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federationlogis.sharepoint.com/sites/Gestiondocumentaire/Projets/GALAXIE/3 - Recette/RSE/"/>
    </mc:Choice>
  </mc:AlternateContent>
  <xr:revisionPtr revIDLastSave="9" documentId="11_F682239BEE7B0ACF3B349171A7C98C99FAF24BD6" xr6:coauthVersionLast="47" xr6:coauthVersionMax="47" xr10:uidLastSave="{4634C185-69DA-41C4-9E28-AC3CA6A08EF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U2" i="1" l="1"/>
  <c r="DE3" i="1"/>
  <c r="DE2" i="1"/>
  <c r="DD3" i="1"/>
  <c r="DB3" i="1"/>
  <c r="DC3" i="1"/>
  <c r="DF3" i="1"/>
  <c r="DG3" i="1"/>
  <c r="DH3" i="1"/>
  <c r="DI3" i="1"/>
  <c r="DJ3" i="1"/>
  <c r="DK3" i="1"/>
  <c r="DL3" i="1"/>
  <c r="DM3" i="1"/>
  <c r="DN3" i="1"/>
  <c r="DO3" i="1"/>
  <c r="DP3" i="1"/>
  <c r="DQ3" i="1"/>
  <c r="DR3" i="1"/>
  <c r="DS3" i="1"/>
  <c r="DO2" i="1"/>
  <c r="DP2" i="1"/>
  <c r="DQ2" i="1"/>
  <c r="DR2" i="1"/>
  <c r="DS2" i="1"/>
  <c r="DN2" i="1"/>
  <c r="DM2" i="1"/>
  <c r="DL2" i="1"/>
  <c r="DK2" i="1"/>
  <c r="DJ2" i="1"/>
  <c r="DI2" i="1"/>
  <c r="DH2" i="1"/>
  <c r="DG2" i="1"/>
  <c r="DF2" i="1"/>
  <c r="DD2" i="1"/>
  <c r="DC2" i="1"/>
  <c r="DB2" i="1"/>
  <c r="DT3" i="1" l="1"/>
  <c r="DU3" i="1" s="1"/>
  <c r="DT2" i="1"/>
</calcChain>
</file>

<file path=xl/sharedStrings.xml><?xml version="1.0" encoding="utf-8"?>
<sst xmlns="http://schemas.openxmlformats.org/spreadsheetml/2006/main" count="265" uniqueCount="151">
  <si>
    <t>ID</t>
  </si>
  <si>
    <t>Heure de début</t>
  </si>
  <si>
    <t>Heure de fin</t>
  </si>
  <si>
    <t>Adresse de messagerie</t>
  </si>
  <si>
    <t>Nom</t>
  </si>
  <si>
    <t>Quel est le nom de votre hôtel :</t>
  </si>
  <si>
    <t>Quel est votre numéro comptabilité :</t>
  </si>
  <si>
    <t>Sur quelle adresse mail avez-vous reçu ce questionnaire :</t>
  </si>
  <si>
    <t>Qui remplit ce questionnaire (Nom, Prénom, Fonction) :</t>
  </si>
  <si>
    <t>Faites-vous le suivi de votre consommation énergétique ?</t>
  </si>
  <si>
    <t>Cela donne-t-il lieu a des objectifs de réductions ?</t>
  </si>
  <si>
    <t>Quels sont-ils :</t>
  </si>
  <si>
    <t>Avez-vous mis en place des sous-compteurs énergétique ?</t>
  </si>
  <si>
    <t>Pour quel(s) secteur(s) :</t>
  </si>
  <si>
    <t>Possédez-vous du matériel à basse consommation d'énergie ?</t>
  </si>
  <si>
    <t>Possédez-vous du matériel / des actions permettant de réguler votre consommation d'énergie ?</t>
  </si>
  <si>
    <t>A quelle fréquence entretenez-vous votre matériel énergétique ?</t>
  </si>
  <si>
    <t>Avez-vous installé un système de production d'énergie renouvelable ?</t>
  </si>
  <si>
    <t>Votre fournisseur d'électricité est-il engagé dans le développement durable ?</t>
  </si>
  <si>
    <t>Vous alimentez-vous en énergie renouvelable ?</t>
  </si>
  <si>
    <t>Quelle est la part d'énergie renouvelable :</t>
  </si>
  <si>
    <t>L'hôtel est-il construit / rénové selon des normes durables et/ou avec du matériel durable ou économe en énergie ?</t>
  </si>
  <si>
    <t>En quelle année, avec quelle(s) norme(s) et/ou quels matériaux :</t>
  </si>
  <si>
    <t>Possédez-vous des équipements adaptés aux transports doux (qui ne consomment pas d'énergie) ?</t>
  </si>
  <si>
    <t>Mettez-vous en avant les moyens de transport à faible impact pour un déplacement vers ou depuis votre hôtel ?</t>
  </si>
  <si>
    <t>Possédez-vous des bornes de recharge électriques ?</t>
  </si>
  <si>
    <t>Voudriez vous en posséder :</t>
  </si>
  <si>
    <t>Faites-vous le suivi de votre consommation d'eau ?</t>
  </si>
  <si>
    <t>Cela donne-t-il lieu à des objectifs de réduction ?</t>
  </si>
  <si>
    <t>Quels sont-ils :2</t>
  </si>
  <si>
    <t>Avez-vous mis en place des sous-compteurs par secteur de consommation ?</t>
  </si>
  <si>
    <t>Pour quel(s) secteur(s) les avez-vous implantés :</t>
  </si>
  <si>
    <t>Captez-vous l'eau de pluie afin de l'utiliser dans ou pour votre hôtel ?</t>
  </si>
  <si>
    <t>Possédez-vous des systèmes de réduction de consommation de l’eau pour vos toilettes ?</t>
  </si>
  <si>
    <t>Possédez-vous des systèmes de réduction de consommation de l’eau pour vos urinoirs ?</t>
  </si>
  <si>
    <t>Possédez-vous des systèmes de réduction de consommation de l’eau pour vos douches ?</t>
  </si>
  <si>
    <t>Possédez-vous des systèmes de réduction de consommation de l’eau pour vos robinets ?</t>
  </si>
  <si>
    <t>Votre matériel nécessitant de l'eau (lave vaisselle, lave-linge...) est-il économe en eau ?</t>
  </si>
  <si>
    <t>A quelle fréquence entretenez-vous votre matériel lié à l'eau ?</t>
  </si>
  <si>
    <t>Comment traitez-vous vos eaux usées ?</t>
  </si>
  <si>
    <t>Avez-vous mis en place des techniques durables pour l'entretien de vos extérieurs ?</t>
  </si>
  <si>
    <t>Agissez-vous pour la conservation / protection de la faune et la flore ?</t>
  </si>
  <si>
    <t>Avez-vous effectué un bilan carbone ou un diagnostic de performance énergétique pour votre hôtel ?</t>
  </si>
  <si>
    <t>Quels en sont les préconisations de votre / vos bilans :</t>
  </si>
  <si>
    <t>Triez / réutilisez-vous vos déchets ? Si oui, lesquels ?</t>
  </si>
  <si>
    <t>Voudriez-vous mettre en place un tri plus poussé ?</t>
  </si>
  <si>
    <t>Triez-vous et éliminez-vous les déchets dangereux ?</t>
  </si>
  <si>
    <t>Revalorisez-vous vos déchets alimentaires ?</t>
  </si>
  <si>
    <t>Faites-vous le suivi de votre consommation de déchets ?</t>
  </si>
  <si>
    <t>Cela donne-t-il lieu a des objectifs de réduction ?</t>
  </si>
  <si>
    <t>Quels sont-ils :3</t>
  </si>
  <si>
    <t>Avez-vous mis en place des actions pour la réduction de vos déchets ?</t>
  </si>
  <si>
    <t>Avez-vous mis en place des actions pour limiter le gaspillage alimentaire ?</t>
  </si>
  <si>
    <t>Avez-vous mis en place des actions pour limiter le gaspillage non-alimentaire ?</t>
  </si>
  <si>
    <t>Travaillez-vous avec les fournisseurs référencés par notre centrale d'achats :</t>
  </si>
  <si>
    <t>Vous fournissez vous auprès de fournisseurs locaux ?</t>
  </si>
  <si>
    <t>Certains de vos fournisseurs alimentaires sont-ils engagés dans une démarche durable ?</t>
  </si>
  <si>
    <t>Qui sont-ils :</t>
  </si>
  <si>
    <t>Proposez-vous des produits alimentaires en vrac ?</t>
  </si>
  <si>
    <t>Proposez-vous des produits locaux dans votre hôtel ?</t>
  </si>
  <si>
    <t>Quels produits alimentaires locaux mettez-vous en avant dans votre établissement :</t>
  </si>
  <si>
    <t>Proposez-vous des produits alimentaires de saison dans votre hôtel ?</t>
  </si>
  <si>
    <t>Proposez-vous des produits alimentaires certifiés bios dans votre hôtel ?</t>
  </si>
  <si>
    <t>Proposez-vous des produits alimentaires certifiés éthiques dans votre hôtel ?</t>
  </si>
  <si>
    <t>Possédez-vous un potager / jardin aromatique dans votre hôtel ?</t>
  </si>
  <si>
    <t>Mettez-vous en place une solution autre que la bouteille plastique pour la bouteille de courtoisie ?</t>
  </si>
  <si>
    <t>Quand cela est possible, achetez-vous vos produits non-alimentaires de manière locale ?</t>
  </si>
  <si>
    <t>Vos fournisseurs de produits non-alimentaires sont-ils engagés dans une démarche durable ?</t>
  </si>
  <si>
    <t>Qui sont-ils :2</t>
  </si>
  <si>
    <t>Gérez-vous votre blanchisserie au moins partiellement en interne ?</t>
  </si>
  <si>
    <t>Possédez-vous des produits non-alimentaires respectueux de l'environnement ?</t>
  </si>
  <si>
    <t>Utilisez-vous des produits d'accueil rechargeables ?</t>
  </si>
  <si>
    <t>Avez-vous mis en place des techniques d'entretien respectueuses de l'environnement pour l'intérieur de votre établissement ?</t>
  </si>
  <si>
    <t>La vaisselle jetable (plastique, carton, barquettes....) a-t-elle été remplacée par une solution durable ?</t>
  </si>
  <si>
    <t>Avez-vous une demande particulière de produits responsables qui feraient sens dans votre établissement :</t>
  </si>
  <si>
    <t>Avez-vous des employés dans votre hôtels :</t>
  </si>
  <si>
    <t>Vos salariés ont-ils facilement accès aux informations concernant leurs droits et devoirs ?</t>
  </si>
  <si>
    <t>Comment :</t>
  </si>
  <si>
    <t>Mettez-vous en place des actions pour fidéliser vos équipes ?</t>
  </si>
  <si>
    <t>Traitez-vous les idées / remarques de vos salariés ?</t>
  </si>
  <si>
    <t>Traitez-vous les avis de vos clients ?</t>
  </si>
  <si>
    <t>Votre hôtel peut-il accueillir des personnes en situation d'handicap ?</t>
  </si>
  <si>
    <t>Avez-vous un régime dérogatoire par rapport à la loi sur l’accueil des personnes en situation du handicap (normes PMR) :</t>
  </si>
  <si>
    <t>Avez vous mis en place des actions supplémentaires pour l'accueil des personnes en situation de handicap ?</t>
  </si>
  <si>
    <t>Possédez-vous une certification tournée vers le développement durable ?</t>
  </si>
  <si>
    <t>Possédez-vous un label tourné vers le développement durable ?</t>
  </si>
  <si>
    <t>Désireriez-vous adhérer à une ou une autre certification / label :</t>
  </si>
  <si>
    <t>Possédez-vous une politique environnementale ?</t>
  </si>
  <si>
    <t>Possédez-vous un politique RH ?</t>
  </si>
  <si>
    <t>Mettez-vous en place des actions luttant contre la discrimination dans votre hôtel ?</t>
  </si>
  <si>
    <t>Lesquelles :</t>
  </si>
  <si>
    <t>Comment prenez-vous en compte les questions d'égalité homme-femme ?</t>
  </si>
  <si>
    <t>Mettez-vous en place des mesures pour lutter contre l'exploitation et le harcèlement dans votre hôtel ?</t>
  </si>
  <si>
    <t>Veillez-vous au respect de toutes les mesures de santé et de sécurité applicables pour le bien-être de vos clients, de votre personnel et de la communauté locale ?</t>
  </si>
  <si>
    <t>Possédez-vous des mesures ou des équipements spécifiques pour la santé et la sécurité dans votre établissement en plus de ceux obligatoires ?</t>
  </si>
  <si>
    <t>Lesquels ?</t>
  </si>
  <si>
    <t>Sensibilisez-vous / Impliquez-vous vos clients à votre politique environnementale ?</t>
  </si>
  <si>
    <t>Sensibilisez-vous / Impliquez-vous vos salariés à votre politique environnementale ?</t>
  </si>
  <si>
    <t>Mettez-vous en place des formations pour vos salariés afin de favoriser le développement de leurs compétences ?</t>
  </si>
  <si>
    <t>Avez-vous établi des partenariats avec d'autres organismes / entreprises / associations dans un but social et/ou environnemental ?</t>
  </si>
  <si>
    <t>Quel(s) partenariat(s) :</t>
  </si>
  <si>
    <t>Aimeriez vous obtenir des informations sur les possibilités d'actions dans votre hôtel qui permettraient de le rendre plus respectueux de l'environnement :</t>
  </si>
  <si>
    <t>Sur quel sujet :</t>
  </si>
  <si>
    <t>Merci beaucoup de votre participation !
Nous ne manquerons pas de vous faire parvenir votre note par email.
C'est un plaisir de vous compter parmi les hôtels du groupe Logis Hôtels. 
En vous sou...</t>
  </si>
  <si>
    <t>anonymous</t>
  </si>
  <si>
    <t>Cit'Hôtel Lion d'Or Limoges Centre</t>
  </si>
  <si>
    <t>reception@hoteliondor.fr</t>
  </si>
  <si>
    <t>Thibaut Simonet Manager</t>
  </si>
  <si>
    <t>Bimestriellement</t>
  </si>
  <si>
    <t>Non</t>
  </si>
  <si>
    <t>LEDs;Radiateurs Electriques pilotés à inertie;</t>
  </si>
  <si>
    <t>Chauffage centralisé;Thermostat;Blocage de la température maximale dans l'hôtel en hiver;Baisse des températures dans les chambres inoccupées;Lumière à détecteur de présence;</t>
  </si>
  <si>
    <t>Annuellement</t>
  </si>
  <si>
    <t>Non;</t>
  </si>
  <si>
    <t>Oui </t>
  </si>
  <si>
    <t>Garage Voiture pour que les clients utilisent les transports en communs situés à 50m. de l'hôtel;</t>
  </si>
  <si>
    <t>Oui</t>
  </si>
  <si>
    <t>Raccordement au tout à l'égout</t>
  </si>
  <si>
    <t>Papier;Carton;Verre;Plastique;Alimentaire;Matériaux;</t>
  </si>
  <si>
    <t>Installation d'une fontaine à eau;Non;</t>
  </si>
  <si>
    <t>Réduction des grammages;</t>
  </si>
  <si>
    <t>Mise en place de produits rechargeables;</t>
  </si>
  <si>
    <t>Je ne sais pas</t>
  </si>
  <si>
    <t>Laitages (yaourts, fromages, Fromage Blanc), Friuts Frais, Biscuits, Café.</t>
  </si>
  <si>
    <t>Je ne mets pas de bouteille de courtoisie à disposition;</t>
  </si>
  <si>
    <t>Cela n'est pas possible</t>
  </si>
  <si>
    <t>Ecolabellisés;</t>
  </si>
  <si>
    <t>Sur Demande;</t>
  </si>
  <si>
    <t>Débrief mensuel de situation ;Aménagement du temps de travail;</t>
  </si>
  <si>
    <t>Via des réunions mensuelles ;</t>
  </si>
  <si>
    <t>Gestion des déchets;Relations salariés / clients;Gouvernance;</t>
  </si>
  <si>
    <t>HOTEL DU NORD ET LA TABLE D ELISA</t>
  </si>
  <si>
    <t>direction@hoteldunordcompiegne.com</t>
  </si>
  <si>
    <t>Elisabeth LEPOITTEVIN - Dirigeante</t>
  </si>
  <si>
    <t>Annuellement </t>
  </si>
  <si>
    <t>ampoules leds, limiter les allumages, éteindre quand on peux</t>
  </si>
  <si>
    <t>Machine à laver;Sèche linge;LEDs;</t>
  </si>
  <si>
    <t>Lumière à détecteur de présence;Chauffage centralisé;</t>
  </si>
  <si>
    <t>Abris à vélo;</t>
  </si>
  <si>
    <t>Mise en avant des activités pédestres et cyclable;Mise en avant de location de matériel à proximité de l'hôtel;</t>
  </si>
  <si>
    <t>réparer de suite une fuite et faire attention en cuisine</t>
  </si>
  <si>
    <t>Verre;Carton;Alimentaire;</t>
  </si>
  <si>
    <t>Affichage;Digitalisation;</t>
  </si>
  <si>
    <t>Débrief mensuel de situation ;Rémunération des salariés au-dessus de la grille de rémunération;</t>
  </si>
  <si>
    <t>au fil du temps;</t>
  </si>
  <si>
    <t>pas toujours;</t>
  </si>
  <si>
    <t>Accueil Vélo;Qualité Tourisme;Tourisme &amp; Handicap;</t>
  </si>
  <si>
    <t>Tourisme &amp; handicap;Accueil Vélo;Qualité tourisme;</t>
  </si>
  <si>
    <t>Gestion de l'eau;Relations salariés / clients;Gouvernance;</t>
  </si>
  <si>
    <t>Total</t>
  </si>
  <si>
    <t>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</si>
</sst>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:ss"/>
  </numFmts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NumberFormat="1"/>
    <xf numFmtId="0" fontId="0" fillId="0" borderId="0" xfId="0" quotePrefix="1"/>
    <xf numFmtId="0" fontId="1" fillId="0" borderId="0" xfId="1" applyNumberFormat="1"/>
  </cellXfs>
  <cellStyles count="2">
    <cellStyle name="Lien hypertexte" xfId="1" builtinId="8"/>
    <cellStyle name="Normal" xfId="0" builtinId="0"/>
  </cellStyles>
  <dxfs count="106"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m/d/yy\ h:mm:ss"/>
    </dxf>
    <dxf>
      <numFmt numFmtId="164" formatCode="m/d/yy\ h:mm:ss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CZ3" totalsRowShown="0">
  <autoFilter ref="A1:CZ3" xr:uid="{00000000-0009-0000-0100-000001000000}"/>
  <tableColumns count="104">
    <tableColumn id="1" xr3:uid="{00000000-0010-0000-0000-000001000000}" name="ID" dataDxfId="105"/>
    <tableColumn id="2" xr3:uid="{00000000-0010-0000-0000-000002000000}" name="Heure de début" dataDxfId="104"/>
    <tableColumn id="3" xr3:uid="{00000000-0010-0000-0000-000003000000}" name="Heure de fin" dataDxfId="103"/>
    <tableColumn id="4" xr3:uid="{00000000-0010-0000-0000-000004000000}" name="Adresse de messagerie" dataDxfId="102"/>
    <tableColumn id="5" xr3:uid="{00000000-0010-0000-0000-000005000000}" name="Nom" dataDxfId="101"/>
    <tableColumn id="6" xr3:uid="{00000000-0010-0000-0000-000006000000}" name="Quel est le nom de votre hôtel :" dataDxfId="100"/>
    <tableColumn id="7" xr3:uid="{00000000-0010-0000-0000-000007000000}" name="Quel est votre numéro comptabilité :" dataDxfId="99"/>
    <tableColumn id="8" xr3:uid="{00000000-0010-0000-0000-000008000000}" name="Sur quelle adresse mail avez-vous reçu ce questionnaire :" dataDxfId="98"/>
    <tableColumn id="9" xr3:uid="{00000000-0010-0000-0000-000009000000}" name="Qui remplit ce questionnaire (Nom, Prénom, Fonction) :" dataDxfId="97"/>
    <tableColumn id="10" xr3:uid="{00000000-0010-0000-0000-00000A000000}" name="Faites-vous le suivi de votre consommation énergétique ?" dataDxfId="96"/>
    <tableColumn id="11" xr3:uid="{00000000-0010-0000-0000-00000B000000}" name="Cela donne-t-il lieu a des objectifs de réductions ?" dataDxfId="95"/>
    <tableColumn id="12" xr3:uid="{00000000-0010-0000-0000-00000C000000}" name="Quels sont-ils :" dataDxfId="94"/>
    <tableColumn id="13" xr3:uid="{00000000-0010-0000-0000-00000D000000}" name="Avez-vous mis en place des sous-compteurs énergétique ?" dataDxfId="93"/>
    <tableColumn id="14" xr3:uid="{00000000-0010-0000-0000-00000E000000}" name="Pour quel(s) secteur(s) :" dataDxfId="92"/>
    <tableColumn id="15" xr3:uid="{00000000-0010-0000-0000-00000F000000}" name="Possédez-vous du matériel à basse consommation d'énergie ?" dataDxfId="91"/>
    <tableColumn id="16" xr3:uid="{00000000-0010-0000-0000-000010000000}" name="Possédez-vous du matériel / des actions permettant de réguler votre consommation d'énergie ?" dataDxfId="90"/>
    <tableColumn id="17" xr3:uid="{00000000-0010-0000-0000-000011000000}" name="A quelle fréquence entretenez-vous votre matériel énergétique ?" dataDxfId="89"/>
    <tableColumn id="18" xr3:uid="{00000000-0010-0000-0000-000012000000}" name="Avez-vous installé un système de production d'énergie renouvelable ?" dataDxfId="88"/>
    <tableColumn id="19" xr3:uid="{00000000-0010-0000-0000-000013000000}" name="Votre fournisseur d'électricité est-il engagé dans le développement durable ?" dataDxfId="87"/>
    <tableColumn id="20" xr3:uid="{00000000-0010-0000-0000-000014000000}" name="Vous alimentez-vous en énergie renouvelable ?" dataDxfId="86"/>
    <tableColumn id="21" xr3:uid="{00000000-0010-0000-0000-000015000000}" name="Quelle est la part d'énergie renouvelable :" dataDxfId="85"/>
    <tableColumn id="22" xr3:uid="{00000000-0010-0000-0000-000016000000}" name="L'hôtel est-il construit / rénové selon des normes durables et/ou avec du matériel durable ou économe en énergie ?" dataDxfId="84"/>
    <tableColumn id="23" xr3:uid="{00000000-0010-0000-0000-000017000000}" name="En quelle année, avec quelle(s) norme(s) et/ou quels matériaux :" dataDxfId="83"/>
    <tableColumn id="24" xr3:uid="{00000000-0010-0000-0000-000018000000}" name="Possédez-vous des équipements adaptés aux transports doux (qui ne consomment pas d'énergie) ?" dataDxfId="82"/>
    <tableColumn id="25" xr3:uid="{00000000-0010-0000-0000-000019000000}" name="Mettez-vous en avant les moyens de transport à faible impact pour un déplacement vers ou depuis votre hôtel ?" dataDxfId="81"/>
    <tableColumn id="26" xr3:uid="{00000000-0010-0000-0000-00001A000000}" name="Possédez-vous des bornes de recharge électriques ?" dataDxfId="80"/>
    <tableColumn id="27" xr3:uid="{00000000-0010-0000-0000-00001B000000}" name="Voudriez vous en posséder :" dataDxfId="79"/>
    <tableColumn id="28" xr3:uid="{00000000-0010-0000-0000-00001C000000}" name="Faites-vous le suivi de votre consommation d'eau ?" dataDxfId="78"/>
    <tableColumn id="29" xr3:uid="{00000000-0010-0000-0000-00001D000000}" name="Cela donne-t-il lieu à des objectifs de réduction ?" dataDxfId="77"/>
    <tableColumn id="30" xr3:uid="{00000000-0010-0000-0000-00001E000000}" name="Quels sont-ils :2" dataDxfId="76"/>
    <tableColumn id="31" xr3:uid="{00000000-0010-0000-0000-00001F000000}" name="Avez-vous mis en place des sous-compteurs par secteur de consommation ?" dataDxfId="75"/>
    <tableColumn id="32" xr3:uid="{00000000-0010-0000-0000-000020000000}" name="Pour quel(s) secteur(s) les avez-vous implantés :" dataDxfId="74"/>
    <tableColumn id="33" xr3:uid="{00000000-0010-0000-0000-000021000000}" name="Captez-vous l'eau de pluie afin de l'utiliser dans ou pour votre hôtel ?" dataDxfId="73"/>
    <tableColumn id="34" xr3:uid="{00000000-0010-0000-0000-000022000000}" name="Possédez-vous des systèmes de réduction de consommation de l’eau pour vos toilettes ?" dataDxfId="72"/>
    <tableColumn id="35" xr3:uid="{00000000-0010-0000-0000-000023000000}" name="Possédez-vous des systèmes de réduction de consommation de l’eau pour vos urinoirs ?" dataDxfId="71"/>
    <tableColumn id="36" xr3:uid="{00000000-0010-0000-0000-000024000000}" name="Possédez-vous des systèmes de réduction de consommation de l’eau pour vos douches ?" dataDxfId="70"/>
    <tableColumn id="37" xr3:uid="{00000000-0010-0000-0000-000025000000}" name="Possédez-vous des systèmes de réduction de consommation de l’eau pour vos robinets ?" dataDxfId="69"/>
    <tableColumn id="38" xr3:uid="{00000000-0010-0000-0000-000026000000}" name="Votre matériel nécessitant de l'eau (lave vaisselle, lave-linge...) est-il économe en eau ?" dataDxfId="68"/>
    <tableColumn id="39" xr3:uid="{00000000-0010-0000-0000-000027000000}" name="A quelle fréquence entretenez-vous votre matériel lié à l'eau ?" dataDxfId="67"/>
    <tableColumn id="40" xr3:uid="{00000000-0010-0000-0000-000028000000}" name="Comment traitez-vous vos eaux usées ?" dataDxfId="66"/>
    <tableColumn id="41" xr3:uid="{00000000-0010-0000-0000-000029000000}" name="Avez-vous mis en place des techniques durables pour l'entretien de vos extérieurs ?" dataDxfId="65"/>
    <tableColumn id="42" xr3:uid="{00000000-0010-0000-0000-00002A000000}" name="Agissez-vous pour la conservation / protection de la faune et la flore ?" dataDxfId="64"/>
    <tableColumn id="43" xr3:uid="{00000000-0010-0000-0000-00002B000000}" name="Avez-vous effectué un bilan carbone ou un diagnostic de performance énergétique pour votre hôtel ?" dataDxfId="63"/>
    <tableColumn id="44" xr3:uid="{00000000-0010-0000-0000-00002C000000}" name="Quels en sont les préconisations de votre / vos bilans :" dataDxfId="62"/>
    <tableColumn id="45" xr3:uid="{00000000-0010-0000-0000-00002D000000}" name="Triez / réutilisez-vous vos déchets ? Si oui, lesquels ?" dataDxfId="61"/>
    <tableColumn id="46" xr3:uid="{00000000-0010-0000-0000-00002E000000}" name="Voudriez-vous mettre en place un tri plus poussé ?" dataDxfId="60"/>
    <tableColumn id="47" xr3:uid="{00000000-0010-0000-0000-00002F000000}" name="Triez-vous et éliminez-vous les déchets dangereux ?" dataDxfId="59"/>
    <tableColumn id="48" xr3:uid="{00000000-0010-0000-0000-000030000000}" name="Revalorisez-vous vos déchets alimentaires ?" dataDxfId="58"/>
    <tableColumn id="49" xr3:uid="{00000000-0010-0000-0000-000031000000}" name="Faites-vous le suivi de votre consommation de déchets ?" dataDxfId="57"/>
    <tableColumn id="50" xr3:uid="{00000000-0010-0000-0000-000032000000}" name="Cela donne-t-il lieu a des objectifs de réduction ?" dataDxfId="56"/>
    <tableColumn id="51" xr3:uid="{00000000-0010-0000-0000-000033000000}" name="Quels sont-ils :3" dataDxfId="55"/>
    <tableColumn id="52" xr3:uid="{00000000-0010-0000-0000-000034000000}" name="Avez-vous mis en place des actions pour la réduction de vos déchets ?" dataDxfId="54"/>
    <tableColumn id="53" xr3:uid="{00000000-0010-0000-0000-000035000000}" name="Avez-vous mis en place des actions pour limiter le gaspillage alimentaire ?" dataDxfId="53"/>
    <tableColumn id="54" xr3:uid="{00000000-0010-0000-0000-000036000000}" name="Avez-vous mis en place des actions pour limiter le gaspillage non-alimentaire ?" dataDxfId="52"/>
    <tableColumn id="55" xr3:uid="{00000000-0010-0000-0000-000037000000}" name="Travaillez-vous avec les fournisseurs référencés par notre centrale d'achats :" dataDxfId="51"/>
    <tableColumn id="56" xr3:uid="{00000000-0010-0000-0000-000038000000}" name="Vous fournissez vous auprès de fournisseurs locaux ?" dataDxfId="50"/>
    <tableColumn id="57" xr3:uid="{00000000-0010-0000-0000-000039000000}" name="Certains de vos fournisseurs alimentaires sont-ils engagés dans une démarche durable ?" dataDxfId="49"/>
    <tableColumn id="58" xr3:uid="{00000000-0010-0000-0000-00003A000000}" name="Qui sont-ils :" dataDxfId="48"/>
    <tableColumn id="59" xr3:uid="{00000000-0010-0000-0000-00003B000000}" name="Proposez-vous des produits alimentaires en vrac ?" dataDxfId="47"/>
    <tableColumn id="60" xr3:uid="{00000000-0010-0000-0000-00003C000000}" name="Proposez-vous des produits locaux dans votre hôtel ?" dataDxfId="46"/>
    <tableColumn id="61" xr3:uid="{00000000-0010-0000-0000-00003D000000}" name="Quels produits alimentaires locaux mettez-vous en avant dans votre établissement :" dataDxfId="45"/>
    <tableColumn id="62" xr3:uid="{00000000-0010-0000-0000-00003E000000}" name="Proposez-vous des produits alimentaires de saison dans votre hôtel ?" dataDxfId="44"/>
    <tableColumn id="63" xr3:uid="{00000000-0010-0000-0000-00003F000000}" name="Proposez-vous des produits alimentaires certifiés bios dans votre hôtel ?" dataDxfId="43"/>
    <tableColumn id="64" xr3:uid="{00000000-0010-0000-0000-000040000000}" name="Proposez-vous des produits alimentaires certifiés éthiques dans votre hôtel ?" dataDxfId="42"/>
    <tableColumn id="65" xr3:uid="{00000000-0010-0000-0000-000041000000}" name="Possédez-vous un potager / jardin aromatique dans votre hôtel ?" dataDxfId="41"/>
    <tableColumn id="66" xr3:uid="{00000000-0010-0000-0000-000042000000}" name="Mettez-vous en place une solution autre que la bouteille plastique pour la bouteille de courtoisie ?" dataDxfId="40"/>
    <tableColumn id="67" xr3:uid="{00000000-0010-0000-0000-000043000000}" name="Quand cela est possible, achetez-vous vos produits non-alimentaires de manière locale ?" dataDxfId="39"/>
    <tableColumn id="68" xr3:uid="{00000000-0010-0000-0000-000044000000}" name="Vos fournisseurs de produits non-alimentaires sont-ils engagés dans une démarche durable ?" dataDxfId="38"/>
    <tableColumn id="69" xr3:uid="{00000000-0010-0000-0000-000045000000}" name="Qui sont-ils :2" dataDxfId="37"/>
    <tableColumn id="70" xr3:uid="{00000000-0010-0000-0000-000046000000}" name="Gérez-vous votre blanchisserie au moins partiellement en interne ?" dataDxfId="36"/>
    <tableColumn id="71" xr3:uid="{00000000-0010-0000-0000-000047000000}" name="Possédez-vous des produits non-alimentaires respectueux de l'environnement ?" dataDxfId="35"/>
    <tableColumn id="72" xr3:uid="{00000000-0010-0000-0000-000048000000}" name="Utilisez-vous des produits d'accueil rechargeables ?" dataDxfId="34"/>
    <tableColumn id="73" xr3:uid="{00000000-0010-0000-0000-000049000000}" name="Avez-vous mis en place des techniques d'entretien respectueuses de l'environnement pour l'intérieur de votre établissement ?" dataDxfId="33"/>
    <tableColumn id="74" xr3:uid="{00000000-0010-0000-0000-00004A000000}" name="La vaisselle jetable (plastique, carton, barquettes....) a-t-elle été remplacée par une solution durable ?" dataDxfId="32"/>
    <tableColumn id="75" xr3:uid="{00000000-0010-0000-0000-00004B000000}" name="Avez-vous une demande particulière de produits responsables qui feraient sens dans votre établissement :" dataDxfId="31"/>
    <tableColumn id="76" xr3:uid="{00000000-0010-0000-0000-00004C000000}" name="Avez-vous des employés dans votre hôtels :" dataDxfId="30"/>
    <tableColumn id="77" xr3:uid="{00000000-0010-0000-0000-00004D000000}" name="Vos salariés ont-ils facilement accès aux informations concernant leurs droits et devoirs ?" dataDxfId="29"/>
    <tableColumn id="78" xr3:uid="{00000000-0010-0000-0000-00004E000000}" name="Comment :" dataDxfId="28"/>
    <tableColumn id="79" xr3:uid="{00000000-0010-0000-0000-00004F000000}" name="Mettez-vous en place des actions pour fidéliser vos équipes ?" dataDxfId="27"/>
    <tableColumn id="80" xr3:uid="{00000000-0010-0000-0000-000050000000}" name="Traitez-vous les idées / remarques de vos salariés ?" dataDxfId="26"/>
    <tableColumn id="81" xr3:uid="{00000000-0010-0000-0000-000051000000}" name="Traitez-vous les avis de vos clients ?" dataDxfId="25"/>
    <tableColumn id="82" xr3:uid="{00000000-0010-0000-0000-000052000000}" name="Votre hôtel peut-il accueillir des personnes en situation d'handicap ?" dataDxfId="24"/>
    <tableColumn id="83" xr3:uid="{00000000-0010-0000-0000-000053000000}" name="Avez-vous un régime dérogatoire par rapport à la loi sur l’accueil des personnes en situation du handicap (normes PMR) :" dataDxfId="23"/>
    <tableColumn id="84" xr3:uid="{00000000-0010-0000-0000-000054000000}" name="Avez vous mis en place des actions supplémentaires pour l'accueil des personnes en situation de handicap ?" dataDxfId="22"/>
    <tableColumn id="85" xr3:uid="{00000000-0010-0000-0000-000055000000}" name="Possédez-vous une certification tournée vers le développement durable ?" dataDxfId="21"/>
    <tableColumn id="86" xr3:uid="{00000000-0010-0000-0000-000056000000}" name="Possédez-vous un label tourné vers le développement durable ?" dataDxfId="20"/>
    <tableColumn id="87" xr3:uid="{00000000-0010-0000-0000-000057000000}" name="Désireriez-vous adhérer à une ou une autre certification / label :" dataDxfId="19"/>
    <tableColumn id="88" xr3:uid="{00000000-0010-0000-0000-000058000000}" name="Possédez-vous une politique environnementale ?" dataDxfId="18"/>
    <tableColumn id="89" xr3:uid="{00000000-0010-0000-0000-000059000000}" name="Possédez-vous un politique RH ?" dataDxfId="17"/>
    <tableColumn id="90" xr3:uid="{00000000-0010-0000-0000-00005A000000}" name="Mettez-vous en place des actions luttant contre la discrimination dans votre hôtel ?" dataDxfId="16"/>
    <tableColumn id="91" xr3:uid="{00000000-0010-0000-0000-00005B000000}" name="Lesquelles :" dataDxfId="15"/>
    <tableColumn id="92" xr3:uid="{00000000-0010-0000-0000-00005C000000}" name="Comment prenez-vous en compte les questions d'égalité homme-femme ?" dataDxfId="14"/>
    <tableColumn id="93" xr3:uid="{00000000-0010-0000-0000-00005D000000}" name="Mettez-vous en place des mesures pour lutter contre l'exploitation et le harcèlement dans votre hôtel ?" dataDxfId="13"/>
    <tableColumn id="94" xr3:uid="{00000000-0010-0000-0000-00005E000000}" name="Veillez-vous au respect de toutes les mesures de santé et de sécurité applicables pour le bien-être de vos clients, de votre personnel et de la communauté locale ?" dataDxfId="12"/>
    <tableColumn id="95" xr3:uid="{00000000-0010-0000-0000-00005F000000}" name="Possédez-vous des mesures ou des équipements spécifiques pour la santé et la sécurité dans votre établissement en plus de ceux obligatoires ?" dataDxfId="11"/>
    <tableColumn id="96" xr3:uid="{00000000-0010-0000-0000-000060000000}" name="Lesquels ?" dataDxfId="10"/>
    <tableColumn id="97" xr3:uid="{00000000-0010-0000-0000-000061000000}" name="Sensibilisez-vous / Impliquez-vous vos clients à votre politique environnementale ?" dataDxfId="9"/>
    <tableColumn id="98" xr3:uid="{00000000-0010-0000-0000-000062000000}" name="Sensibilisez-vous / Impliquez-vous vos salariés à votre politique environnementale ?" dataDxfId="8"/>
    <tableColumn id="99" xr3:uid="{00000000-0010-0000-0000-000063000000}" name="Mettez-vous en place des formations pour vos salariés afin de favoriser le développement de leurs compétences ?" dataDxfId="7"/>
    <tableColumn id="100" xr3:uid="{00000000-0010-0000-0000-000064000000}" name="Avez-vous établi des partenariats avec d'autres organismes / entreprises / associations dans un but social et/ou environnemental ?" dataDxfId="6"/>
    <tableColumn id="101" xr3:uid="{00000000-0010-0000-0000-000065000000}" name="Quel(s) partenariat(s) :" dataDxfId="5"/>
    <tableColumn id="102" xr3:uid="{00000000-0010-0000-0000-000066000000}" name="Aimeriez vous obtenir des informations sur les possibilités d'actions dans votre hôtel qui permettraient de le rendre plus respectueux de l'environnement :" dataDxfId="4"/>
    <tableColumn id="103" xr3:uid="{00000000-0010-0000-0000-000067000000}" name="Sur quel sujet :" dataDxfId="3"/>
    <tableColumn id="104" xr3:uid="{00000000-0010-0000-0000-000068000000}" name="Merci beaucoup de votre participation !_x000a_Nous ne manquerons pas de vous faire parvenir votre note par email._x000a__x000a_C'est un plaisir de vous compter parmi les hôtels du groupe Logis Hôtels. _x000a__x000a_En vous sou...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ception@hoteliondor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U3"/>
  <sheetViews>
    <sheetView tabSelected="1" topLeftCell="CX1" zoomScale="115" zoomScaleNormal="115" workbookViewId="0">
      <selection activeCell="DH8" sqref="DH8"/>
    </sheetView>
  </sheetViews>
  <sheetFormatPr baseColWidth="10" defaultColWidth="8.85546875" defaultRowHeight="15" x14ac:dyDescent="0.25"/>
  <cols>
    <col min="1" max="7" width="20" bestFit="1" customWidth="1"/>
    <col min="8" max="8" width="26.5703125" customWidth="1"/>
    <col min="9" max="104" width="20" bestFit="1" customWidth="1"/>
    <col min="112" max="112" width="9.140625" bestFit="1" customWidth="1"/>
  </cols>
  <sheetData>
    <row r="1" spans="1:12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2" t="s">
        <v>71</v>
      </c>
      <c r="BU1" s="2" t="s">
        <v>72</v>
      </c>
      <c r="BV1" s="2" t="s">
        <v>73</v>
      </c>
      <c r="BW1" s="2" t="s">
        <v>74</v>
      </c>
      <c r="BX1" s="2" t="s">
        <v>75</v>
      </c>
      <c r="BY1" s="2" t="s">
        <v>76</v>
      </c>
      <c r="BZ1" s="2" t="s">
        <v>77</v>
      </c>
      <c r="CA1" s="2" t="s">
        <v>78</v>
      </c>
      <c r="CB1" s="2" t="s">
        <v>79</v>
      </c>
      <c r="CC1" s="2" t="s">
        <v>80</v>
      </c>
      <c r="CD1" s="2" t="s">
        <v>81</v>
      </c>
      <c r="CE1" s="2" t="s">
        <v>82</v>
      </c>
      <c r="CF1" s="2" t="s">
        <v>83</v>
      </c>
      <c r="CG1" s="2" t="s">
        <v>84</v>
      </c>
      <c r="CH1" s="2" t="s">
        <v>85</v>
      </c>
      <c r="CI1" s="2" t="s">
        <v>86</v>
      </c>
      <c r="CJ1" s="2" t="s">
        <v>87</v>
      </c>
      <c r="CK1" s="2" t="s">
        <v>88</v>
      </c>
      <c r="CL1" s="2" t="s">
        <v>89</v>
      </c>
      <c r="CM1" s="2" t="s">
        <v>90</v>
      </c>
      <c r="CN1" s="2" t="s">
        <v>91</v>
      </c>
      <c r="CO1" s="2" t="s">
        <v>92</v>
      </c>
      <c r="CP1" s="2" t="s">
        <v>93</v>
      </c>
      <c r="CQ1" s="2" t="s">
        <v>94</v>
      </c>
      <c r="CR1" s="2" t="s">
        <v>95</v>
      </c>
      <c r="CS1" s="2" t="s">
        <v>96</v>
      </c>
      <c r="CT1" s="2" t="s">
        <v>97</v>
      </c>
      <c r="CU1" s="2" t="s">
        <v>98</v>
      </c>
      <c r="CV1" s="2" t="s">
        <v>99</v>
      </c>
      <c r="CW1" s="2" t="s">
        <v>100</v>
      </c>
      <c r="CX1" s="2" t="s">
        <v>101</v>
      </c>
      <c r="CY1" s="2" t="s">
        <v>102</v>
      </c>
      <c r="CZ1" s="2" t="s">
        <v>103</v>
      </c>
      <c r="DB1" t="s">
        <v>149</v>
      </c>
      <c r="DU1" t="s">
        <v>150</v>
      </c>
    </row>
    <row r="2" spans="1:125" x14ac:dyDescent="0.25">
      <c r="A2">
        <v>1</v>
      </c>
      <c r="B2" s="1">
        <v>44662.337384259299</v>
      </c>
      <c r="C2" s="1">
        <v>44662.344548611101</v>
      </c>
      <c r="D2" s="2" t="s">
        <v>104</v>
      </c>
      <c r="E2" s="2"/>
      <c r="F2" s="2" t="s">
        <v>105</v>
      </c>
      <c r="G2" s="3">
        <v>21351</v>
      </c>
      <c r="H2" s="4" t="s">
        <v>106</v>
      </c>
      <c r="I2" s="2" t="s">
        <v>107</v>
      </c>
      <c r="J2" s="2" t="s">
        <v>108</v>
      </c>
      <c r="K2" s="2" t="s">
        <v>109</v>
      </c>
      <c r="L2" s="2"/>
      <c r="M2" s="2" t="s">
        <v>109</v>
      </c>
      <c r="N2" s="2"/>
      <c r="O2" s="2" t="s">
        <v>110</v>
      </c>
      <c r="P2" s="2" t="s">
        <v>111</v>
      </c>
      <c r="Q2" s="2" t="s">
        <v>112</v>
      </c>
      <c r="R2" s="2" t="s">
        <v>113</v>
      </c>
      <c r="S2" s="2" t="s">
        <v>109</v>
      </c>
      <c r="T2" s="2" t="s">
        <v>109</v>
      </c>
      <c r="U2" s="2"/>
      <c r="V2" s="2" t="s">
        <v>109</v>
      </c>
      <c r="W2" s="2"/>
      <c r="X2" s="2" t="s">
        <v>115</v>
      </c>
      <c r="Y2" s="2" t="s">
        <v>113</v>
      </c>
      <c r="Z2" s="2" t="s">
        <v>109</v>
      </c>
      <c r="AA2" s="2" t="s">
        <v>116</v>
      </c>
      <c r="AB2" s="2" t="s">
        <v>108</v>
      </c>
      <c r="AC2" s="2" t="s">
        <v>109</v>
      </c>
      <c r="AD2" s="2"/>
      <c r="AE2" s="2" t="s">
        <v>109</v>
      </c>
      <c r="AF2" s="2"/>
      <c r="AG2" s="2" t="s">
        <v>109</v>
      </c>
      <c r="AH2" s="2" t="s">
        <v>116</v>
      </c>
      <c r="AI2" s="2" t="s">
        <v>109</v>
      </c>
      <c r="AJ2" s="2" t="s">
        <v>116</v>
      </c>
      <c r="AK2" s="2" t="s">
        <v>116</v>
      </c>
      <c r="AL2" s="2" t="s">
        <v>109</v>
      </c>
      <c r="AM2" s="2" t="s">
        <v>112</v>
      </c>
      <c r="AN2" s="2" t="s">
        <v>117</v>
      </c>
      <c r="AO2" s="2" t="s">
        <v>109</v>
      </c>
      <c r="AP2" s="2" t="s">
        <v>109</v>
      </c>
      <c r="AQ2" s="2" t="s">
        <v>109</v>
      </c>
      <c r="AR2" s="2"/>
      <c r="AS2" s="2" t="s">
        <v>118</v>
      </c>
      <c r="AT2" s="2" t="s">
        <v>113</v>
      </c>
      <c r="AU2" s="2" t="s">
        <v>116</v>
      </c>
      <c r="AV2" s="2" t="s">
        <v>109</v>
      </c>
      <c r="AW2" s="2" t="s">
        <v>109</v>
      </c>
      <c r="AX2" s="2"/>
      <c r="AY2" s="2"/>
      <c r="AZ2" s="2" t="s">
        <v>119</v>
      </c>
      <c r="BA2" s="2" t="s">
        <v>120</v>
      </c>
      <c r="BB2" s="2" t="s">
        <v>121</v>
      </c>
      <c r="BC2" s="2" t="s">
        <v>116</v>
      </c>
      <c r="BD2" s="2" t="s">
        <v>116</v>
      </c>
      <c r="BE2" s="2" t="s">
        <v>122</v>
      </c>
      <c r="BF2" s="2"/>
      <c r="BG2" s="2" t="s">
        <v>116</v>
      </c>
      <c r="BH2" s="2" t="s">
        <v>116</v>
      </c>
      <c r="BI2" s="2" t="s">
        <v>123</v>
      </c>
      <c r="BJ2" s="2" t="s">
        <v>116</v>
      </c>
      <c r="BK2" s="2" t="s">
        <v>109</v>
      </c>
      <c r="BL2" s="2" t="s">
        <v>109</v>
      </c>
      <c r="BM2" s="2" t="s">
        <v>109</v>
      </c>
      <c r="BN2" s="2" t="s">
        <v>124</v>
      </c>
      <c r="BO2" s="2" t="s">
        <v>125</v>
      </c>
      <c r="BP2" s="2" t="s">
        <v>122</v>
      </c>
      <c r="BQ2" s="2"/>
      <c r="BR2" s="2" t="s">
        <v>109</v>
      </c>
      <c r="BS2" s="2" t="s">
        <v>126</v>
      </c>
      <c r="BT2" s="2" t="s">
        <v>109</v>
      </c>
      <c r="BU2" s="2" t="s">
        <v>109</v>
      </c>
      <c r="BV2" s="2" t="s">
        <v>109</v>
      </c>
      <c r="BW2" s="2"/>
      <c r="BX2" s="2"/>
      <c r="BY2" s="2" t="s">
        <v>116</v>
      </c>
      <c r="BZ2" s="2" t="s">
        <v>127</v>
      </c>
      <c r="CA2" s="2" t="s">
        <v>128</v>
      </c>
      <c r="CB2" s="2" t="s">
        <v>129</v>
      </c>
      <c r="CC2" s="2" t="s">
        <v>113</v>
      </c>
      <c r="CD2" s="2" t="s">
        <v>109</v>
      </c>
      <c r="CE2" s="2" t="s">
        <v>116</v>
      </c>
      <c r="CF2" s="2"/>
      <c r="CG2" s="2" t="s">
        <v>113</v>
      </c>
      <c r="CH2" s="2" t="s">
        <v>113</v>
      </c>
      <c r="CI2" s="2" t="s">
        <v>113</v>
      </c>
      <c r="CJ2" s="2" t="s">
        <v>109</v>
      </c>
      <c r="CK2" s="2" t="s">
        <v>109</v>
      </c>
      <c r="CL2" s="2" t="s">
        <v>109</v>
      </c>
      <c r="CM2" s="2"/>
      <c r="CN2" s="2"/>
      <c r="CO2" s="2"/>
      <c r="CP2" s="2" t="s">
        <v>116</v>
      </c>
      <c r="CQ2" s="2" t="s">
        <v>109</v>
      </c>
      <c r="CR2" s="2"/>
      <c r="CS2" s="2" t="s">
        <v>116</v>
      </c>
      <c r="CT2" s="2" t="s">
        <v>116</v>
      </c>
      <c r="CU2" s="2" t="s">
        <v>116</v>
      </c>
      <c r="CV2" s="2" t="s">
        <v>109</v>
      </c>
      <c r="CW2" s="2"/>
      <c r="CX2" s="2" t="s">
        <v>116</v>
      </c>
      <c r="CY2" s="2" t="s">
        <v>130</v>
      </c>
      <c r="CZ2" s="2"/>
      <c r="DB2">
        <f>COUNTIFS(J2:K2,"&lt;&gt;Non",J2:K2,"&lt;&gt;",J2:K2,"&lt;&gt;Non;")</f>
        <v>1</v>
      </c>
      <c r="DC2">
        <f>COUNTIFS(M2,"&lt;&gt;Non",M2,"&lt;&gt;",M2,"&lt;&gt;Non;")</f>
        <v>0</v>
      </c>
      <c r="DD2">
        <f>COUNTIFS(O2:T2,"&lt;&gt;Non",O2:T2,"&lt;&gt;",O2:T2,"&lt;&gt;Non;",O2:T2,"&lt;&gt;Je ne sais pas")</f>
        <v>3</v>
      </c>
      <c r="DE2">
        <f>COUNTIFS(V2,"&lt;&gt;Non",V2,"&lt;&gt;",V2,"&lt;&gt;Non;",V2,"&lt;&gt;Non ")</f>
        <v>0</v>
      </c>
      <c r="DF2">
        <f>COUNTIFS(X2:AC2,"&lt;&gt;Non",X2:AC2,"&lt;&gt;",X2:AC2,"&lt;&gt;Non;")</f>
        <v>3</v>
      </c>
      <c r="DG2">
        <f>COUNTIFS(AE2,"&lt;&gt;Non",AE2,"&lt;&gt;",AE2,"&lt;&gt;Non;")</f>
        <v>0</v>
      </c>
      <c r="DH2">
        <f>COUNTIFS(AG2:AQ2,"&lt;&gt;Non",AG2:AQ2,"&lt;&gt;",AG2:AQ2,"&lt;&gt;Non;")</f>
        <v>5</v>
      </c>
      <c r="DI2">
        <f>COUNTIFS(AS2:AX2,"&lt;&gt;Non",AS2:AX2,"&lt;&gt;",AS2:AX2,"&lt;&gt;Non;")</f>
        <v>2</v>
      </c>
      <c r="DJ2">
        <f>COUNTIFS(AZ2:BB2,"&lt;&gt;Non",AZ2:BB2,"&lt;&gt;",AZ2:BB2,"&lt;&gt;Non;")</f>
        <v>3</v>
      </c>
      <c r="DK2">
        <f>COUNTIFS(BD2:BE2,"&lt;&gt;Non",BD2:BE2,"&lt;&gt;",BD2:BE2,"&lt;&gt;Non;",BD2:BE2,"&lt;&gt;Je ne sais pas")</f>
        <v>1</v>
      </c>
      <c r="DL2">
        <f>COUNTIFS(BG2:BH2,"&lt;&gt;Non",BG2:BH2,"&lt;&gt;",BG2:BH2,"&lt;&gt;Non;")</f>
        <v>2</v>
      </c>
      <c r="DM2">
        <f>COUNTIFS(BJ2:BP2,"&lt;&gt;Non",BJ2:BP2,"&lt;&gt;",BJ2:BP2,"&lt;&gt;Non;",BJ2:BP2,"&lt;&gt;Je ne sais pas")</f>
        <v>3</v>
      </c>
      <c r="DN2">
        <f>COUNTIFS(BR2:BV2,"&lt;&gt;Non",BR2:BV2,"&lt;&gt;",BR2:BV2,"&lt;&gt;Non;")</f>
        <v>1</v>
      </c>
      <c r="DO2">
        <f>COUNTIFS(BY2,"&lt;&gt;Non",BY2,"&lt;&gt;",BY2,"&lt;&gt;Non;")</f>
        <v>1</v>
      </c>
      <c r="DP2">
        <f>COUNTIFS(CA2:CD2,"&lt;&gt;Non",CA2:CD2,"&lt;&gt;",CA2:CD2,"&lt;&gt;Non;")</f>
        <v>2</v>
      </c>
      <c r="DQ2">
        <f>COUNTIFS(CF2:CH2,"&lt;&gt;Non",CF2:CH2,"&lt;&gt;",CF2:CH2,"&lt;&gt;Non;")</f>
        <v>0</v>
      </c>
      <c r="DR2">
        <f>COUNTIFS(CJ2:CL2,"&lt;&gt;Non",CJ2:CL2,"&lt;&gt;",CJ2:CL2,"&lt;&gt;Non;")</f>
        <v>0</v>
      </c>
      <c r="DS2">
        <f>COUNTIFS(CN2:CV2,"&lt;&gt;Non",CN2:CV2,"&lt;&gt;",CN2:CV2,"&lt;&gt;Non;")</f>
        <v>4</v>
      </c>
      <c r="DT2">
        <f>SUM(DB2:DS2)</f>
        <v>31</v>
      </c>
      <c r="DU2">
        <f>DT2/72*10</f>
        <v>4.3055555555555554</v>
      </c>
    </row>
    <row r="3" spans="1:125" x14ac:dyDescent="0.25">
      <c r="A3">
        <v>2</v>
      </c>
      <c r="B3" s="1">
        <v>44662.3355787037</v>
      </c>
      <c r="C3" s="1">
        <v>44662.345162037003</v>
      </c>
      <c r="D3" s="2" t="s">
        <v>104</v>
      </c>
      <c r="E3" s="2"/>
      <c r="F3" s="2" t="s">
        <v>131</v>
      </c>
      <c r="G3" s="3">
        <v>13820</v>
      </c>
      <c r="H3" s="2" t="s">
        <v>132</v>
      </c>
      <c r="I3" s="2" t="s">
        <v>133</v>
      </c>
      <c r="J3" s="2" t="s">
        <v>134</v>
      </c>
      <c r="K3" s="2" t="s">
        <v>114</v>
      </c>
      <c r="L3" s="2" t="s">
        <v>135</v>
      </c>
      <c r="M3" s="2" t="s">
        <v>109</v>
      </c>
      <c r="N3" s="2"/>
      <c r="O3" s="2" t="s">
        <v>136</v>
      </c>
      <c r="P3" s="2" t="s">
        <v>137</v>
      </c>
      <c r="Q3" s="2" t="s">
        <v>112</v>
      </c>
      <c r="R3" s="2" t="s">
        <v>113</v>
      </c>
      <c r="S3" s="2" t="s">
        <v>122</v>
      </c>
      <c r="T3" s="2" t="s">
        <v>109</v>
      </c>
      <c r="U3" s="2"/>
      <c r="V3" s="2" t="s">
        <v>109</v>
      </c>
      <c r="W3" s="2"/>
      <c r="X3" s="2" t="s">
        <v>138</v>
      </c>
      <c r="Y3" s="2" t="s">
        <v>139</v>
      </c>
      <c r="Z3" s="2" t="s">
        <v>109</v>
      </c>
      <c r="AA3" s="2" t="s">
        <v>109</v>
      </c>
      <c r="AB3" s="2" t="s">
        <v>134</v>
      </c>
      <c r="AC3" s="2" t="s">
        <v>116</v>
      </c>
      <c r="AD3" s="2" t="s">
        <v>140</v>
      </c>
      <c r="AE3" s="2" t="s">
        <v>109</v>
      </c>
      <c r="AF3" s="2"/>
      <c r="AG3" s="2" t="s">
        <v>109</v>
      </c>
      <c r="AH3" s="2" t="s">
        <v>116</v>
      </c>
      <c r="AI3" s="2" t="s">
        <v>109</v>
      </c>
      <c r="AJ3" s="2" t="s">
        <v>109</v>
      </c>
      <c r="AK3" s="2" t="s">
        <v>109</v>
      </c>
      <c r="AL3" s="2" t="s">
        <v>116</v>
      </c>
      <c r="AM3" s="2" t="s">
        <v>112</v>
      </c>
      <c r="AN3" s="2" t="s">
        <v>117</v>
      </c>
      <c r="AO3" s="2" t="s">
        <v>109</v>
      </c>
      <c r="AP3" s="2" t="s">
        <v>113</v>
      </c>
      <c r="AQ3" s="2" t="s">
        <v>109</v>
      </c>
      <c r="AR3" s="2"/>
      <c r="AS3" s="2" t="s">
        <v>141</v>
      </c>
      <c r="AT3" s="2" t="s">
        <v>113</v>
      </c>
      <c r="AU3" s="2" t="s">
        <v>109</v>
      </c>
      <c r="AV3" s="2" t="s">
        <v>109</v>
      </c>
      <c r="AW3" s="2" t="s">
        <v>109</v>
      </c>
      <c r="AX3" s="2"/>
      <c r="AY3" s="2"/>
      <c r="AZ3" s="2" t="s">
        <v>113</v>
      </c>
      <c r="BA3" s="2" t="s">
        <v>120</v>
      </c>
      <c r="BB3" s="2" t="s">
        <v>113</v>
      </c>
      <c r="BC3" s="2" t="s">
        <v>116</v>
      </c>
      <c r="BD3" s="2" t="s">
        <v>116</v>
      </c>
      <c r="BE3" s="2" t="s">
        <v>122</v>
      </c>
      <c r="BF3" s="2"/>
      <c r="BG3" s="2" t="s">
        <v>109</v>
      </c>
      <c r="BH3" s="2" t="s">
        <v>109</v>
      </c>
      <c r="BI3" s="2"/>
      <c r="BJ3" s="2" t="s">
        <v>116</v>
      </c>
      <c r="BK3" s="2" t="s">
        <v>109</v>
      </c>
      <c r="BL3" s="2" t="s">
        <v>109</v>
      </c>
      <c r="BM3" s="2" t="s">
        <v>109</v>
      </c>
      <c r="BN3" s="2" t="s">
        <v>113</v>
      </c>
      <c r="BO3" s="2" t="s">
        <v>116</v>
      </c>
      <c r="BP3" s="2" t="s">
        <v>122</v>
      </c>
      <c r="BQ3" s="2"/>
      <c r="BR3" s="2" t="s">
        <v>116</v>
      </c>
      <c r="BS3" s="2" t="s">
        <v>126</v>
      </c>
      <c r="BT3" s="2" t="s">
        <v>116</v>
      </c>
      <c r="BU3" s="2" t="s">
        <v>114</v>
      </c>
      <c r="BV3" s="2" t="s">
        <v>109</v>
      </c>
      <c r="BW3" s="2"/>
      <c r="BX3" s="2"/>
      <c r="BY3" s="2" t="s">
        <v>116</v>
      </c>
      <c r="BZ3" s="2" t="s">
        <v>142</v>
      </c>
      <c r="CA3" s="2" t="s">
        <v>143</v>
      </c>
      <c r="CB3" s="2" t="s">
        <v>144</v>
      </c>
      <c r="CC3" s="2" t="s">
        <v>145</v>
      </c>
      <c r="CD3" s="2" t="s">
        <v>116</v>
      </c>
      <c r="CE3" s="2" t="s">
        <v>116</v>
      </c>
      <c r="CF3" s="2"/>
      <c r="CG3" s="2" t="s">
        <v>113</v>
      </c>
      <c r="CH3" s="2" t="s">
        <v>146</v>
      </c>
      <c r="CI3" s="2" t="s">
        <v>147</v>
      </c>
      <c r="CJ3" s="2" t="s">
        <v>109</v>
      </c>
      <c r="CK3" s="2" t="s">
        <v>109</v>
      </c>
      <c r="CL3" s="2" t="s">
        <v>109</v>
      </c>
      <c r="CM3" s="2"/>
      <c r="CN3" s="2"/>
      <c r="CO3" s="2"/>
      <c r="CP3" s="2" t="s">
        <v>116</v>
      </c>
      <c r="CQ3" s="2" t="s">
        <v>109</v>
      </c>
      <c r="CR3" s="2"/>
      <c r="CS3" s="2" t="s">
        <v>109</v>
      </c>
      <c r="CT3" s="2" t="s">
        <v>116</v>
      </c>
      <c r="CU3" s="2" t="s">
        <v>116</v>
      </c>
      <c r="CV3" s="2" t="s">
        <v>109</v>
      </c>
      <c r="CW3" s="2"/>
      <c r="CX3" s="2" t="s">
        <v>116</v>
      </c>
      <c r="CY3" s="2" t="s">
        <v>148</v>
      </c>
      <c r="CZ3" s="2"/>
      <c r="DB3">
        <f t="shared" ref="DB3" si="0">COUNTIFS(J3:K3,"&lt;&gt;Non",J3:K3,"&lt;&gt;",J3:K3,"&lt;&gt;Non;")</f>
        <v>2</v>
      </c>
      <c r="DC3">
        <f t="shared" ref="DC3" si="1">COUNTIFS(M3,"&lt;&gt;Non",M3,"&lt;&gt;",M3,"&lt;&gt;Non;")</f>
        <v>0</v>
      </c>
      <c r="DD3">
        <f>COUNTIFS(O3:T3,"&lt;&gt;Non",O3:T3,"&lt;&gt;",O3:T3,"&lt;&gt;Non;",O3:T3,"&lt;&gt;Je ne sais pas")</f>
        <v>3</v>
      </c>
      <c r="DE3">
        <f t="shared" ref="DE3" si="2">COUNTIFS(V3,"&lt;&gt;Non",V3,"&lt;&gt;",V3,"&lt;&gt;Non;",V3,"&lt;&gt;Non ")</f>
        <v>0</v>
      </c>
      <c r="DF3">
        <f t="shared" ref="DF3" si="3">COUNTIFS(X3:AC3,"&lt;&gt;Non",X3:AC3,"&lt;&gt;",X3:AC3,"&lt;&gt;Non;")</f>
        <v>4</v>
      </c>
      <c r="DG3">
        <f t="shared" ref="DG3" si="4">COUNTIFS(AE3,"&lt;&gt;Non",AE3,"&lt;&gt;",AE3,"&lt;&gt;Non;")</f>
        <v>0</v>
      </c>
      <c r="DH3">
        <f t="shared" ref="DH3" si="5">COUNTIFS(AG3:AQ3,"&lt;&gt;Non",AG3:AQ3,"&lt;&gt;",AG3:AQ3,"&lt;&gt;Non;")</f>
        <v>4</v>
      </c>
      <c r="DI3">
        <f t="shared" ref="DI3" si="6">COUNTIFS(AS3:AX3,"&lt;&gt;Non",AS3:AX3,"&lt;&gt;",AS3:AX3,"&lt;&gt;Non;")</f>
        <v>1</v>
      </c>
      <c r="DJ3">
        <f t="shared" ref="DJ3" si="7">COUNTIFS(AZ3:BB3,"&lt;&gt;Non",AZ3:BB3,"&lt;&gt;",AZ3:BB3,"&lt;&gt;Non;")</f>
        <v>1</v>
      </c>
      <c r="DK3">
        <f t="shared" ref="DK3" si="8">COUNTIFS(BD3:BE3,"&lt;&gt;Non",BD3:BE3,"&lt;&gt;",BD3:BE3,"&lt;&gt;Non;",BD3:BE3,"&lt;&gt;Je ne sais pas")</f>
        <v>1</v>
      </c>
      <c r="DL3">
        <f t="shared" ref="DL3" si="9">COUNTIFS(BG3:BH3,"&lt;&gt;Non",BG3:BH3,"&lt;&gt;",BG3:BH3,"&lt;&gt;Non;")</f>
        <v>0</v>
      </c>
      <c r="DM3">
        <f t="shared" ref="DM3" si="10">COUNTIFS(BJ3:BP3,"&lt;&gt;Non",BJ3:BP3,"&lt;&gt;",BJ3:BP3,"&lt;&gt;Non;",BJ3:BP3,"&lt;&gt;Je ne sais pas")</f>
        <v>2</v>
      </c>
      <c r="DN3">
        <f t="shared" ref="DN3" si="11">COUNTIFS(BR3:BV3,"&lt;&gt;Non",BR3:BV3,"&lt;&gt;",BR3:BV3,"&lt;&gt;Non;")</f>
        <v>4</v>
      </c>
      <c r="DO3">
        <f t="shared" ref="DO3" si="12">COUNTIFS(BY3,"&lt;&gt;Non",BY3,"&lt;&gt;",BY3,"&lt;&gt;Non;")</f>
        <v>1</v>
      </c>
      <c r="DP3">
        <f t="shared" ref="DP3" si="13">COUNTIFS(CA3:CD3,"&lt;&gt;Non",CA3:CD3,"&lt;&gt;",CA3:CD3,"&lt;&gt;Non;")</f>
        <v>4</v>
      </c>
      <c r="DQ3">
        <f t="shared" ref="DQ3" si="14">COUNTIFS(CF3:CH3,"&lt;&gt;Non",CF3:CH3,"&lt;&gt;",CF3:CH3,"&lt;&gt;Non;")</f>
        <v>1</v>
      </c>
      <c r="DR3">
        <f t="shared" ref="DR3" si="15">COUNTIFS(CJ3:CL3,"&lt;&gt;Non",CJ3:CL3,"&lt;&gt;",CJ3:CL3,"&lt;&gt;Non;")</f>
        <v>0</v>
      </c>
      <c r="DS3">
        <f t="shared" ref="DS3" si="16">COUNTIFS(CN3:CV3,"&lt;&gt;Non",CN3:CV3,"&lt;&gt;",CN3:CV3,"&lt;&gt;Non;")</f>
        <v>3</v>
      </c>
      <c r="DT3">
        <f t="shared" ref="DT3" si="17">SUM(DB3:DS3)</f>
        <v>31</v>
      </c>
      <c r="DU3">
        <f>DT3/52*10</f>
        <v>5.9615384615384617</v>
      </c>
    </row>
  </sheetData>
  <conditionalFormatting sqref="DU1:DU1048576">
    <cfRule type="cellIs" dxfId="1" priority="3" operator="between">
      <formula>6.75</formula>
      <formula>20</formula>
    </cfRule>
  </conditionalFormatting>
  <conditionalFormatting sqref="F2:F3">
    <cfRule type="duplicateValues" dxfId="0" priority="39"/>
  </conditionalFormatting>
  <hyperlinks>
    <hyperlink ref="H2" r:id="rId1" xr:uid="{2455B4C1-F375-4CDB-B4FC-EA554AA5D569}"/>
  </hyperlinks>
  <pageMargins left="0.7" right="0.7" top="0.75" bottom="0.75" header="0.3" footer="0.3"/>
  <pageSetup paperSize="9" orientation="portrait"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E89F43CBD1D24EB7BC663A2A4B737A" ma:contentTypeVersion="16" ma:contentTypeDescription="Crée un document." ma:contentTypeScope="" ma:versionID="0f1b0b10922fd975b421193ce9f8c216">
  <xsd:schema xmlns:xsd="http://www.w3.org/2001/XMLSchema" xmlns:xs="http://www.w3.org/2001/XMLSchema" xmlns:p="http://schemas.microsoft.com/office/2006/metadata/properties" xmlns:ns2="3ffec907-f3b8-4de0-8745-0035ef3824a7" xmlns:ns3="7bf0721e-c749-4be3-a32f-7433bde91a85" targetNamespace="http://schemas.microsoft.com/office/2006/metadata/properties" ma:root="true" ma:fieldsID="9aa6f71ac5f3e7157e277089d69cbf6d" ns2:_="" ns3:_="">
    <xsd:import namespace="3ffec907-f3b8-4de0-8745-0035ef3824a7"/>
    <xsd:import namespace="7bf0721e-c749-4be3-a32f-7433bde91a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fec907-f3b8-4de0-8745-0035ef3824a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83f6ef-2f7c-45cb-969a-5922f5246f9f}" ma:internalName="TaxCatchAll" ma:showField="CatchAllData" ma:web="3ffec907-f3b8-4de0-8745-0035ef3824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0721e-c749-4be3-a32f-7433bde91a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5de24dcc-8e94-44a4-a7dd-2394e7f7c1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90F85A-3427-475D-B27E-8DE46EE920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fec907-f3b8-4de0-8745-0035ef3824a7"/>
    <ds:schemaRef ds:uri="7bf0721e-c749-4be3-a32f-7433bde91a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335A8A-37FE-425A-BE59-3C9A6057E0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Emel</dc:creator>
  <cp:lastModifiedBy>Nicolas DESCHAMPS | Groupe Logis Hotels</cp:lastModifiedBy>
  <dcterms:created xsi:type="dcterms:W3CDTF">2022-04-20T16:30:17Z</dcterms:created>
  <dcterms:modified xsi:type="dcterms:W3CDTF">2022-09-07T11:37:29Z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qinzen@microsoft.com</vt:lpwstr>
  </property>
  <property fmtid="{D5CDD505-2E9C-101B-9397-08002B2CF9AE}" pid="5" name="MSIP_Label_f42aa342-8706-4288-bd11-ebb85995028c_SetDate">
    <vt:lpwstr>2018-05-23T11:41:12.6969027Z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