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ohann.benetreault\Desktop\"/>
    </mc:Choice>
  </mc:AlternateContent>
  <bookViews>
    <workbookView xWindow="-110" yWindow="-110" windowWidth="23260" windowHeight="12460"/>
  </bookViews>
  <sheets>
    <sheet name="Sheet1" sheetId="1" r:id="rId1"/>
    <sheet name="Feuil2" sheetId="3" r:id="rId2"/>
    <sheet name="Feuil1" sheetId="2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B2" i="1" l="1"/>
  <c r="DC2" i="1"/>
  <c r="DD2" i="1"/>
  <c r="DE2" i="1"/>
  <c r="DF2" i="1"/>
  <c r="DG2" i="1"/>
  <c r="DH2" i="1"/>
  <c r="DI2" i="1"/>
  <c r="DJ2" i="1"/>
  <c r="DK2" i="1"/>
  <c r="DL2" i="1"/>
  <c r="DM2" i="1"/>
  <c r="DN2" i="1"/>
  <c r="DO2" i="1"/>
  <c r="DP2" i="1"/>
  <c r="DQ2" i="1"/>
  <c r="DR2" i="1"/>
  <c r="DS2" i="1"/>
  <c r="DT2" i="1"/>
  <c r="DU2" i="1"/>
  <c r="DV2" i="1"/>
  <c r="DW2" i="1" l="1"/>
  <c r="DX2" i="1" s="1"/>
  <c r="DY2" i="1" s="1"/>
  <c r="DZ2" i="1" s="1"/>
  <c r="DV3" i="1"/>
  <c r="DU3" i="1"/>
  <c r="DT3" i="1"/>
  <c r="DS3" i="1"/>
  <c r="DR3" i="1"/>
  <c r="DQ3" i="1"/>
  <c r="DP3" i="1"/>
  <c r="DO3" i="1"/>
  <c r="DN3" i="1"/>
  <c r="DM3" i="1"/>
  <c r="DL3" i="1"/>
  <c r="DK3" i="1"/>
  <c r="DJ3" i="1"/>
  <c r="DI3" i="1"/>
  <c r="DH3" i="1"/>
  <c r="DG3" i="1"/>
  <c r="DF3" i="1"/>
  <c r="DE3" i="1"/>
  <c r="DD3" i="1"/>
  <c r="DC3" i="1"/>
  <c r="DB3" i="1"/>
  <c r="DW3" i="1" l="1"/>
  <c r="DX3" i="1" s="1"/>
  <c r="DY3" i="1" s="1"/>
  <c r="DZ3" i="1" s="1"/>
</calcChain>
</file>

<file path=xl/comments1.xml><?xml version="1.0" encoding="utf-8"?>
<comments xmlns="http://schemas.openxmlformats.org/spreadsheetml/2006/main">
  <authors>
    <author>Microsoft Office User</author>
  </authors>
  <commentList>
    <comment ref="AU2" authorId="0" shapeId="0">
      <text>
        <r>
          <rPr>
            <sz val="10"/>
            <color rgb="FF000000"/>
            <rFont val="Tahoma"/>
            <family val="2"/>
          </rPr>
          <t xml:space="preserve">Les piles et batteries épuisées, les produits chimiques, les médicaments périmés, les lampes basse consommation, les cartouches d'imprimante et le toner...
</t>
        </r>
        <r>
          <rPr>
            <sz val="10"/>
            <color rgb="FF000000"/>
            <rFont val="Tahoma"/>
            <family val="2"/>
          </rPr>
          <t xml:space="preserve">
</t>
        </r>
      </text>
    </comment>
    <comment ref="AW2" authorId="0" shapeId="0">
      <text>
        <r>
          <rPr>
            <sz val="10"/>
            <color rgb="FF000000"/>
            <rFont val="Tahoma"/>
            <family val="2"/>
          </rPr>
          <t>L'hôtel s'assure que la chaine du tri est respecté du début à la fin du cycle des vies des déchets</t>
        </r>
      </text>
    </comment>
    <comment ref="BH2" authorId="0" shapeId="0">
      <text/>
    </comment>
  </commentList>
</comments>
</file>

<file path=xl/sharedStrings.xml><?xml version="1.0" encoding="utf-8"?>
<sst xmlns="http://schemas.openxmlformats.org/spreadsheetml/2006/main" count="362" uniqueCount="203">
  <si>
    <t>ID</t>
  </si>
  <si>
    <t>Heure de début</t>
  </si>
  <si>
    <t>Heure de fin</t>
  </si>
  <si>
    <t>Adresse de messagerie</t>
  </si>
  <si>
    <t>Nom</t>
  </si>
  <si>
    <t>Quel est le nom de votre hôtel :</t>
  </si>
  <si>
    <t>Quel est votre numéro comptabilité :</t>
  </si>
  <si>
    <t>Sur quelle adresse mail avez-vous reçu ce questionnaire :</t>
  </si>
  <si>
    <t>Qui remplit ce questionnaire (Nom, Prénom, Fonction) :</t>
  </si>
  <si>
    <t>Faites-vous le suivi de votre consommation énergétique ?</t>
  </si>
  <si>
    <t>Cela donne-t-il lieu a des objectifs de réductions ?</t>
  </si>
  <si>
    <t>Quels sont-ils :</t>
  </si>
  <si>
    <t>Avez-vous mis en place des sous-compteurs énergétique ?</t>
  </si>
  <si>
    <t>Pour quel(s) secteur(s) :</t>
  </si>
  <si>
    <t>Possédez-vous du matériel à basse consommation d'énergie ?</t>
  </si>
  <si>
    <t>Possédez-vous du matériel / des actions permettant de réguler votre consommation d'énergie ?</t>
  </si>
  <si>
    <t>A quelle fréquence entretenez-vous votre matériel énergétique ?</t>
  </si>
  <si>
    <t>Avez-vous installé un système de production d'énergie renouvelable ?</t>
  </si>
  <si>
    <t>Votre fournisseur d'électricité est-il engagé dans le développement durable ?</t>
  </si>
  <si>
    <t>Vous alimentez-vous en énergie renouvelable ?</t>
  </si>
  <si>
    <t>Quelle est la part d'énergie renouvelable :</t>
  </si>
  <si>
    <t>L'hôtel est-il construit / rénové selon des normes durables et/ou avec du matériel durable ou économe en énergie ?</t>
  </si>
  <si>
    <t>En quelle année, avec quelle(s) norme(s) et/ou quels matériaux :</t>
  </si>
  <si>
    <t>Possédez-vous des équipements adaptés aux transports doux (qui ne consomment pas d'énergie) ?</t>
  </si>
  <si>
    <t>Mettez-vous en avant les moyens de transport à faible impact pour un déplacement vers ou depuis votre hôtel ?</t>
  </si>
  <si>
    <t>Possédez-vous des bornes de recharge électriques ?</t>
  </si>
  <si>
    <t>Voudriez vous en posséder :</t>
  </si>
  <si>
    <t>Faites-vous le suivi de votre consommation d'eau ?</t>
  </si>
  <si>
    <t>Cela donne-t-il lieu à des objectifs de réduction ?</t>
  </si>
  <si>
    <t>Quels sont-ils :2</t>
  </si>
  <si>
    <t>Avez-vous mis en place des sous-compteurs par secteur de consommation ?</t>
  </si>
  <si>
    <t>Pour quel(s) secteur(s) les avez-vous implantés :</t>
  </si>
  <si>
    <t>Captez-vous l'eau de pluie afin de l'utiliser dans ou pour votre hôtel ?</t>
  </si>
  <si>
    <t>Possédez-vous des systèmes de réduction de consommation de l’eau pour vos toilettes ?</t>
  </si>
  <si>
    <t>Possédez-vous des systèmes de réduction de consommation de l’eau pour vos urinoirs ?</t>
  </si>
  <si>
    <t>Possédez-vous des systèmes de réduction de consommation de l’eau pour vos douches ?</t>
  </si>
  <si>
    <t>Possédez-vous des systèmes de réduction de consommation de l’eau pour vos robinets ?</t>
  </si>
  <si>
    <t>Votre matériel nécessitant de l'eau (lave vaisselle, lave-linge...) est-il économe en eau ?</t>
  </si>
  <si>
    <t>A quelle fréquence entretenez-vous votre matériel lié à l'eau ?</t>
  </si>
  <si>
    <t>Comment traitez-vous vos eaux usées ?</t>
  </si>
  <si>
    <t>Avez-vous mis en place des techniques durables pour l'entretien de vos extérieurs ?</t>
  </si>
  <si>
    <t>Agissez-vous pour la conservation / protection de la faune et la flore ?</t>
  </si>
  <si>
    <t>Avez-vous effectué un bilan carbone ou un diagnostic de performance énergétique pour votre hôtel ?</t>
  </si>
  <si>
    <t>Quels en sont les préconisations de votre / vos bilans :</t>
  </si>
  <si>
    <t>Triez / réutilisez-vous vos déchets ? Si oui, lesquels ?</t>
  </si>
  <si>
    <t>Voudriez-vous mettre en place un tri plus poussé ?</t>
  </si>
  <si>
    <t>Triez-vous et éliminez-vous les déchets dangereux ?</t>
  </si>
  <si>
    <t>Revalorisez-vous vos déchets alimentaires ?</t>
  </si>
  <si>
    <t>Faites-vous le suivi de votre consommation de déchets ?</t>
  </si>
  <si>
    <t>Cela donne-t-il lieu a des objectifs de réduction ?</t>
  </si>
  <si>
    <t>Quels sont-ils :3</t>
  </si>
  <si>
    <t>Avez-vous mis en place des actions pour la réduction de vos déchets ?</t>
  </si>
  <si>
    <t>Avez-vous mis en place des actions pour limiter le gaspillage alimentaire ?</t>
  </si>
  <si>
    <t>Avez-vous mis en place des actions pour limiter le gaspillage non-alimentaire ?</t>
  </si>
  <si>
    <t>Travaillez-vous avec les fournisseurs référencés par notre centrale d'achats :</t>
  </si>
  <si>
    <t>Vous fournissez vous auprès de fournisseurs locaux ?</t>
  </si>
  <si>
    <t>Certains de vos fournisseurs alimentaires sont-ils engagés dans une démarche durable ?</t>
  </si>
  <si>
    <t>Qui sont-ils :</t>
  </si>
  <si>
    <t>Proposez-vous des produits alimentaires en vrac ?</t>
  </si>
  <si>
    <t>Proposez-vous des produits locaux dans votre hôtel ?</t>
  </si>
  <si>
    <t>Quels produits alimentaires locaux mettez-vous en avant dans votre établissement :</t>
  </si>
  <si>
    <t>Proposez-vous des produits alimentaires de saison dans votre hôtel ?</t>
  </si>
  <si>
    <t>Proposez-vous des produits alimentaires certifiés bios dans votre hôtel ?</t>
  </si>
  <si>
    <t>Proposez-vous des produits alimentaires certifiés éthiques dans votre hôtel ?</t>
  </si>
  <si>
    <t>Possédez-vous un potager / jardin aromatique dans votre hôtel ?</t>
  </si>
  <si>
    <t>Mettez-vous en place une solution autre que la bouteille plastique pour la bouteille de courtoisie ?</t>
  </si>
  <si>
    <t>Quand cela est possible, achetez-vous vos produits non-alimentaires de manière locale ?</t>
  </si>
  <si>
    <t>Vos fournisseurs de produits non-alimentaires sont-ils engagés dans une démarche durable ?</t>
  </si>
  <si>
    <t>Qui sont-ils :2</t>
  </si>
  <si>
    <t>Gérez-vous votre blanchisserie au moins partiellement en interne ?</t>
  </si>
  <si>
    <t>Possédez-vous des produits non-alimentaires respectueux de l'environnement ?</t>
  </si>
  <si>
    <t>Utilisez-vous des produits d'accueil rechargeables ?</t>
  </si>
  <si>
    <t>Avez-vous mis en place des techniques d'entretien respectueuses de l'environnement pour l'intérieur de votre établissement ?</t>
  </si>
  <si>
    <t>La vaisselle jetable (plastique, carton, barquettes....) a-t-elle été remplacée par une solution durable ?</t>
  </si>
  <si>
    <t>Avez-vous une demande particulière de produits responsables qui feraient sens dans votre établissement :</t>
  </si>
  <si>
    <t>Avez-vous des employés dans votre hôtels :</t>
  </si>
  <si>
    <t>Vos salariés ont-ils facilement accès aux informations concernant leurs droits et devoirs ?</t>
  </si>
  <si>
    <t>Comment :</t>
  </si>
  <si>
    <t>Mettez-vous en place des actions pour fidéliser vos équipes ?</t>
  </si>
  <si>
    <t>Traitez-vous les idées / remarques de vos salariés ?</t>
  </si>
  <si>
    <t>Traitez-vous les avis de vos clients ?</t>
  </si>
  <si>
    <t>Votre hôtel peut-il accueillir des personnes en situation d'handicap ?</t>
  </si>
  <si>
    <t>Avez-vous un régime dérogatoire par rapport à la loi sur l’accueil des personnes en situation du handicap (normes PMR) :</t>
  </si>
  <si>
    <t>Avez vous mis en place des actions supplémentaires pour l'accueil des personnes en situation de handicap ?</t>
  </si>
  <si>
    <t>Possédez-vous une certification tournée vers le développement durable ?</t>
  </si>
  <si>
    <t>Possédez-vous un label tourné vers le développement durable ?</t>
  </si>
  <si>
    <t>Désireriez-vous adhérer à une ou une autre certification / label :</t>
  </si>
  <si>
    <t>Possédez-vous une politique environnementale ?</t>
  </si>
  <si>
    <t>Possédez-vous un politique RH ?</t>
  </si>
  <si>
    <t>Mettez-vous en place des actions luttant contre la discrimination dans votre hôtel ?</t>
  </si>
  <si>
    <t>Lesquelles :</t>
  </si>
  <si>
    <t>Comment prenez-vous en compte les questions d'égalité homme-femme ?</t>
  </si>
  <si>
    <t>Mettez-vous en place des mesures pour lutter contre l'exploitation et le harcèlement dans votre hôtel ?</t>
  </si>
  <si>
    <t>Veillez-vous au respect de toutes les mesures de santé et de sécurité applicables pour le bien-être de vos clients, de votre personnel et de la communauté locale ?</t>
  </si>
  <si>
    <t>Possédez-vous des mesures ou des équipements spécifiques pour la santé et la sécurité dans votre établissement en plus de ceux obligatoires ?</t>
  </si>
  <si>
    <t>Lesquels ?</t>
  </si>
  <si>
    <t>Sensibilisez-vous / Impliquez-vous vos clients à votre politique environnementale ?</t>
  </si>
  <si>
    <t>Sensibilisez-vous / Impliquez-vous vos salariés à votre politique environnementale ?</t>
  </si>
  <si>
    <t>Mettez-vous en place des formations pour vos salariés afin de favoriser le développement de leurs compétences ?</t>
  </si>
  <si>
    <t>Avez-vous établi des partenariats avec d'autres organismes / entreprises / associations dans un but social et/ou environnemental ?</t>
  </si>
  <si>
    <t>Quel(s) partenariat(s) :</t>
  </si>
  <si>
    <t>Aimeriez vous obtenir des informations sur les possibilités d'actions dans votre hôtel qui permettraient de le rendre plus respectueux de l'environnement :</t>
  </si>
  <si>
    <t>Sur quel sujet :</t>
  </si>
  <si>
    <t>Merci beaucoup de votre participation !
Nous ne manquerons pas de vous faire parvenir votre note par email.
C'est un plaisir de vous compter parmi les hôtels du groupe Logis Hôtels. 
En vous sou...</t>
  </si>
  <si>
    <t>anonymous</t>
  </si>
  <si>
    <t>Cit'Hôtel Lion d'Or Limoges Centre</t>
  </si>
  <si>
    <t>reception@hoteliondor.fr</t>
  </si>
  <si>
    <t>Thibaut Simonet Manager</t>
  </si>
  <si>
    <t>Bimestriellement</t>
  </si>
  <si>
    <t>Non</t>
  </si>
  <si>
    <t>LEDs;Radiateurs Electriques pilotés à inertie;</t>
  </si>
  <si>
    <t>Chauffage centralisé;Thermostat;Blocage de la température maximale dans l'hôtel en hiver;Baisse des températures dans les chambres inoccupées;Lumière à détecteur de présence;</t>
  </si>
  <si>
    <t>Annuellement</t>
  </si>
  <si>
    <t>Non;</t>
  </si>
  <si>
    <t>Oui </t>
  </si>
  <si>
    <t>Garage Voiture pour que les clients utilisent les transports en communs situés à 50m. de l'hôtel;</t>
  </si>
  <si>
    <t>Oui</t>
  </si>
  <si>
    <t>Raccordement au tout à l'égout</t>
  </si>
  <si>
    <t>Papier;Carton;Verre;Plastique;Alimentaire;Matériaux;</t>
  </si>
  <si>
    <t>Installation d'une fontaine à eau;Non;</t>
  </si>
  <si>
    <t>Réduction des grammages;</t>
  </si>
  <si>
    <t>Mise en place de produits rechargeables;</t>
  </si>
  <si>
    <t>Je ne sais pas</t>
  </si>
  <si>
    <t>Laitages (yaourts, fromages, Fromage Blanc), Friuts Frais, Biscuits, Café.</t>
  </si>
  <si>
    <t>Je ne mets pas de bouteille de courtoisie à disposition;</t>
  </si>
  <si>
    <t>Cela n'est pas possible</t>
  </si>
  <si>
    <t>Ecolabellisés;</t>
  </si>
  <si>
    <t>Sur Demande;</t>
  </si>
  <si>
    <t>Débrief mensuel de situation ;Aménagement du temps de travail;</t>
  </si>
  <si>
    <t>Via des réunions mensuelles ;</t>
  </si>
  <si>
    <t>Gestion des déchets;Relations salariés / clients;Gouvernance;</t>
  </si>
  <si>
    <t>Total</t>
  </si>
  <si>
    <t>liste</t>
  </si>
  <si>
    <t>NOTE SITE</t>
  </si>
  <si>
    <t>L'hôtel fait le suivi de sa consommation d'énergie</t>
  </si>
  <si>
    <t>L’hôtel a défini des objectifs de réduction de sa consommation d'énergie.</t>
  </si>
  <si>
    <t>L'hôtel a mis en place des sous-compteurs énergétiques.</t>
  </si>
  <si>
    <t xml:space="preserve">L'hôtel possède du matériel à basse consommation d'énergie. </t>
  </si>
  <si>
    <t xml:space="preserve">L'hôtel a mis en place des actions permettant de réguler sa consommation énergétique. </t>
  </si>
  <si>
    <t>L'hôtel entretient régulièrement les appareils / surfaces pouvant provoqués des surconsommations d'énergie.</t>
  </si>
  <si>
    <t>L’hôtel a installé des appareils de production d’énergie renouvelable (panneaux photovoltaïques, éolienne…).</t>
  </si>
  <si>
    <t xml:space="preserve">L'hôtel est fournit au moins en partie avec de l'énergie issue de ressources renouvelables. </t>
  </si>
  <si>
    <t xml:space="preserve">Le fournisseurs d'éléctricité de l'hôtel est engagé dans le développement durable. </t>
  </si>
  <si>
    <t xml:space="preserve">L’hôtel a été construit / rénové selon des principes de construction durable. </t>
  </si>
  <si>
    <t xml:space="preserve">L'hôtel possède des équipements adaptés aux transports doux </t>
  </si>
  <si>
    <t xml:space="preserve">L’hôtel met en avant des formes de transports durables </t>
  </si>
  <si>
    <t>L’hôtel possède des bornes électriques</t>
  </si>
  <si>
    <t xml:space="preserve">L’hôtel fait le suivi de sa consommation d’eau. </t>
  </si>
  <si>
    <t xml:space="preserve">L'hôtel a mis en place des sous-compteurs pour mieux gérer sa consommation d'eau. </t>
  </si>
  <si>
    <t xml:space="preserve">L'hôtel a mis en place des systèmes de captation de l'eau de pluie. </t>
  </si>
  <si>
    <t xml:space="preserve">Les chasses d’eau sont économes en eau. </t>
  </si>
  <si>
    <t>Les urinoirs de l'hôtel sont économes en eau.</t>
  </si>
  <si>
    <t xml:space="preserve">Les douches de l'hôtel sont économes en eau. </t>
  </si>
  <si>
    <t xml:space="preserve">L’hôtel possède des robinets économes en eau. </t>
  </si>
  <si>
    <t xml:space="preserve">Les appareils utilisant de l'eau de l'hôtel sont écologiquement durables. </t>
  </si>
  <si>
    <t xml:space="preserve">Les appareils utilisant de l'eau dans l’hôtel sont entretenus régulièrement. </t>
  </si>
  <si>
    <t xml:space="preserve">L'hôtel traite ses eaux usées. </t>
  </si>
  <si>
    <t>L'hôtel a mis en place des techniques durables pour l'entretien des extérieurs.</t>
  </si>
  <si>
    <t>L'hôtel agit pour la conservation / la protection de la faune et la flore.</t>
  </si>
  <si>
    <t>L'hôtel a effectué un bilan carbone et/ou un bilan énergétique pour son établissement.</t>
  </si>
  <si>
    <t>L’hôtel fait le tri des déchets</t>
  </si>
  <si>
    <t xml:space="preserve">L’hôtel tri et élimine les déchets dangereux. </t>
  </si>
  <si>
    <t xml:space="preserve">L'hôtel fait un suivi de sa production de déchets. </t>
  </si>
  <si>
    <t xml:space="preserve">L'hôtel a mis en place des objectifs de réduction de ses déchets. </t>
  </si>
  <si>
    <t xml:space="preserve">L’hôtel revalorise ses déchets alimentaires. </t>
  </si>
  <si>
    <t xml:space="preserve">L'hôtel a mis en place des actions pour la réduction de ses déchets. </t>
  </si>
  <si>
    <t>L'hôtel limite le gaspillage alimentaire</t>
  </si>
  <si>
    <t>L'hôtel limite le gaspillage non alimentaire</t>
  </si>
  <si>
    <t>Les salariés ont facilement accès aux informations essentielles concernant leur emploi (règlement intérieur…)</t>
  </si>
  <si>
    <t>L'hôtel fidélise ses équipes via des actions favorisant leur qualité de vie au travail</t>
  </si>
  <si>
    <t>L'hôtel demande et prend en compte les avis des clients.</t>
  </si>
  <si>
    <t>La satisfaction des clients est mesurée et des mesures correctives sont prises le cas échéant.</t>
  </si>
  <si>
    <t xml:space="preserve">L'hôtel est en capacité d'accueillir des personnes en situation de handicap. </t>
  </si>
  <si>
    <t xml:space="preserve">L'hôtel a mis en place des actions supplémentaires pour l'accueil de personnes en situation de handicap. </t>
  </si>
  <si>
    <t>L'hôtel possède une certification environnementale</t>
  </si>
  <si>
    <t>L'hôtel possède un label environnemental</t>
  </si>
  <si>
    <t>L'hôtel possède une politique environnementale.</t>
  </si>
  <si>
    <t>L'hôtel possède une politique RH.</t>
  </si>
  <si>
    <t>L’hôtel met en place des actions pour lutter contre la discrimination</t>
  </si>
  <si>
    <t>L’hôtel possède des mesures contre toute forme d'exploitation et de harcèlement.</t>
  </si>
  <si>
    <t>L'hôtel veille au respect de toutes les mesures de santé et de sécurité applicables pour le bien-être de ses clients, de son personnel et de la communauté locale.</t>
  </si>
  <si>
    <t>L'hôtel agit pour l'égalité homme-femme.</t>
  </si>
  <si>
    <t xml:space="preserve">L'hôtel possède des équipements spécifiques supplémentaires que ceux obligatoires pour la santé et la sécurité des voyageurs. </t>
  </si>
  <si>
    <t>L'hôtel sensibilise et implique ses clients dans ses initiatives durables.</t>
  </si>
  <si>
    <t>L'hôtel sensibilise et implique ses employés dans ses initiatives durables.</t>
  </si>
  <si>
    <t xml:space="preserve">L'hôtel met en place des formations pour ses employés afin de les accompagner dans le développement de leurs compétences. </t>
  </si>
  <si>
    <t>L'hôtel est en partenariats avec d'autres organismes / entreprises / associations dans un but social et/ou environnemental</t>
  </si>
  <si>
    <t xml:space="preserve">L'hôtel se fournit en produits alimentaires auprès de fournisseurs locaux. </t>
  </si>
  <si>
    <t>L'hôtel se fournit en produits alimentaires auprès de fournisseurs engagés dans une démarche durable (pêche durable, respect de la chaine alimentaire, produits non transformés…)</t>
  </si>
  <si>
    <t>L'hôtel propose des produits alimentaires en vrac</t>
  </si>
  <si>
    <t xml:space="preserve">L’hôtel propose des produits alimentaires locaux.   </t>
  </si>
  <si>
    <t xml:space="preserve">L'hôtel propose des produits alimentaires de saison. </t>
  </si>
  <si>
    <t xml:space="preserve">L’hôtel propose des produits alimentaires certifiés bios.   </t>
  </si>
  <si>
    <t xml:space="preserve">L’hôtel propose des produits alimentaires certifiés éthiques. </t>
  </si>
  <si>
    <t>L'hôtel a mis en place une solution annexe à la bouteille de courtoisie en plastique afin de limiter l'utilisation de celui-ci</t>
  </si>
  <si>
    <t>L’hôtel possède un potager / jardin aromatique</t>
  </si>
  <si>
    <t xml:space="preserve">Les produits non alimentaires de l'hôtel, quand cela est possible, sont achetés localement. </t>
  </si>
  <si>
    <t>L'hôtel se fournit en produits non-alimentaires auprès de fournisseurs engagés dans une démarche durable.</t>
  </si>
  <si>
    <t xml:space="preserve">L'hôtel fait sa blanchisserie au moins partiellement en interne. </t>
  </si>
  <si>
    <t xml:space="preserve">L'hôtel possède des produits non-alimentaires respecteux de l'environnement </t>
  </si>
  <si>
    <t>L'hôtel utilise des produits d'accueil rechargeables</t>
  </si>
  <si>
    <t>L’hôtel utilise des systèmes de nettoyage mécaniques (microfibre, vapeur) ou éco responsables</t>
  </si>
  <si>
    <t xml:space="preserve">L’hôtel n'utilise pas de vaisselles jetables.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</si>
</sst>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\ h:mm:ss"/>
  </numFmts>
  <fonts count="5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Helvetica Neue"/>
      <family val="2"/>
    </font>
    <font>
      <sz val="10"/>
      <color rgb="FF000000"/>
      <name val="Tahoma"/>
      <family val="2"/>
    </font>
    <font>
      <sz val="12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164" fontId="0" fillId="0" borderId="0" xfId="0" applyNumberFormat="1"/>
    <xf numFmtId="0" fontId="1" fillId="2" borderId="0" xfId="0" applyFont="1" applyFill="1"/>
    <xf numFmtId="49" fontId="2" fillId="0" borderId="1" xfId="0" applyNumberFormat="1" applyFont="1" applyBorder="1" applyAlignment="1">
      <alignment vertical="center" wrapText="1"/>
    </xf>
    <xf numFmtId="49" fontId="2" fillId="3" borderId="2" xfId="0" applyNumberFormat="1" applyFont="1" applyFill="1" applyBorder="1" applyAlignment="1">
      <alignment vertical="center" wrapText="1"/>
    </xf>
    <xf numFmtId="49" fontId="2" fillId="0" borderId="2" xfId="0" applyNumberFormat="1" applyFont="1" applyBorder="1" applyAlignment="1">
      <alignment vertical="center" wrapText="1"/>
    </xf>
    <xf numFmtId="49" fontId="2" fillId="4" borderId="2" xfId="0" applyNumberFormat="1" applyFont="1" applyFill="1" applyBorder="1" applyAlignment="1">
      <alignment vertical="center" wrapText="1"/>
    </xf>
    <xf numFmtId="49" fontId="2" fillId="4" borderId="3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3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5" borderId="5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3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7" xfId="0" applyFont="1" applyFill="1" applyBorder="1" applyAlignment="1">
      <alignment vertical="center" wrapText="1"/>
    </xf>
    <xf numFmtId="0" fontId="0" fillId="6" borderId="0" xfId="0" applyFill="1"/>
  </cellXfs>
  <cellStyles count="1">
    <cellStyle name="Normal" xfId="0" builtinId="0"/>
  </cellStyles>
  <dxfs count="108">
    <dxf>
      <font>
        <color rgb="FF9C0006"/>
      </font>
      <fill>
        <patternFill>
          <bgColor rgb="FFFFC7CE"/>
        </patternFill>
      </fill>
    </dxf>
    <dxf>
      <fill>
        <patternFill>
          <bgColor theme="9"/>
        </patternFill>
      </fill>
    </dxf>
    <dxf>
      <fill>
        <patternFill>
          <bgColor rgb="FFFF0000"/>
        </patternFill>
      </fill>
    </dxf>
    <dxf>
      <fill>
        <patternFill>
          <bgColor theme="9"/>
        </patternFill>
      </fill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64" formatCode="m/d/yy\ h:mm:ss"/>
    </dxf>
    <dxf>
      <numFmt numFmtId="164" formatCode="m/d/yy\ h:mm:ss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id="1" name="Table1" displayName="Table1" ref="A1:CZ6" totalsRowShown="0">
  <autoFilter ref="A1:CZ6"/>
  <tableColumns count="104">
    <tableColumn id="1" name="ID" dataDxfId="107"/>
    <tableColumn id="2" name="Heure de début" dataDxfId="106"/>
    <tableColumn id="3" name="Heure de fin" dataDxfId="105"/>
    <tableColumn id="4" name="Adresse de messagerie" dataDxfId="104"/>
    <tableColumn id="5" name="Nom" dataDxfId="103"/>
    <tableColumn id="6" name="Quel est le nom de votre hôtel :" dataDxfId="102"/>
    <tableColumn id="7" name="Quel est votre numéro comptabilité :" dataDxfId="101"/>
    <tableColumn id="8" name="Sur quelle adresse mail avez-vous reçu ce questionnaire :" dataDxfId="100"/>
    <tableColumn id="9" name="Qui remplit ce questionnaire (Nom, Prénom, Fonction) :" dataDxfId="99"/>
    <tableColumn id="10" name="Faites-vous le suivi de votre consommation énergétique ?" dataDxfId="98"/>
    <tableColumn id="11" name="Cela donne-t-il lieu a des objectifs de réductions ?" dataDxfId="97"/>
    <tableColumn id="12" name="Quels sont-ils :" dataDxfId="96"/>
    <tableColumn id="13" name="Avez-vous mis en place des sous-compteurs énergétique ?" dataDxfId="95"/>
    <tableColumn id="14" name="Pour quel(s) secteur(s) :" dataDxfId="94"/>
    <tableColumn id="15" name="Possédez-vous du matériel à basse consommation d'énergie ?" dataDxfId="93"/>
    <tableColumn id="16" name="Possédez-vous du matériel / des actions permettant de réguler votre consommation d'énergie ?" dataDxfId="92"/>
    <tableColumn id="17" name="A quelle fréquence entretenez-vous votre matériel énergétique ?" dataDxfId="91"/>
    <tableColumn id="18" name="Avez-vous installé un système de production d'énergie renouvelable ?" dataDxfId="90"/>
    <tableColumn id="19" name="Votre fournisseur d'électricité est-il engagé dans le développement durable ?" dataDxfId="89"/>
    <tableColumn id="20" name="Vous alimentez-vous en énergie renouvelable ?" dataDxfId="88"/>
    <tableColumn id="21" name="Quelle est la part d'énergie renouvelable :" dataDxfId="87"/>
    <tableColumn id="22" name="L'hôtel est-il construit / rénové selon des normes durables et/ou avec du matériel durable ou économe en énergie ?" dataDxfId="86"/>
    <tableColumn id="23" name="En quelle année, avec quelle(s) norme(s) et/ou quels matériaux :" dataDxfId="85"/>
    <tableColumn id="24" name="Possédez-vous des équipements adaptés aux transports doux (qui ne consomment pas d'énergie) ?" dataDxfId="84"/>
    <tableColumn id="25" name="Mettez-vous en avant les moyens de transport à faible impact pour un déplacement vers ou depuis votre hôtel ?" dataDxfId="83"/>
    <tableColumn id="26" name="Possédez-vous des bornes de recharge électriques ?" dataDxfId="82"/>
    <tableColumn id="27" name="Voudriez vous en posséder :" dataDxfId="81"/>
    <tableColumn id="28" name="Faites-vous le suivi de votre consommation d'eau ?" dataDxfId="80"/>
    <tableColumn id="29" name="Cela donne-t-il lieu à des objectifs de réduction ?" dataDxfId="79"/>
    <tableColumn id="30" name="Quels sont-ils :2" dataDxfId="78"/>
    <tableColumn id="31" name="Avez-vous mis en place des sous-compteurs par secteur de consommation ?" dataDxfId="77"/>
    <tableColumn id="32" name="Pour quel(s) secteur(s) les avez-vous implantés :" dataDxfId="76"/>
    <tableColumn id="33" name="Captez-vous l'eau de pluie afin de l'utiliser dans ou pour votre hôtel ?" dataDxfId="75"/>
    <tableColumn id="34" name="Possédez-vous des systèmes de réduction de consommation de l’eau pour vos toilettes ?" dataDxfId="74"/>
    <tableColumn id="35" name="Possédez-vous des systèmes de réduction de consommation de l’eau pour vos urinoirs ?" dataDxfId="73"/>
    <tableColumn id="36" name="Possédez-vous des systèmes de réduction de consommation de l’eau pour vos douches ?" dataDxfId="72"/>
    <tableColumn id="37" name="Possédez-vous des systèmes de réduction de consommation de l’eau pour vos robinets ?" dataDxfId="71"/>
    <tableColumn id="38" name="Votre matériel nécessitant de l'eau (lave vaisselle, lave-linge...) est-il économe en eau ?" dataDxfId="70"/>
    <tableColumn id="39" name="A quelle fréquence entretenez-vous votre matériel lié à l'eau ?" dataDxfId="69"/>
    <tableColumn id="40" name="Comment traitez-vous vos eaux usées ?" dataDxfId="68"/>
    <tableColumn id="41" name="Avez-vous mis en place des techniques durables pour l'entretien de vos extérieurs ?" dataDxfId="67"/>
    <tableColumn id="42" name="Agissez-vous pour la conservation / protection de la faune et la flore ?" dataDxfId="66"/>
    <tableColumn id="43" name="Avez-vous effectué un bilan carbone ou un diagnostic de performance énergétique pour votre hôtel ?" dataDxfId="65"/>
    <tableColumn id="44" name="Quels en sont les préconisations de votre / vos bilans :" dataDxfId="64"/>
    <tableColumn id="45" name="Triez / réutilisez-vous vos déchets ? Si oui, lesquels ?" dataDxfId="63"/>
    <tableColumn id="46" name="Voudriez-vous mettre en place un tri plus poussé ?" dataDxfId="62"/>
    <tableColumn id="47" name="Triez-vous et éliminez-vous les déchets dangereux ?" dataDxfId="61"/>
    <tableColumn id="48" name="Revalorisez-vous vos déchets alimentaires ?" dataDxfId="60"/>
    <tableColumn id="49" name="Faites-vous le suivi de votre consommation de déchets ?" dataDxfId="59"/>
    <tableColumn id="50" name="Cela donne-t-il lieu a des objectifs de réduction ?" dataDxfId="58"/>
    <tableColumn id="51" name="Quels sont-ils :3" dataDxfId="57"/>
    <tableColumn id="52" name="Avez-vous mis en place des actions pour la réduction de vos déchets ?" dataDxfId="56"/>
    <tableColumn id="53" name="Avez-vous mis en place des actions pour limiter le gaspillage alimentaire ?" dataDxfId="55"/>
    <tableColumn id="54" name="Avez-vous mis en place des actions pour limiter le gaspillage non-alimentaire ?" dataDxfId="54"/>
    <tableColumn id="55" name="Travaillez-vous avec les fournisseurs référencés par notre centrale d'achats :" dataDxfId="53"/>
    <tableColumn id="56" name="Vous fournissez vous auprès de fournisseurs locaux ?" dataDxfId="52"/>
    <tableColumn id="57" name="Certains de vos fournisseurs alimentaires sont-ils engagés dans une démarche durable ?" dataDxfId="51"/>
    <tableColumn id="58" name="Qui sont-ils :" dataDxfId="50"/>
    <tableColumn id="59" name="Proposez-vous des produits alimentaires en vrac ?" dataDxfId="49"/>
    <tableColumn id="60" name="Proposez-vous des produits locaux dans votre hôtel ?" dataDxfId="48"/>
    <tableColumn id="61" name="Quels produits alimentaires locaux mettez-vous en avant dans votre établissement :" dataDxfId="47"/>
    <tableColumn id="62" name="Proposez-vous des produits alimentaires de saison dans votre hôtel ?" dataDxfId="46"/>
    <tableColumn id="63" name="Proposez-vous des produits alimentaires certifiés bios dans votre hôtel ?" dataDxfId="45"/>
    <tableColumn id="64" name="Proposez-vous des produits alimentaires certifiés éthiques dans votre hôtel ?" dataDxfId="44"/>
    <tableColumn id="65" name="Possédez-vous un potager / jardin aromatique dans votre hôtel ?" dataDxfId="43"/>
    <tableColumn id="66" name="Mettez-vous en place une solution autre que la bouteille plastique pour la bouteille de courtoisie ?" dataDxfId="42"/>
    <tableColumn id="67" name="Quand cela est possible, achetez-vous vos produits non-alimentaires de manière locale ?" dataDxfId="41"/>
    <tableColumn id="68" name="Vos fournisseurs de produits non-alimentaires sont-ils engagés dans une démarche durable ?" dataDxfId="40"/>
    <tableColumn id="69" name="Qui sont-ils :2" dataDxfId="39"/>
    <tableColumn id="70" name="Gérez-vous votre blanchisserie au moins partiellement en interne ?" dataDxfId="38"/>
    <tableColumn id="71" name="Possédez-vous des produits non-alimentaires respectueux de l'environnement ?" dataDxfId="37"/>
    <tableColumn id="72" name="Utilisez-vous des produits d'accueil rechargeables ?" dataDxfId="36"/>
    <tableColumn id="73" name="Avez-vous mis en place des techniques d'entretien respectueuses de l'environnement pour l'intérieur de votre établissement ?" dataDxfId="35"/>
    <tableColumn id="74" name="La vaisselle jetable (plastique, carton, barquettes....) a-t-elle été remplacée par une solution durable ?" dataDxfId="34"/>
    <tableColumn id="75" name="Avez-vous une demande particulière de produits responsables qui feraient sens dans votre établissement :" dataDxfId="33"/>
    <tableColumn id="76" name="Avez-vous des employés dans votre hôtels :" dataDxfId="32"/>
    <tableColumn id="77" name="Vos salariés ont-ils facilement accès aux informations concernant leurs droits et devoirs ?" dataDxfId="31"/>
    <tableColumn id="78" name="Comment :" dataDxfId="30"/>
    <tableColumn id="79" name="Mettez-vous en place des actions pour fidéliser vos équipes ?" dataDxfId="29"/>
    <tableColumn id="80" name="Traitez-vous les idées / remarques de vos salariés ?" dataDxfId="28"/>
    <tableColumn id="81" name="Traitez-vous les avis de vos clients ?" dataDxfId="27"/>
    <tableColumn id="82" name="Votre hôtel peut-il accueillir des personnes en situation d'handicap ?" dataDxfId="26"/>
    <tableColumn id="83" name="Avez-vous un régime dérogatoire par rapport à la loi sur l’accueil des personnes en situation du handicap (normes PMR) :" dataDxfId="25"/>
    <tableColumn id="84" name="Avez vous mis en place des actions supplémentaires pour l'accueil des personnes en situation de handicap ?" dataDxfId="24"/>
    <tableColumn id="85" name="Possédez-vous une certification tournée vers le développement durable ?" dataDxfId="23"/>
    <tableColumn id="86" name="Possédez-vous un label tourné vers le développement durable ?" dataDxfId="22"/>
    <tableColumn id="87" name="Désireriez-vous adhérer à une ou une autre certification / label :" dataDxfId="21"/>
    <tableColumn id="88" name="Possédez-vous une politique environnementale ?" dataDxfId="20"/>
    <tableColumn id="89" name="Possédez-vous un politique RH ?" dataDxfId="19"/>
    <tableColumn id="90" name="Mettez-vous en place des actions luttant contre la discrimination dans votre hôtel ?" dataDxfId="18"/>
    <tableColumn id="91" name="Lesquelles :" dataDxfId="17"/>
    <tableColumn id="92" name="Comment prenez-vous en compte les questions d'égalité homme-femme ?" dataDxfId="16"/>
    <tableColumn id="93" name="Mettez-vous en place des mesures pour lutter contre l'exploitation et le harcèlement dans votre hôtel ?" dataDxfId="15"/>
    <tableColumn id="94" name="Veillez-vous au respect de toutes les mesures de santé et de sécurité applicables pour le bien-être de vos clients, de votre personnel et de la communauté locale ?" dataDxfId="14"/>
    <tableColumn id="95" name="Possédez-vous des mesures ou des équipements spécifiques pour la santé et la sécurité dans votre établissement en plus de ceux obligatoires ?" dataDxfId="13"/>
    <tableColumn id="96" name="Lesquels ?" dataDxfId="12"/>
    <tableColumn id="97" name="Sensibilisez-vous / Impliquez-vous vos clients à votre politique environnementale ?" dataDxfId="11"/>
    <tableColumn id="98" name="Sensibilisez-vous / Impliquez-vous vos salariés à votre politique environnementale ?" dataDxfId="10"/>
    <tableColumn id="99" name="Mettez-vous en place des formations pour vos salariés afin de favoriser le développement de leurs compétences ?" dataDxfId="9"/>
    <tableColumn id="100" name="Avez-vous établi des partenariats avec d'autres organismes / entreprises / associations dans un but social et/ou environnemental ?" dataDxfId="8"/>
    <tableColumn id="101" name="Quel(s) partenariat(s) :" dataDxfId="7"/>
    <tableColumn id="102" name="Aimeriez vous obtenir des informations sur les possibilités d'actions dans votre hôtel qui permettraient de le rendre plus respectueux de l'environnement :" dataDxfId="6"/>
    <tableColumn id="103" name="Sur quel sujet :" dataDxfId="5"/>
    <tableColumn id="104" name="Merci beaucoup de votre participation !_x000a_Nous ne manquerons pas de vous faire parvenir votre note par email._x000a__x000a_C'est un plaisir de vous compter parmi les hôtels du groupe Logis Hôtels. _x000a__x000a_En vous sou..." dataDxf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6"/>
  <sheetViews>
    <sheetView tabSelected="1" topLeftCell="M1" zoomScale="85" zoomScaleNormal="85" workbookViewId="0">
      <pane ySplit="1" topLeftCell="A2" activePane="bottomLeft" state="frozen"/>
      <selection activeCell="D1" sqref="D1"/>
      <selection pane="bottomLeft" activeCell="W14" sqref="W14"/>
    </sheetView>
  </sheetViews>
  <sheetFormatPr baseColWidth="10" defaultColWidth="8.90625" defaultRowHeight="14.5"/>
  <cols>
    <col min="1" max="9" width="20" bestFit="1" customWidth="1"/>
    <col min="10" max="104" width="20" customWidth="1"/>
    <col min="105" max="112" width="8.90625" customWidth="1"/>
    <col min="113" max="114" width="9.36328125" customWidth="1"/>
    <col min="115" max="128" width="8.90625" customWidth="1"/>
    <col min="129" max="129" width="11" customWidth="1"/>
    <col min="130" max="130" width="16.08984375" bestFit="1" customWidth="1"/>
    <col min="131" max="131" width="28.36328125" bestFit="1" customWidth="1"/>
  </cols>
  <sheetData>
    <row r="1" spans="1:13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s="27" t="s">
        <v>8</v>
      </c>
      <c r="J1" t="s">
        <v>9</v>
      </c>
      <c r="K1" t="s">
        <v>10</v>
      </c>
      <c r="L1" s="27" t="s">
        <v>11</v>
      </c>
      <c r="M1" t="s">
        <v>12</v>
      </c>
      <c r="N1" s="27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s="27" t="s">
        <v>20</v>
      </c>
      <c r="V1" t="s">
        <v>21</v>
      </c>
      <c r="W1" s="27" t="s">
        <v>22</v>
      </c>
      <c r="X1" t="s">
        <v>23</v>
      </c>
      <c r="Y1" t="s">
        <v>24</v>
      </c>
      <c r="Z1" t="s">
        <v>25</v>
      </c>
      <c r="AA1" s="27" t="s">
        <v>26</v>
      </c>
      <c r="AB1" t="s">
        <v>27</v>
      </c>
      <c r="AC1" t="s">
        <v>28</v>
      </c>
      <c r="AD1" s="27" t="s">
        <v>29</v>
      </c>
      <c r="AE1" t="s">
        <v>30</v>
      </c>
      <c r="AF1" s="27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s="27" t="s">
        <v>43</v>
      </c>
      <c r="AS1" t="s">
        <v>44</v>
      </c>
      <c r="AT1" s="27" t="s">
        <v>45</v>
      </c>
      <c r="AU1" t="s">
        <v>46</v>
      </c>
      <c r="AV1" t="s">
        <v>47</v>
      </c>
      <c r="AW1" t="s">
        <v>48</v>
      </c>
      <c r="AX1" t="s">
        <v>49</v>
      </c>
      <c r="AY1" s="27" t="s">
        <v>50</v>
      </c>
      <c r="AZ1" t="s">
        <v>51</v>
      </c>
      <c r="BA1" t="s">
        <v>52</v>
      </c>
      <c r="BB1" t="s">
        <v>53</v>
      </c>
      <c r="BC1" s="27" t="s">
        <v>54</v>
      </c>
      <c r="BD1" t="s">
        <v>55</v>
      </c>
      <c r="BE1" t="s">
        <v>56</v>
      </c>
      <c r="BF1" s="27" t="s">
        <v>57</v>
      </c>
      <c r="BG1" t="s">
        <v>58</v>
      </c>
      <c r="BH1" t="s">
        <v>59</v>
      </c>
      <c r="BI1" s="27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s="27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s="27" t="s">
        <v>74</v>
      </c>
      <c r="BX1" s="27" t="s">
        <v>75</v>
      </c>
      <c r="BY1" t="s">
        <v>76</v>
      </c>
      <c r="BZ1" s="27" t="s">
        <v>77</v>
      </c>
      <c r="CA1" t="s">
        <v>78</v>
      </c>
      <c r="CB1" t="s">
        <v>79</v>
      </c>
      <c r="CC1" t="s">
        <v>80</v>
      </c>
      <c r="CD1" t="s">
        <v>81</v>
      </c>
      <c r="CE1" s="27" t="s">
        <v>82</v>
      </c>
      <c r="CF1" t="s">
        <v>83</v>
      </c>
      <c r="CG1" t="s">
        <v>84</v>
      </c>
      <c r="CH1" t="s">
        <v>85</v>
      </c>
      <c r="CI1" s="27" t="s">
        <v>86</v>
      </c>
      <c r="CJ1" t="s">
        <v>87</v>
      </c>
      <c r="CK1" t="s">
        <v>88</v>
      </c>
      <c r="CL1" t="s">
        <v>89</v>
      </c>
      <c r="CM1" s="27" t="s">
        <v>90</v>
      </c>
      <c r="CN1" t="s">
        <v>91</v>
      </c>
      <c r="CO1" t="s">
        <v>92</v>
      </c>
      <c r="CP1" t="s">
        <v>93</v>
      </c>
      <c r="CQ1" t="s">
        <v>94</v>
      </c>
      <c r="CR1" s="27" t="s">
        <v>95</v>
      </c>
      <c r="CS1" t="s">
        <v>96</v>
      </c>
      <c r="CT1" t="s">
        <v>97</v>
      </c>
      <c r="CU1" t="s">
        <v>98</v>
      </c>
      <c r="CV1" t="s">
        <v>99</v>
      </c>
      <c r="CW1" s="27" t="s">
        <v>100</v>
      </c>
      <c r="CX1" s="27" t="s">
        <v>101</v>
      </c>
      <c r="CY1" s="27" t="s">
        <v>102</v>
      </c>
      <c r="CZ1" s="27" t="s">
        <v>103</v>
      </c>
      <c r="DB1" t="s">
        <v>131</v>
      </c>
      <c r="DZ1" t="s">
        <v>133</v>
      </c>
    </row>
    <row r="2" spans="1:130">
      <c r="A2">
        <v>1</v>
      </c>
      <c r="B2" s="1">
        <v>44662.337384259299</v>
      </c>
      <c r="C2" s="1">
        <v>44662.344548611101</v>
      </c>
      <c r="D2" t="s">
        <v>104</v>
      </c>
      <c r="F2" t="s">
        <v>105</v>
      </c>
      <c r="G2" s="2">
        <v>21351</v>
      </c>
      <c r="H2" t="s">
        <v>106</v>
      </c>
      <c r="I2" t="s">
        <v>107</v>
      </c>
      <c r="J2" t="s">
        <v>108</v>
      </c>
      <c r="K2" t="s">
        <v>109</v>
      </c>
      <c r="M2" t="s">
        <v>109</v>
      </c>
      <c r="O2" t="s">
        <v>110</v>
      </c>
      <c r="P2" t="s">
        <v>111</v>
      </c>
      <c r="Q2" t="s">
        <v>112</v>
      </c>
      <c r="R2" t="s">
        <v>113</v>
      </c>
      <c r="S2" t="s">
        <v>114</v>
      </c>
      <c r="T2" t="s">
        <v>109</v>
      </c>
      <c r="V2" t="s">
        <v>109</v>
      </c>
      <c r="X2" t="s">
        <v>115</v>
      </c>
      <c r="Y2" t="s">
        <v>113</v>
      </c>
      <c r="Z2" t="s">
        <v>109</v>
      </c>
      <c r="AA2" t="s">
        <v>116</v>
      </c>
      <c r="AB2" t="s">
        <v>108</v>
      </c>
      <c r="AC2" t="s">
        <v>109</v>
      </c>
      <c r="AE2" t="s">
        <v>109</v>
      </c>
      <c r="AG2" t="s">
        <v>109</v>
      </c>
      <c r="AH2" t="s">
        <v>116</v>
      </c>
      <c r="AI2" t="s">
        <v>109</v>
      </c>
      <c r="AJ2" t="s">
        <v>116</v>
      </c>
      <c r="AK2" t="s">
        <v>116</v>
      </c>
      <c r="AL2" t="s">
        <v>109</v>
      </c>
      <c r="AM2" t="s">
        <v>112</v>
      </c>
      <c r="AN2" t="s">
        <v>117</v>
      </c>
      <c r="AO2" t="s">
        <v>109</v>
      </c>
      <c r="AP2" t="s">
        <v>109</v>
      </c>
      <c r="AQ2" t="s">
        <v>109</v>
      </c>
      <c r="AS2" t="s">
        <v>118</v>
      </c>
      <c r="AT2" t="s">
        <v>113</v>
      </c>
      <c r="AU2" t="s">
        <v>116</v>
      </c>
      <c r="AV2" t="s">
        <v>109</v>
      </c>
      <c r="AW2" t="s">
        <v>109</v>
      </c>
      <c r="AZ2" t="s">
        <v>119</v>
      </c>
      <c r="BA2" t="s">
        <v>120</v>
      </c>
      <c r="BB2" t="s">
        <v>121</v>
      </c>
      <c r="BC2" t="s">
        <v>116</v>
      </c>
      <c r="BD2" t="s">
        <v>116</v>
      </c>
      <c r="BE2" t="s">
        <v>122</v>
      </c>
      <c r="BG2" t="s">
        <v>116</v>
      </c>
      <c r="BH2" t="s">
        <v>116</v>
      </c>
      <c r="BI2" t="s">
        <v>123</v>
      </c>
      <c r="BJ2" t="s">
        <v>116</v>
      </c>
      <c r="BK2" t="s">
        <v>116</v>
      </c>
      <c r="BL2" t="s">
        <v>109</v>
      </c>
      <c r="BM2" t="s">
        <v>109</v>
      </c>
      <c r="BN2" t="s">
        <v>124</v>
      </c>
      <c r="BO2" t="s">
        <v>125</v>
      </c>
      <c r="BP2" t="s">
        <v>122</v>
      </c>
      <c r="BR2" t="s">
        <v>116</v>
      </c>
      <c r="BS2" t="s">
        <v>126</v>
      </c>
      <c r="BT2" t="s">
        <v>109</v>
      </c>
      <c r="BU2" t="s">
        <v>109</v>
      </c>
      <c r="BV2" t="s">
        <v>116</v>
      </c>
      <c r="BY2" t="s">
        <v>116</v>
      </c>
      <c r="BZ2" t="s">
        <v>127</v>
      </c>
      <c r="CA2" t="s">
        <v>128</v>
      </c>
      <c r="CB2" t="s">
        <v>129</v>
      </c>
      <c r="CC2" t="s">
        <v>113</v>
      </c>
      <c r="CD2" t="s">
        <v>109</v>
      </c>
      <c r="CE2" t="s">
        <v>116</v>
      </c>
      <c r="CG2" t="s">
        <v>113</v>
      </c>
      <c r="CH2" t="s">
        <v>113</v>
      </c>
      <c r="CI2" t="s">
        <v>113</v>
      </c>
      <c r="CJ2" t="s">
        <v>109</v>
      </c>
      <c r="CK2" t="s">
        <v>109</v>
      </c>
      <c r="CL2" t="s">
        <v>109</v>
      </c>
      <c r="CP2" t="s">
        <v>116</v>
      </c>
      <c r="CQ2" t="s">
        <v>109</v>
      </c>
      <c r="CS2" t="s">
        <v>116</v>
      </c>
      <c r="CT2" t="s">
        <v>116</v>
      </c>
      <c r="CU2" t="s">
        <v>116</v>
      </c>
      <c r="CV2" t="s">
        <v>109</v>
      </c>
      <c r="CX2" t="s">
        <v>116</v>
      </c>
      <c r="CY2" t="s">
        <v>130</v>
      </c>
      <c r="DB2">
        <f t="shared" ref="DB2" si="0">COUNTIFS(J2:K2,"&lt;&gt;Non",J2:K2,"&lt;&gt;",J2:K2,"&lt;&gt;Non;")</f>
        <v>1</v>
      </c>
      <c r="DC2">
        <f t="shared" ref="DC2" si="1">COUNTIFS(M2,"&lt;&gt;Non",M2,"&lt;&gt;",M2,"&lt;&gt;Non;")</f>
        <v>0</v>
      </c>
      <c r="DD2">
        <f t="shared" ref="DD2" si="2">COUNTIFS(O2:T2,"&lt;&gt;Non",O2:T2,"&lt;&gt;",O2:T2,"&lt;&gt;Non;",O2:T2,"&lt;&gt;Je ne sais pas")</f>
        <v>4</v>
      </c>
      <c r="DE2">
        <f t="shared" ref="DE2" si="3">COUNTIF(V2,"Oui")</f>
        <v>0</v>
      </c>
      <c r="DF2">
        <f t="shared" ref="DF2" si="4">COUNTIFS(X2:Z2,"&lt;&gt;Non",X2:Z2,"&lt;&gt;",X2:Z2,"&lt;&gt;Non;")</f>
        <v>1</v>
      </c>
      <c r="DG2">
        <f t="shared" ref="DG2" si="5">COUNTIFS(AB2:AC2,"&lt;&gt;Non",AB2:AC2,"&lt;&gt;",AB2:AC2,"&lt;&gt;Non;")</f>
        <v>1</v>
      </c>
      <c r="DH2">
        <f t="shared" ref="DH2" si="6">COUNTIFS(AE2,"&lt;&gt;Non",AE2,"&lt;&gt;",AE2,"&lt;&gt;Non;")</f>
        <v>0</v>
      </c>
      <c r="DI2">
        <f t="shared" ref="DI2" si="7">COUNTIFS(AG2:AQ2,"&lt;&gt;Non",AG2:AQ2,"&lt;&gt;",AG2:AQ2,"&lt;&gt;Non;")</f>
        <v>5</v>
      </c>
      <c r="DJ2">
        <f t="shared" ref="DJ2" si="8">COUNTIFS(AS2,"&lt;&gt;Non",AS2,"&lt;&gt;",AS2,"&lt;&gt;Non;")</f>
        <v>1</v>
      </c>
      <c r="DK2">
        <f t="shared" ref="DK2" si="9">COUNTIFS(AU2:AX2,"&lt;&gt;Non",AU2:AX2,"&lt;&gt;",AU2:AX2,"&lt;&gt;Non;")</f>
        <v>1</v>
      </c>
      <c r="DL2">
        <f t="shared" ref="DL2" si="10">COUNTIFS(AZ2:BB2,"&lt;&gt;Non",AZ2:BB2,"&lt;&gt;",AZ2:BB2,"&lt;&gt;Non;")</f>
        <v>3</v>
      </c>
      <c r="DM2">
        <f t="shared" ref="DM2" si="11">COUNTIFS(BD2:BE2,"&lt;&gt;Non",BD2:BE2,"&lt;&gt;",BD2:BE2,"&lt;&gt;Non;",BD2:BE2,"&lt;&gt;Je ne sais pas")</f>
        <v>1</v>
      </c>
      <c r="DN2">
        <f t="shared" ref="DN2" si="12">COUNTIFS(BG2:BH2,"&lt;&gt;Non",BG2:BH2,"&lt;&gt;",BG2:BH2,"&lt;&gt;Non;")</f>
        <v>2</v>
      </c>
      <c r="DO2">
        <f t="shared" ref="DO2" si="13">COUNTIFS(BJ2:BP2,"&lt;&gt;Non",BJ2:BP2,"&lt;&gt;",BJ2:BP2,"&lt;&gt;Non;",BJ2:BP2,"&lt;&gt;Je ne sais pas")</f>
        <v>4</v>
      </c>
      <c r="DP2">
        <f t="shared" ref="DP2" si="14">COUNTIFS(BR2:BV2,"&lt;&gt;Non",BR2:BV2,"&lt;&gt;",BR2:BV2,"&lt;&gt;Non;")</f>
        <v>3</v>
      </c>
      <c r="DQ2">
        <f t="shared" ref="DQ2" si="15">COUNTIFS(BY2,"&lt;&gt;Non",BY2,"&lt;&gt;",BY2,"&lt;&gt;Non;")</f>
        <v>1</v>
      </c>
      <c r="DR2">
        <f t="shared" ref="DR2" si="16">COUNTIFS(CA2:CD2,"&lt;&gt;Non",CA2:CD2,"&lt;&gt;",CA2:CD2,"&lt;&gt;Non;")</f>
        <v>2</v>
      </c>
      <c r="DS2">
        <f t="shared" ref="DS2" si="17">COUNTIFS(CF2:CH2,"&lt;&gt;Non",CF2:CH2,"&lt;&gt;",CF2:CH2,"&lt;&gt;Non;")</f>
        <v>0</v>
      </c>
      <c r="DT2">
        <f t="shared" ref="DT2" si="18">COUNTIFS(CJ2:CL2,"&lt;&gt;Non",CJ2:CL2,"&lt;&gt;",CJ2:CL2,"&lt;&gt;Non;")</f>
        <v>0</v>
      </c>
      <c r="DU2">
        <f t="shared" ref="DU2" si="19">COUNTIFS(CN2:CQ2,"&lt;&gt;Non",CN2:CQ2,"&lt;&gt;",CN2:CQ2,"&lt;&gt;Non;")</f>
        <v>1</v>
      </c>
      <c r="DV2">
        <f t="shared" ref="DV2" si="20">COUNTIFS(CS2:CV2,"&lt;&gt;Non",CS2:CV2,"&lt;&gt;",CS2:CV2,"&lt;&gt;Non;")</f>
        <v>3</v>
      </c>
      <c r="DW2">
        <f t="shared" ref="DW2" si="21">SUM(DB2:DV2)</f>
        <v>34</v>
      </c>
      <c r="DX2">
        <f t="shared" ref="DX2" si="22">DW2/52*10</f>
        <v>6.5384615384615383</v>
      </c>
      <c r="DY2">
        <f t="shared" ref="DY2" si="23">MROUND(DX2,0.5)</f>
        <v>6.5</v>
      </c>
      <c r="DZ2">
        <f t="shared" ref="DZ2" si="24">IF(DY2&gt;10,10,DY2)</f>
        <v>6.5</v>
      </c>
    </row>
    <row r="3" spans="1:130">
      <c r="B3" s="1"/>
      <c r="C3" s="1"/>
      <c r="DB3">
        <f t="shared" ref="DB3" si="25">COUNTIFS(J3:K3,"&lt;&gt;Non",J3:K3,"&lt;&gt;",J3:K3,"&lt;&gt;Non;")</f>
        <v>0</v>
      </c>
      <c r="DC3">
        <f t="shared" ref="DC3" si="26">COUNTIFS(M3,"&lt;&gt;Non",M3,"&lt;&gt;",M3,"&lt;&gt;Non;")</f>
        <v>0</v>
      </c>
      <c r="DD3">
        <f t="shared" ref="DD3" si="27">COUNTIFS(O3:T3,"&lt;&gt;Non",O3:T3,"&lt;&gt;",O3:T3,"&lt;&gt;Non;",O3:T3,"&lt;&gt;Je ne sais pas")</f>
        <v>0</v>
      </c>
      <c r="DE3">
        <f t="shared" ref="DE3" si="28">COUNTIF(V3,"Oui")</f>
        <v>0</v>
      </c>
      <c r="DF3">
        <f t="shared" ref="DF3" si="29">COUNTIFS(X3:Z3,"&lt;&gt;Non",X3:Z3,"&lt;&gt;",X3:Z3,"&lt;&gt;Non;")</f>
        <v>0</v>
      </c>
      <c r="DG3">
        <f t="shared" ref="DG3" si="30">COUNTIFS(AB3:AC3,"&lt;&gt;Non",AB3:AC3,"&lt;&gt;",AB3:AC3,"&lt;&gt;Non;")</f>
        <v>0</v>
      </c>
      <c r="DH3">
        <f t="shared" ref="DH3" si="31">COUNTIFS(AE3,"&lt;&gt;Non",AE3,"&lt;&gt;",AE3,"&lt;&gt;Non;")</f>
        <v>0</v>
      </c>
      <c r="DI3">
        <f t="shared" ref="DI3" si="32">COUNTIFS(AG3:AQ3,"&lt;&gt;Non",AG3:AQ3,"&lt;&gt;",AG3:AQ3,"&lt;&gt;Non;")</f>
        <v>0</v>
      </c>
      <c r="DJ3">
        <f t="shared" ref="DJ3" si="33">COUNTIFS(AS3,"&lt;&gt;Non",AS3,"&lt;&gt;",AS3,"&lt;&gt;Non;")</f>
        <v>0</v>
      </c>
      <c r="DK3">
        <f t="shared" ref="DK3" si="34">COUNTIFS(AU3:AX3,"&lt;&gt;Non",AU3:AX3,"&lt;&gt;",AU3:AX3,"&lt;&gt;Non;")</f>
        <v>0</v>
      </c>
      <c r="DL3">
        <f t="shared" ref="DL3" si="35">COUNTIFS(AZ3:BB3,"&lt;&gt;Non",AZ3:BB3,"&lt;&gt;",AZ3:BB3,"&lt;&gt;Non;")</f>
        <v>0</v>
      </c>
      <c r="DM3">
        <f t="shared" ref="DM3" si="36">COUNTIFS(BD3:BE3,"&lt;&gt;Non",BD3:BE3,"&lt;&gt;",BD3:BE3,"&lt;&gt;Non;",BD3:BE3,"&lt;&gt;Je ne sais pas")</f>
        <v>0</v>
      </c>
      <c r="DN3">
        <f t="shared" ref="DN3" si="37">COUNTIFS(BG3:BH3,"&lt;&gt;Non",BG3:BH3,"&lt;&gt;",BG3:BH3,"&lt;&gt;Non;")</f>
        <v>0</v>
      </c>
      <c r="DO3">
        <f t="shared" ref="DO3" si="38">COUNTIFS(BJ3:BP3,"&lt;&gt;Non",BJ3:BP3,"&lt;&gt;",BJ3:BP3,"&lt;&gt;Non;",BJ3:BP3,"&lt;&gt;Je ne sais pas")</f>
        <v>0</v>
      </c>
      <c r="DP3">
        <f t="shared" ref="DP3" si="39">COUNTIFS(BR3:BV3,"&lt;&gt;Non",BR3:BV3,"&lt;&gt;",BR3:BV3,"&lt;&gt;Non;")</f>
        <v>0</v>
      </c>
      <c r="DQ3">
        <f t="shared" ref="DQ3" si="40">COUNTIFS(BY3,"&lt;&gt;Non",BY3,"&lt;&gt;",BY3,"&lt;&gt;Non;")</f>
        <v>0</v>
      </c>
      <c r="DR3">
        <f t="shared" ref="DR3" si="41">COUNTIFS(CA3:CD3,"&lt;&gt;Non",CA3:CD3,"&lt;&gt;",CA3:CD3,"&lt;&gt;Non;")</f>
        <v>0</v>
      </c>
      <c r="DS3">
        <f t="shared" ref="DS3" si="42">COUNTIFS(CF3:CH3,"&lt;&gt;Non",CF3:CH3,"&lt;&gt;",CF3:CH3,"&lt;&gt;Non;")</f>
        <v>0</v>
      </c>
      <c r="DT3">
        <f t="shared" ref="DT3" si="43">COUNTIFS(CJ3:CL3,"&lt;&gt;Non",CJ3:CL3,"&lt;&gt;",CJ3:CL3,"&lt;&gt;Non;")</f>
        <v>0</v>
      </c>
      <c r="DU3">
        <f t="shared" ref="DU3" si="44">COUNTIFS(CN3:CQ3,"&lt;&gt;Non",CN3:CQ3,"&lt;&gt;",CN3:CQ3,"&lt;&gt;Non;")</f>
        <v>0</v>
      </c>
      <c r="DV3">
        <f t="shared" ref="DV3" si="45">COUNTIFS(CS3:CV3,"&lt;&gt;Non",CS3:CV3,"&lt;&gt;",CS3:CV3,"&lt;&gt;Non;")</f>
        <v>0</v>
      </c>
      <c r="DW3">
        <f t="shared" ref="DW3" si="46">SUM(DB3:DV3)</f>
        <v>0</v>
      </c>
      <c r="DX3">
        <f t="shared" ref="DX3" si="47">DW3/52*10</f>
        <v>0</v>
      </c>
      <c r="DY3">
        <f t="shared" ref="DY3" si="48">MROUND(DX3,0.5)</f>
        <v>0</v>
      </c>
      <c r="DZ3">
        <f t="shared" ref="DZ3" si="49">IF(DY3&gt;10,10,DY3)</f>
        <v>0</v>
      </c>
    </row>
    <row r="4" spans="1:130">
      <c r="B4" s="1"/>
      <c r="C4" s="1"/>
    </row>
    <row r="5" spans="1:130">
      <c r="B5" s="1"/>
      <c r="C5" s="1"/>
    </row>
    <row r="6" spans="1:130">
      <c r="B6" s="1"/>
      <c r="C6" s="1"/>
    </row>
  </sheetData>
  <conditionalFormatting sqref="DX4:DY1048576 DX1:DY2 DZ2 DX3:DZ3">
    <cfRule type="cellIs" dxfId="3" priority="7" operator="between">
      <formula>6.75</formula>
      <formula>20</formula>
    </cfRule>
  </conditionalFormatting>
  <conditionalFormatting sqref="G1:G1048576">
    <cfRule type="duplicateValues" dxfId="2" priority="1"/>
  </conditionalFormatting>
  <conditionalFormatting sqref="F2:F6">
    <cfRule type="duplicateValues" dxfId="0" priority="780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W5"/>
  <sheetViews>
    <sheetView zoomScale="70" zoomScaleNormal="70" workbookViewId="0">
      <selection activeCell="R2" sqref="R2"/>
    </sheetView>
  </sheetViews>
  <sheetFormatPr baseColWidth="10" defaultRowHeight="14.5"/>
  <cols>
    <col min="77" max="77" width="82" bestFit="1" customWidth="1"/>
  </cols>
  <sheetData>
    <row r="1" spans="1:127" ht="15" thickBot="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B1" t="s">
        <v>131</v>
      </c>
      <c r="DW1" t="s">
        <v>133</v>
      </c>
    </row>
    <row r="2" spans="1:127" ht="357" thickBot="1">
      <c r="J2" s="3" t="s">
        <v>134</v>
      </c>
      <c r="K2" s="4" t="s">
        <v>135</v>
      </c>
      <c r="M2" s="5" t="s">
        <v>136</v>
      </c>
      <c r="O2" s="4" t="s">
        <v>137</v>
      </c>
      <c r="P2" s="5" t="s">
        <v>138</v>
      </c>
      <c r="Q2" s="4" t="s">
        <v>139</v>
      </c>
      <c r="R2" s="6" t="s">
        <v>140</v>
      </c>
      <c r="S2" s="4" t="s">
        <v>142</v>
      </c>
      <c r="T2" s="5" t="s">
        <v>141</v>
      </c>
      <c r="V2" s="5" t="s">
        <v>143</v>
      </c>
      <c r="X2" s="6" t="s">
        <v>144</v>
      </c>
      <c r="Y2" s="5" t="s">
        <v>145</v>
      </c>
      <c r="Z2" s="7" t="s">
        <v>146</v>
      </c>
      <c r="AB2" s="8" t="s">
        <v>147</v>
      </c>
      <c r="AC2" s="9" t="s">
        <v>135</v>
      </c>
      <c r="AE2" s="10" t="s">
        <v>148</v>
      </c>
      <c r="AG2" s="9" t="s">
        <v>149</v>
      </c>
      <c r="AH2" s="11" t="s">
        <v>150</v>
      </c>
      <c r="AI2" s="11" t="s">
        <v>151</v>
      </c>
      <c r="AJ2" s="9" t="s">
        <v>152</v>
      </c>
      <c r="AK2" s="11" t="s">
        <v>153</v>
      </c>
      <c r="AL2" s="9" t="s">
        <v>154</v>
      </c>
      <c r="AM2" s="11" t="s">
        <v>155</v>
      </c>
      <c r="AN2" s="9" t="s">
        <v>156</v>
      </c>
      <c r="AO2" s="12" t="s">
        <v>157</v>
      </c>
      <c r="AP2" s="13" t="s">
        <v>158</v>
      </c>
      <c r="AQ2" s="14" t="s">
        <v>159</v>
      </c>
      <c r="AS2" s="12" t="s">
        <v>160</v>
      </c>
      <c r="AU2" s="13" t="s">
        <v>161</v>
      </c>
      <c r="AV2" s="15" t="s">
        <v>164</v>
      </c>
      <c r="AW2" s="15" t="s">
        <v>162</v>
      </c>
      <c r="AX2" s="13" t="s">
        <v>163</v>
      </c>
      <c r="AZ2" s="13" t="s">
        <v>165</v>
      </c>
      <c r="BA2" s="15" t="s">
        <v>166</v>
      </c>
      <c r="BB2" s="16" t="s">
        <v>167</v>
      </c>
      <c r="BD2" s="23" t="s">
        <v>187</v>
      </c>
      <c r="BE2" s="24" t="s">
        <v>188</v>
      </c>
      <c r="BG2" s="24" t="s">
        <v>189</v>
      </c>
      <c r="BH2" s="25" t="s">
        <v>190</v>
      </c>
      <c r="BJ2" s="24" t="s">
        <v>191</v>
      </c>
      <c r="BK2" s="23" t="s">
        <v>192</v>
      </c>
      <c r="BL2" s="24" t="s">
        <v>193</v>
      </c>
      <c r="BM2" s="24" t="s">
        <v>195</v>
      </c>
      <c r="BN2" s="25" t="s">
        <v>194</v>
      </c>
      <c r="BO2" s="23" t="s">
        <v>196</v>
      </c>
      <c r="BP2" s="24" t="s">
        <v>197</v>
      </c>
      <c r="BR2" s="23" t="s">
        <v>198</v>
      </c>
      <c r="BS2" s="24" t="s">
        <v>199</v>
      </c>
      <c r="BT2" s="25" t="s">
        <v>200</v>
      </c>
      <c r="BU2" s="24" t="s">
        <v>201</v>
      </c>
      <c r="BV2" s="26" t="s">
        <v>202</v>
      </c>
      <c r="BY2" s="12" t="s">
        <v>168</v>
      </c>
      <c r="CA2" s="13" t="s">
        <v>169</v>
      </c>
      <c r="CB2" s="13" t="s">
        <v>170</v>
      </c>
      <c r="CC2" s="17" t="s">
        <v>171</v>
      </c>
      <c r="CD2" s="13" t="s">
        <v>172</v>
      </c>
      <c r="CF2" s="14" t="s">
        <v>173</v>
      </c>
      <c r="CG2" s="18" t="s">
        <v>174</v>
      </c>
      <c r="CH2" s="19" t="s">
        <v>175</v>
      </c>
      <c r="CJ2" s="20" t="s">
        <v>176</v>
      </c>
      <c r="CK2" s="19" t="s">
        <v>177</v>
      </c>
      <c r="CL2" s="20" t="s">
        <v>178</v>
      </c>
      <c r="CN2" s="19" t="s">
        <v>181</v>
      </c>
      <c r="CO2" s="19" t="s">
        <v>179</v>
      </c>
      <c r="CP2" s="20" t="s">
        <v>180</v>
      </c>
      <c r="CQ2" s="20" t="s">
        <v>182</v>
      </c>
      <c r="CS2" s="9" t="s">
        <v>183</v>
      </c>
      <c r="CT2" s="10" t="s">
        <v>184</v>
      </c>
      <c r="CU2" s="19" t="s">
        <v>185</v>
      </c>
      <c r="CV2" s="14" t="s">
        <v>186</v>
      </c>
    </row>
    <row r="5" spans="1:127" ht="15.5">
      <c r="CL5" s="21"/>
      <c r="CM5" s="22"/>
    </row>
  </sheetData>
  <conditionalFormatting sqref="DU1:DV1">
    <cfRule type="cellIs" dxfId="1" priority="1" operator="between">
      <formula>6.75</formula>
      <formula>20</formula>
    </cfRule>
  </conditionalFormatting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>
      <selection activeCell="A9" sqref="A9"/>
    </sheetView>
  </sheetViews>
  <sheetFormatPr baseColWidth="10" defaultRowHeight="14.5"/>
  <sheetData>
    <row r="1" spans="1:1">
      <c r="A1" t="s">
        <v>132</v>
      </c>
    </row>
    <row r="2" spans="1:1">
      <c r="A2">
        <v>7</v>
      </c>
    </row>
    <row r="3" spans="1:1">
      <c r="A3">
        <v>7.5</v>
      </c>
    </row>
    <row r="4" spans="1:1">
      <c r="A4">
        <v>8</v>
      </c>
    </row>
    <row r="5" spans="1:1">
      <c r="A5">
        <v>8.5</v>
      </c>
    </row>
    <row r="6" spans="1:1">
      <c r="A6">
        <v>9</v>
      </c>
    </row>
    <row r="7" spans="1:1">
      <c r="A7">
        <v>9.5</v>
      </c>
    </row>
    <row r="8" spans="1:1">
      <c r="A8"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Feuil2</vt:lpstr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Emel</dc:creator>
  <cp:lastModifiedBy>BENETREAULT, Yohann</cp:lastModifiedBy>
  <dcterms:created xsi:type="dcterms:W3CDTF">2022-04-20T16:30:17Z</dcterms:created>
  <dcterms:modified xsi:type="dcterms:W3CDTF">2023-05-25T08:23:58Z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qinzen@microsoft.com</vt:lpwstr>
  </property>
  <property fmtid="{D5CDD505-2E9C-101B-9397-08002B2CF9AE}" pid="5" name="MSIP_Label_f42aa342-8706-4288-bd11-ebb85995028c_SetDate">
    <vt:lpwstr>2018-05-23T11:41:12.6969027Z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