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ederationlogis-my.sharepoint.com/personal/lemel_logishotels_com/Documents/Bureau/"/>
    </mc:Choice>
  </mc:AlternateContent>
  <xr:revisionPtr revIDLastSave="945" documentId="13_ncr:1_{BF3C6CFF-1992-4F4A-BE68-2F98A9A9271E}" xr6:coauthVersionLast="47" xr6:coauthVersionMax="47" xr10:uidLastSave="{DC38F314-E5E3-451C-A386-790C88950E2E}"/>
  <bookViews>
    <workbookView xWindow="-108" yWindow="-108" windowWidth="23256" windowHeight="12456" xr2:uid="{00000000-000D-0000-FFFF-FFFF00000000}"/>
  </bookViews>
  <sheets>
    <sheet name="Sheet1" sheetId="1" r:id="rId1"/>
    <sheet name="Feuil2" sheetId="3" r:id="rId2"/>
    <sheet name="Feuil1"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V741" i="1" l="1"/>
  <c r="DU741" i="1"/>
  <c r="DT741" i="1"/>
  <c r="DS741" i="1"/>
  <c r="DR741" i="1"/>
  <c r="DQ741" i="1"/>
  <c r="DP741" i="1"/>
  <c r="DO741" i="1"/>
  <c r="DN741" i="1"/>
  <c r="DM741" i="1"/>
  <c r="DL741" i="1"/>
  <c r="DK741" i="1"/>
  <c r="DJ741" i="1"/>
  <c r="DI741" i="1"/>
  <c r="DH741" i="1"/>
  <c r="DG741" i="1"/>
  <c r="DF741" i="1"/>
  <c r="DE741" i="1"/>
  <c r="DD741" i="1"/>
  <c r="DC741" i="1"/>
  <c r="DB741" i="1"/>
  <c r="DV740" i="1"/>
  <c r="DU740" i="1"/>
  <c r="DT740" i="1"/>
  <c r="DS740" i="1"/>
  <c r="DR740" i="1"/>
  <c r="DQ740" i="1"/>
  <c r="DP740" i="1"/>
  <c r="DO740" i="1"/>
  <c r="DN740" i="1"/>
  <c r="DM740" i="1"/>
  <c r="DL740" i="1"/>
  <c r="DK740" i="1"/>
  <c r="DJ740" i="1"/>
  <c r="DI740" i="1"/>
  <c r="DH740" i="1"/>
  <c r="DG740" i="1"/>
  <c r="DF740" i="1"/>
  <c r="DE740" i="1"/>
  <c r="DD740" i="1"/>
  <c r="DC740" i="1"/>
  <c r="DB740" i="1"/>
  <c r="DV739" i="1"/>
  <c r="DU739" i="1"/>
  <c r="DT739" i="1"/>
  <c r="DS739" i="1"/>
  <c r="DR739" i="1"/>
  <c r="DQ739" i="1"/>
  <c r="DP739" i="1"/>
  <c r="DO739" i="1"/>
  <c r="DN739" i="1"/>
  <c r="DM739" i="1"/>
  <c r="DL739" i="1"/>
  <c r="DK739" i="1"/>
  <c r="DJ739" i="1"/>
  <c r="DI739" i="1"/>
  <c r="DH739" i="1"/>
  <c r="DG739" i="1"/>
  <c r="DF739" i="1"/>
  <c r="DE739" i="1"/>
  <c r="DD739" i="1"/>
  <c r="DC739" i="1"/>
  <c r="DB739" i="1"/>
  <c r="DV738" i="1"/>
  <c r="DU738" i="1"/>
  <c r="DT738" i="1"/>
  <c r="DS738" i="1"/>
  <c r="DR738" i="1"/>
  <c r="DQ738" i="1"/>
  <c r="DP738" i="1"/>
  <c r="DO738" i="1"/>
  <c r="DN738" i="1"/>
  <c r="DM738" i="1"/>
  <c r="DL738" i="1"/>
  <c r="DK738" i="1"/>
  <c r="DJ738" i="1"/>
  <c r="DI738" i="1"/>
  <c r="DH738" i="1"/>
  <c r="DG738" i="1"/>
  <c r="DF738" i="1"/>
  <c r="DE738" i="1"/>
  <c r="DD738" i="1"/>
  <c r="DC738" i="1"/>
  <c r="DB738" i="1"/>
  <c r="DV737" i="1"/>
  <c r="DU737" i="1"/>
  <c r="DT737" i="1"/>
  <c r="DS737" i="1"/>
  <c r="DR737" i="1"/>
  <c r="DQ737" i="1"/>
  <c r="DP737" i="1"/>
  <c r="DO737" i="1"/>
  <c r="DN737" i="1"/>
  <c r="DM737" i="1"/>
  <c r="DL737" i="1"/>
  <c r="DK737" i="1"/>
  <c r="DJ737" i="1"/>
  <c r="DI737" i="1"/>
  <c r="DH737" i="1"/>
  <c r="DG737" i="1"/>
  <c r="DF737" i="1"/>
  <c r="DE737" i="1"/>
  <c r="DD737" i="1"/>
  <c r="DC737" i="1"/>
  <c r="DB737" i="1"/>
  <c r="DV736" i="1"/>
  <c r="DU736" i="1"/>
  <c r="DT736" i="1"/>
  <c r="DS736" i="1"/>
  <c r="DR736" i="1"/>
  <c r="DQ736" i="1"/>
  <c r="DP736" i="1"/>
  <c r="DO736" i="1"/>
  <c r="DN736" i="1"/>
  <c r="DM736" i="1"/>
  <c r="DL736" i="1"/>
  <c r="DK736" i="1"/>
  <c r="DJ736" i="1"/>
  <c r="DI736" i="1"/>
  <c r="DH736" i="1"/>
  <c r="DG736" i="1"/>
  <c r="DF736" i="1"/>
  <c r="DE736" i="1"/>
  <c r="DD736" i="1"/>
  <c r="DC736" i="1"/>
  <c r="DB736" i="1"/>
  <c r="DV735" i="1"/>
  <c r="DU735" i="1"/>
  <c r="DT735" i="1"/>
  <c r="DS735" i="1"/>
  <c r="DR735" i="1"/>
  <c r="DQ735" i="1"/>
  <c r="DP735" i="1"/>
  <c r="DO735" i="1"/>
  <c r="DN735" i="1"/>
  <c r="DM735" i="1"/>
  <c r="DL735" i="1"/>
  <c r="DK735" i="1"/>
  <c r="DJ735" i="1"/>
  <c r="DI735" i="1"/>
  <c r="DH735" i="1"/>
  <c r="DG735" i="1"/>
  <c r="DF735" i="1"/>
  <c r="DE735" i="1"/>
  <c r="DD735" i="1"/>
  <c r="DC735" i="1"/>
  <c r="DB735" i="1"/>
  <c r="DV734" i="1"/>
  <c r="DU734" i="1"/>
  <c r="DT734" i="1"/>
  <c r="DS734" i="1"/>
  <c r="DR734" i="1"/>
  <c r="DQ734" i="1"/>
  <c r="DP734" i="1"/>
  <c r="DO734" i="1"/>
  <c r="DN734" i="1"/>
  <c r="DM734" i="1"/>
  <c r="DL734" i="1"/>
  <c r="DK734" i="1"/>
  <c r="DJ734" i="1"/>
  <c r="DI734" i="1"/>
  <c r="DH734" i="1"/>
  <c r="DG734" i="1"/>
  <c r="DF734" i="1"/>
  <c r="DE734" i="1"/>
  <c r="DD734" i="1"/>
  <c r="DC734" i="1"/>
  <c r="DB734" i="1"/>
  <c r="DV733" i="1"/>
  <c r="DU733" i="1"/>
  <c r="DT733" i="1"/>
  <c r="DS733" i="1"/>
  <c r="DR733" i="1"/>
  <c r="DQ733" i="1"/>
  <c r="DP733" i="1"/>
  <c r="DO733" i="1"/>
  <c r="DN733" i="1"/>
  <c r="DM733" i="1"/>
  <c r="DL733" i="1"/>
  <c r="DK733" i="1"/>
  <c r="DJ733" i="1"/>
  <c r="DI733" i="1"/>
  <c r="DH733" i="1"/>
  <c r="DG733" i="1"/>
  <c r="DF733" i="1"/>
  <c r="DE733" i="1"/>
  <c r="DD733" i="1"/>
  <c r="DC733" i="1"/>
  <c r="DB733" i="1"/>
  <c r="DV732" i="1"/>
  <c r="DU732" i="1"/>
  <c r="DT732" i="1"/>
  <c r="DS732" i="1"/>
  <c r="DR732" i="1"/>
  <c r="DQ732" i="1"/>
  <c r="DP732" i="1"/>
  <c r="DO732" i="1"/>
  <c r="DN732" i="1"/>
  <c r="DM732" i="1"/>
  <c r="DL732" i="1"/>
  <c r="DK732" i="1"/>
  <c r="DJ732" i="1"/>
  <c r="DI732" i="1"/>
  <c r="DH732" i="1"/>
  <c r="DG732" i="1"/>
  <c r="DF732" i="1"/>
  <c r="DE732" i="1"/>
  <c r="DD732" i="1"/>
  <c r="DC732" i="1"/>
  <c r="DB732" i="1"/>
  <c r="DV731" i="1"/>
  <c r="DU731" i="1"/>
  <c r="DT731" i="1"/>
  <c r="DS731" i="1"/>
  <c r="DR731" i="1"/>
  <c r="DQ731" i="1"/>
  <c r="DP731" i="1"/>
  <c r="DO731" i="1"/>
  <c r="DN731" i="1"/>
  <c r="DM731" i="1"/>
  <c r="DL731" i="1"/>
  <c r="DK731" i="1"/>
  <c r="DJ731" i="1"/>
  <c r="DI731" i="1"/>
  <c r="DH731" i="1"/>
  <c r="DG731" i="1"/>
  <c r="DF731" i="1"/>
  <c r="DE731" i="1"/>
  <c r="DD731" i="1"/>
  <c r="DC731" i="1"/>
  <c r="DB731" i="1"/>
  <c r="DV730" i="1"/>
  <c r="DU730" i="1"/>
  <c r="DT730" i="1"/>
  <c r="DS730" i="1"/>
  <c r="DR730" i="1"/>
  <c r="DQ730" i="1"/>
  <c r="DP730" i="1"/>
  <c r="DO730" i="1"/>
  <c r="DN730" i="1"/>
  <c r="DM730" i="1"/>
  <c r="DL730" i="1"/>
  <c r="DK730" i="1"/>
  <c r="DJ730" i="1"/>
  <c r="DI730" i="1"/>
  <c r="DH730" i="1"/>
  <c r="DG730" i="1"/>
  <c r="DF730" i="1"/>
  <c r="DE730" i="1"/>
  <c r="DD730" i="1"/>
  <c r="DC730" i="1"/>
  <c r="DB730" i="1"/>
  <c r="DV729" i="1"/>
  <c r="DU729" i="1"/>
  <c r="DT729" i="1"/>
  <c r="DS729" i="1"/>
  <c r="DR729" i="1"/>
  <c r="DQ729" i="1"/>
  <c r="DP729" i="1"/>
  <c r="DO729" i="1"/>
  <c r="DN729" i="1"/>
  <c r="DM729" i="1"/>
  <c r="DL729" i="1"/>
  <c r="DK729" i="1"/>
  <c r="DJ729" i="1"/>
  <c r="DI729" i="1"/>
  <c r="DH729" i="1"/>
  <c r="DG729" i="1"/>
  <c r="DF729" i="1"/>
  <c r="DE729" i="1"/>
  <c r="DD729" i="1"/>
  <c r="DC729" i="1"/>
  <c r="DB729" i="1"/>
  <c r="DV728" i="1"/>
  <c r="DU728" i="1"/>
  <c r="DT728" i="1"/>
  <c r="DS728" i="1"/>
  <c r="DR728" i="1"/>
  <c r="DQ728" i="1"/>
  <c r="DP728" i="1"/>
  <c r="DO728" i="1"/>
  <c r="DN728" i="1"/>
  <c r="DM728" i="1"/>
  <c r="DL728" i="1"/>
  <c r="DK728" i="1"/>
  <c r="DJ728" i="1"/>
  <c r="DI728" i="1"/>
  <c r="DH728" i="1"/>
  <c r="DG728" i="1"/>
  <c r="DF728" i="1"/>
  <c r="DE728" i="1"/>
  <c r="DD728" i="1"/>
  <c r="DC728" i="1"/>
  <c r="DB728" i="1"/>
  <c r="DV727" i="1"/>
  <c r="DU727" i="1"/>
  <c r="DT727" i="1"/>
  <c r="DS727" i="1"/>
  <c r="DR727" i="1"/>
  <c r="DQ727" i="1"/>
  <c r="DP727" i="1"/>
  <c r="DO727" i="1"/>
  <c r="DN727" i="1"/>
  <c r="DM727" i="1"/>
  <c r="DL727" i="1"/>
  <c r="DK727" i="1"/>
  <c r="DJ727" i="1"/>
  <c r="DI727" i="1"/>
  <c r="DH727" i="1"/>
  <c r="DG727" i="1"/>
  <c r="DF727" i="1"/>
  <c r="DE727" i="1"/>
  <c r="DD727" i="1"/>
  <c r="DC727" i="1"/>
  <c r="DB727" i="1"/>
  <c r="DV726" i="1"/>
  <c r="DU726" i="1"/>
  <c r="DT726" i="1"/>
  <c r="DS726" i="1"/>
  <c r="DR726" i="1"/>
  <c r="DQ726" i="1"/>
  <c r="DP726" i="1"/>
  <c r="DO726" i="1"/>
  <c r="DN726" i="1"/>
  <c r="DM726" i="1"/>
  <c r="DL726" i="1"/>
  <c r="DK726" i="1"/>
  <c r="DJ726" i="1"/>
  <c r="DI726" i="1"/>
  <c r="DH726" i="1"/>
  <c r="DG726" i="1"/>
  <c r="DF726" i="1"/>
  <c r="DE726" i="1"/>
  <c r="DD726" i="1"/>
  <c r="DC726" i="1"/>
  <c r="DB726" i="1"/>
  <c r="DV725" i="1"/>
  <c r="DU725" i="1"/>
  <c r="DT725" i="1"/>
  <c r="DS725" i="1"/>
  <c r="DR725" i="1"/>
  <c r="DQ725" i="1"/>
  <c r="DP725" i="1"/>
  <c r="DO725" i="1"/>
  <c r="DN725" i="1"/>
  <c r="DM725" i="1"/>
  <c r="DL725" i="1"/>
  <c r="DK725" i="1"/>
  <c r="DJ725" i="1"/>
  <c r="DI725" i="1"/>
  <c r="DH725" i="1"/>
  <c r="DG725" i="1"/>
  <c r="DF725" i="1"/>
  <c r="DE725" i="1"/>
  <c r="DD725" i="1"/>
  <c r="DC725" i="1"/>
  <c r="DB725" i="1"/>
  <c r="DV724" i="1"/>
  <c r="DU724" i="1"/>
  <c r="DT724" i="1"/>
  <c r="DS724" i="1"/>
  <c r="DR724" i="1"/>
  <c r="DQ724" i="1"/>
  <c r="DP724" i="1"/>
  <c r="DO724" i="1"/>
  <c r="DN724" i="1"/>
  <c r="DM724" i="1"/>
  <c r="DL724" i="1"/>
  <c r="DK724" i="1"/>
  <c r="DJ724" i="1"/>
  <c r="DI724" i="1"/>
  <c r="DH724" i="1"/>
  <c r="DG724" i="1"/>
  <c r="DF724" i="1"/>
  <c r="DE724" i="1"/>
  <c r="DD724" i="1"/>
  <c r="DC724" i="1"/>
  <c r="DB724" i="1"/>
  <c r="DW729" i="1" l="1"/>
  <c r="DX729" i="1" s="1"/>
  <c r="DY729" i="1" s="1"/>
  <c r="DZ729" i="1" s="1"/>
  <c r="DW731" i="1"/>
  <c r="DX731" i="1" s="1"/>
  <c r="DY731" i="1" s="1"/>
  <c r="DZ731" i="1" s="1"/>
  <c r="DW739" i="1"/>
  <c r="DX739" i="1" s="1"/>
  <c r="DY739" i="1" s="1"/>
  <c r="DZ739" i="1" s="1"/>
  <c r="DW741" i="1"/>
  <c r="DX741" i="1" s="1"/>
  <c r="DY741" i="1" s="1"/>
  <c r="DZ741" i="1" s="1"/>
  <c r="DW725" i="1"/>
  <c r="DX725" i="1" s="1"/>
  <c r="DY725" i="1" s="1"/>
  <c r="DZ725" i="1" s="1"/>
  <c r="DW736" i="1"/>
  <c r="DX736" i="1" s="1"/>
  <c r="DY736" i="1" s="1"/>
  <c r="DZ736" i="1" s="1"/>
  <c r="DW726" i="1"/>
  <c r="DX726" i="1" s="1"/>
  <c r="DY726" i="1" s="1"/>
  <c r="DZ726" i="1" s="1"/>
  <c r="DW730" i="1"/>
  <c r="DX730" i="1" s="1"/>
  <c r="DY730" i="1" s="1"/>
  <c r="DZ730" i="1" s="1"/>
  <c r="DW734" i="1"/>
  <c r="DX734" i="1" s="1"/>
  <c r="DY734" i="1" s="1"/>
  <c r="DZ734" i="1" s="1"/>
  <c r="DW738" i="1"/>
  <c r="DX738" i="1" s="1"/>
  <c r="DY738" i="1" s="1"/>
  <c r="DZ738" i="1" s="1"/>
  <c r="DW727" i="1"/>
  <c r="DX727" i="1" s="1"/>
  <c r="DY727" i="1" s="1"/>
  <c r="DZ727" i="1" s="1"/>
  <c r="DW735" i="1"/>
  <c r="DX735" i="1" s="1"/>
  <c r="DY735" i="1" s="1"/>
  <c r="DZ735" i="1" s="1"/>
  <c r="DW728" i="1"/>
  <c r="DX728" i="1" s="1"/>
  <c r="DY728" i="1" s="1"/>
  <c r="DZ728" i="1" s="1"/>
  <c r="DW724" i="1"/>
  <c r="DX724" i="1" s="1"/>
  <c r="DY724" i="1" s="1"/>
  <c r="DZ724" i="1" s="1"/>
  <c r="DW732" i="1"/>
  <c r="DX732" i="1" s="1"/>
  <c r="DY732" i="1" s="1"/>
  <c r="DZ732" i="1" s="1"/>
  <c r="DW740" i="1"/>
  <c r="DX740" i="1" s="1"/>
  <c r="DY740" i="1" s="1"/>
  <c r="DZ740" i="1" s="1"/>
  <c r="DW733" i="1"/>
  <c r="DX733" i="1" s="1"/>
  <c r="DY733" i="1" s="1"/>
  <c r="DZ733" i="1" s="1"/>
  <c r="DW737" i="1"/>
  <c r="DX737" i="1" s="1"/>
  <c r="DY737" i="1" s="1"/>
  <c r="DZ737" i="1" s="1"/>
  <c r="DV594" i="1"/>
  <c r="DU594" i="1"/>
  <c r="DV593" i="1"/>
  <c r="DU593" i="1"/>
  <c r="DV592" i="1"/>
  <c r="DU592" i="1"/>
  <c r="DV591" i="1"/>
  <c r="DU591" i="1"/>
  <c r="DV590" i="1"/>
  <c r="DU590" i="1"/>
  <c r="DV589" i="1"/>
  <c r="DU589" i="1"/>
  <c r="DV588" i="1"/>
  <c r="DU588" i="1"/>
  <c r="DV587" i="1"/>
  <c r="DU587" i="1"/>
  <c r="DV586" i="1"/>
  <c r="DU586" i="1"/>
  <c r="DV585" i="1"/>
  <c r="DU585" i="1"/>
  <c r="DV584" i="1"/>
  <c r="DU584" i="1"/>
  <c r="DV583" i="1"/>
  <c r="DU583" i="1"/>
  <c r="DV582" i="1"/>
  <c r="DU582" i="1"/>
  <c r="DV581" i="1"/>
  <c r="DU581" i="1"/>
  <c r="DV580" i="1"/>
  <c r="DU580" i="1"/>
  <c r="DV579" i="1"/>
  <c r="DU579" i="1"/>
  <c r="DV578" i="1"/>
  <c r="DU578" i="1"/>
  <c r="DV577" i="1"/>
  <c r="DU577" i="1"/>
  <c r="DV576" i="1"/>
  <c r="DU576" i="1"/>
  <c r="DV575" i="1"/>
  <c r="DU575" i="1"/>
  <c r="DV574" i="1"/>
  <c r="DU574" i="1"/>
  <c r="DV573" i="1"/>
  <c r="DU573" i="1"/>
  <c r="DV572" i="1"/>
  <c r="DU572" i="1"/>
  <c r="DV571" i="1"/>
  <c r="DU571" i="1"/>
  <c r="DV570" i="1"/>
  <c r="DU570" i="1"/>
  <c r="DV569" i="1"/>
  <c r="DU569" i="1"/>
  <c r="DV568" i="1"/>
  <c r="DU568" i="1"/>
  <c r="DV567" i="1"/>
  <c r="DU567" i="1"/>
  <c r="DV566" i="1"/>
  <c r="DU566" i="1"/>
  <c r="DV565" i="1"/>
  <c r="DU565" i="1"/>
  <c r="DV564" i="1"/>
  <c r="DU564" i="1"/>
  <c r="DV563" i="1"/>
  <c r="DU563" i="1"/>
  <c r="DV562" i="1"/>
  <c r="DU562" i="1"/>
  <c r="DV561" i="1"/>
  <c r="DU561" i="1"/>
  <c r="DV560" i="1"/>
  <c r="DU560" i="1"/>
  <c r="DV559" i="1"/>
  <c r="DU559" i="1"/>
  <c r="DV558" i="1"/>
  <c r="DU558" i="1"/>
  <c r="DV557" i="1"/>
  <c r="DU557" i="1"/>
  <c r="DV556" i="1"/>
  <c r="DU556" i="1"/>
  <c r="DV555" i="1"/>
  <c r="DU555" i="1"/>
  <c r="DV554" i="1"/>
  <c r="DU554" i="1"/>
  <c r="DV553" i="1"/>
  <c r="DU553" i="1"/>
  <c r="DV552" i="1"/>
  <c r="DU552" i="1"/>
  <c r="DV551" i="1"/>
  <c r="DU551" i="1"/>
  <c r="DV550" i="1"/>
  <c r="DU550" i="1"/>
  <c r="DV549" i="1"/>
  <c r="DU549" i="1"/>
  <c r="DV548" i="1"/>
  <c r="DU548" i="1"/>
  <c r="DV547" i="1"/>
  <c r="DU547" i="1"/>
  <c r="DV546" i="1"/>
  <c r="DU546" i="1"/>
  <c r="DV545" i="1"/>
  <c r="DU545" i="1"/>
  <c r="DV544" i="1"/>
  <c r="DU544" i="1"/>
  <c r="DV543" i="1"/>
  <c r="DU543" i="1"/>
  <c r="DV542" i="1"/>
  <c r="DU542" i="1"/>
  <c r="DV541" i="1"/>
  <c r="DU541" i="1"/>
  <c r="DV540" i="1"/>
  <c r="DU540" i="1"/>
  <c r="DV539" i="1"/>
  <c r="DU539" i="1"/>
  <c r="DV538" i="1"/>
  <c r="DU538" i="1"/>
  <c r="DV537" i="1"/>
  <c r="DU537" i="1"/>
  <c r="DV536" i="1"/>
  <c r="DU536" i="1"/>
  <c r="DV535" i="1"/>
  <c r="DU535" i="1"/>
  <c r="DV534" i="1"/>
  <c r="DU534" i="1"/>
  <c r="DV533" i="1"/>
  <c r="DU533" i="1"/>
  <c r="DV532" i="1"/>
  <c r="DU532" i="1"/>
  <c r="DV531" i="1"/>
  <c r="DU531" i="1"/>
  <c r="DV530" i="1"/>
  <c r="DU530" i="1"/>
  <c r="DV529" i="1"/>
  <c r="DU529" i="1"/>
  <c r="DV528" i="1"/>
  <c r="DU528" i="1"/>
  <c r="DV527" i="1"/>
  <c r="DU527" i="1"/>
  <c r="DV526" i="1"/>
  <c r="DU526" i="1"/>
  <c r="DV525" i="1"/>
  <c r="DU525" i="1"/>
  <c r="DV524" i="1"/>
  <c r="DU524" i="1"/>
  <c r="DV523" i="1"/>
  <c r="DU523" i="1"/>
  <c r="DV522" i="1"/>
  <c r="DU522" i="1"/>
  <c r="DV521" i="1"/>
  <c r="DU521" i="1"/>
  <c r="DV520" i="1"/>
  <c r="DU520" i="1"/>
  <c r="DV519" i="1"/>
  <c r="DU519" i="1"/>
  <c r="DV518" i="1"/>
  <c r="DU518" i="1"/>
  <c r="DV517" i="1"/>
  <c r="DU517" i="1"/>
  <c r="DV516" i="1"/>
  <c r="DU516" i="1"/>
  <c r="DV515" i="1"/>
  <c r="DU515" i="1"/>
  <c r="DV514" i="1"/>
  <c r="DU514" i="1"/>
  <c r="DV513" i="1"/>
  <c r="DU513" i="1"/>
  <c r="DV512" i="1"/>
  <c r="DU512" i="1"/>
  <c r="DV511" i="1"/>
  <c r="DU511" i="1"/>
  <c r="DV510" i="1"/>
  <c r="DU510" i="1"/>
  <c r="DV509" i="1"/>
  <c r="DU509" i="1"/>
  <c r="DV508" i="1"/>
  <c r="DU508" i="1"/>
  <c r="DV507" i="1"/>
  <c r="DU507" i="1"/>
  <c r="DV506" i="1"/>
  <c r="DU506" i="1"/>
  <c r="DV505" i="1"/>
  <c r="DU505" i="1"/>
  <c r="DV504" i="1"/>
  <c r="DU504" i="1"/>
  <c r="DV503" i="1"/>
  <c r="DU503" i="1"/>
  <c r="DV502" i="1"/>
  <c r="DU502" i="1"/>
  <c r="DV501" i="1"/>
  <c r="DU501" i="1"/>
  <c r="DV500" i="1"/>
  <c r="DU500" i="1"/>
  <c r="DV499" i="1"/>
  <c r="DU499" i="1"/>
  <c r="DV498" i="1"/>
  <c r="DU498" i="1"/>
  <c r="DV497" i="1"/>
  <c r="DU497" i="1"/>
  <c r="DV496" i="1"/>
  <c r="DU496" i="1"/>
  <c r="DV495" i="1"/>
  <c r="DU495" i="1"/>
  <c r="DV494" i="1"/>
  <c r="DU494" i="1"/>
  <c r="DV493" i="1"/>
  <c r="DU493" i="1"/>
  <c r="DV492" i="1"/>
  <c r="DU492" i="1"/>
  <c r="DV491" i="1"/>
  <c r="DU491" i="1"/>
  <c r="DV490" i="1"/>
  <c r="DU490" i="1"/>
  <c r="DV489" i="1"/>
  <c r="DU489" i="1"/>
  <c r="DV488" i="1"/>
  <c r="DU488" i="1"/>
  <c r="DV487" i="1"/>
  <c r="DU487" i="1"/>
  <c r="DV486" i="1"/>
  <c r="DU486" i="1"/>
  <c r="DV485" i="1"/>
  <c r="DU485" i="1"/>
  <c r="DV484" i="1"/>
  <c r="DU484" i="1"/>
  <c r="DV483" i="1"/>
  <c r="DU483" i="1"/>
  <c r="DV482" i="1"/>
  <c r="DU482" i="1"/>
  <c r="DV481" i="1"/>
  <c r="DU481" i="1"/>
  <c r="DV480" i="1"/>
  <c r="DU480" i="1"/>
  <c r="DV479" i="1"/>
  <c r="DU479" i="1"/>
  <c r="DV478" i="1"/>
  <c r="DU478" i="1"/>
  <c r="DV477" i="1"/>
  <c r="DU477" i="1"/>
  <c r="DV476" i="1"/>
  <c r="DU476" i="1"/>
  <c r="DV475" i="1"/>
  <c r="DU475" i="1"/>
  <c r="DV474" i="1"/>
  <c r="DU474" i="1"/>
  <c r="DV473" i="1"/>
  <c r="DU473" i="1"/>
  <c r="DV472" i="1"/>
  <c r="DU472" i="1"/>
  <c r="DV471" i="1"/>
  <c r="DU471" i="1"/>
  <c r="DV470" i="1"/>
  <c r="DU470" i="1"/>
  <c r="DV469" i="1"/>
  <c r="DU469" i="1"/>
  <c r="DV468" i="1"/>
  <c r="DU468" i="1"/>
  <c r="DV467" i="1"/>
  <c r="DU467" i="1"/>
  <c r="DV466" i="1"/>
  <c r="DU466" i="1"/>
  <c r="DV465" i="1"/>
  <c r="DU465" i="1"/>
  <c r="DV464" i="1"/>
  <c r="DU464" i="1"/>
  <c r="DV463" i="1"/>
  <c r="DU463" i="1"/>
  <c r="DV462" i="1"/>
  <c r="DU462" i="1"/>
  <c r="DV461" i="1"/>
  <c r="DU461" i="1"/>
  <c r="DV460" i="1"/>
  <c r="DU460" i="1"/>
  <c r="DV459" i="1"/>
  <c r="DU459" i="1"/>
  <c r="DV458" i="1"/>
  <c r="DU458" i="1"/>
  <c r="DV457" i="1"/>
  <c r="DU457" i="1"/>
  <c r="DV456" i="1"/>
  <c r="DU456" i="1"/>
  <c r="DV455" i="1"/>
  <c r="DU455" i="1"/>
  <c r="DV454" i="1"/>
  <c r="DU454" i="1"/>
  <c r="DV453" i="1"/>
  <c r="DU453" i="1"/>
  <c r="DV452" i="1"/>
  <c r="DU452" i="1"/>
  <c r="DV451" i="1"/>
  <c r="DU451" i="1"/>
  <c r="DV450" i="1"/>
  <c r="DU450" i="1"/>
  <c r="DV449" i="1"/>
  <c r="DU449" i="1"/>
  <c r="DV448" i="1"/>
  <c r="DU448" i="1"/>
  <c r="DV447" i="1"/>
  <c r="DU447" i="1"/>
  <c r="DV446" i="1"/>
  <c r="DU446" i="1"/>
  <c r="DV445" i="1"/>
  <c r="DU445" i="1"/>
  <c r="DV444" i="1"/>
  <c r="DU444" i="1"/>
  <c r="DV443" i="1"/>
  <c r="DU443" i="1"/>
  <c r="DV442" i="1"/>
  <c r="DU442" i="1"/>
  <c r="DV441" i="1"/>
  <c r="DU441" i="1"/>
  <c r="DV440" i="1"/>
  <c r="DU440" i="1"/>
  <c r="DV439" i="1"/>
  <c r="DU439" i="1"/>
  <c r="DV438" i="1"/>
  <c r="DU438" i="1"/>
  <c r="DV437" i="1"/>
  <c r="DU437" i="1"/>
  <c r="DV436" i="1"/>
  <c r="DU436" i="1"/>
  <c r="DV435" i="1"/>
  <c r="DU435" i="1"/>
  <c r="DV434" i="1"/>
  <c r="DU434" i="1"/>
  <c r="DV433" i="1"/>
  <c r="DU433" i="1"/>
  <c r="DV432" i="1"/>
  <c r="DU432" i="1"/>
  <c r="DV431" i="1"/>
  <c r="DU431" i="1"/>
  <c r="DV430" i="1"/>
  <c r="DU430" i="1"/>
  <c r="DV429" i="1"/>
  <c r="DU429" i="1"/>
  <c r="DV428" i="1"/>
  <c r="DU428" i="1"/>
  <c r="DV427" i="1"/>
  <c r="DU427" i="1"/>
  <c r="DV426" i="1"/>
  <c r="DU426" i="1"/>
  <c r="DV425" i="1"/>
  <c r="DU425" i="1"/>
  <c r="DV424" i="1"/>
  <c r="DU424" i="1"/>
  <c r="DV423" i="1"/>
  <c r="DU423" i="1"/>
  <c r="DV422" i="1"/>
  <c r="DU422" i="1"/>
  <c r="DV421" i="1"/>
  <c r="DU421" i="1"/>
  <c r="DV420" i="1"/>
  <c r="DU420" i="1"/>
  <c r="DV419" i="1"/>
  <c r="DU419" i="1"/>
  <c r="DV418" i="1"/>
  <c r="DU418" i="1"/>
  <c r="DV417" i="1"/>
  <c r="DU417" i="1"/>
  <c r="DV416" i="1"/>
  <c r="DU416" i="1"/>
  <c r="DV415" i="1"/>
  <c r="DU415" i="1"/>
  <c r="DV414" i="1"/>
  <c r="DU414" i="1"/>
  <c r="DV413" i="1"/>
  <c r="DU413" i="1"/>
  <c r="DV412" i="1"/>
  <c r="DU412" i="1"/>
  <c r="DV411" i="1"/>
  <c r="DU411" i="1"/>
  <c r="DV410" i="1"/>
  <c r="DU410" i="1"/>
  <c r="DV409" i="1"/>
  <c r="DU409" i="1"/>
  <c r="DV408" i="1"/>
  <c r="DU408" i="1"/>
  <c r="DV407" i="1"/>
  <c r="DU407" i="1"/>
  <c r="DV406" i="1"/>
  <c r="DU406" i="1"/>
  <c r="DV405" i="1"/>
  <c r="DU405" i="1"/>
  <c r="DV404" i="1"/>
  <c r="DU404" i="1"/>
  <c r="DV403" i="1"/>
  <c r="DU403" i="1"/>
  <c r="DV402" i="1"/>
  <c r="DU402" i="1"/>
  <c r="DV401" i="1"/>
  <c r="DU401" i="1"/>
  <c r="DV400" i="1"/>
  <c r="DU400" i="1"/>
  <c r="DV399" i="1"/>
  <c r="DU399" i="1"/>
  <c r="DV398" i="1"/>
  <c r="DU398" i="1"/>
  <c r="DV397" i="1"/>
  <c r="DU397" i="1"/>
  <c r="DV396" i="1"/>
  <c r="DU396" i="1"/>
  <c r="DV395" i="1"/>
  <c r="DU395" i="1"/>
  <c r="DV394" i="1"/>
  <c r="DU394" i="1"/>
  <c r="DV393" i="1"/>
  <c r="DU393" i="1"/>
  <c r="DV392" i="1"/>
  <c r="DU392" i="1"/>
  <c r="DV391" i="1"/>
  <c r="DU391" i="1"/>
  <c r="DV390" i="1"/>
  <c r="DU390" i="1"/>
  <c r="DV389" i="1"/>
  <c r="DU389" i="1"/>
  <c r="DV388" i="1"/>
  <c r="DU388" i="1"/>
  <c r="DV387" i="1"/>
  <c r="DU387" i="1"/>
  <c r="DV386" i="1"/>
  <c r="DU386" i="1"/>
  <c r="DV385" i="1"/>
  <c r="DU385" i="1"/>
  <c r="DV384" i="1"/>
  <c r="DU384" i="1"/>
  <c r="DV383" i="1"/>
  <c r="DU383" i="1"/>
  <c r="DV382" i="1"/>
  <c r="DU382" i="1"/>
  <c r="DV381" i="1"/>
  <c r="DU381" i="1"/>
  <c r="DV380" i="1"/>
  <c r="DU380" i="1"/>
  <c r="DV379" i="1"/>
  <c r="DU379" i="1"/>
  <c r="DV378" i="1"/>
  <c r="DU378" i="1"/>
  <c r="DV377" i="1"/>
  <c r="DU377" i="1"/>
  <c r="DV376" i="1"/>
  <c r="DU376" i="1"/>
  <c r="DV375" i="1"/>
  <c r="DU375" i="1"/>
  <c r="DV374" i="1"/>
  <c r="DU374" i="1"/>
  <c r="DV373" i="1"/>
  <c r="DU373" i="1"/>
  <c r="DV372" i="1"/>
  <c r="DU372" i="1"/>
  <c r="DV371" i="1"/>
  <c r="DU371" i="1"/>
  <c r="DV370" i="1"/>
  <c r="DU370" i="1"/>
  <c r="DV369" i="1"/>
  <c r="DU369" i="1"/>
  <c r="DV368" i="1"/>
  <c r="DU368" i="1"/>
  <c r="DV367" i="1"/>
  <c r="DU367" i="1"/>
  <c r="DV366" i="1"/>
  <c r="DU366" i="1"/>
  <c r="DV365" i="1"/>
  <c r="DU365" i="1"/>
  <c r="DV364" i="1"/>
  <c r="DU364" i="1"/>
  <c r="DV363" i="1"/>
  <c r="DU363" i="1"/>
  <c r="DV362" i="1"/>
  <c r="DU362" i="1"/>
  <c r="DV361" i="1"/>
  <c r="DU361" i="1"/>
  <c r="DV360" i="1"/>
  <c r="DU360" i="1"/>
  <c r="DV359" i="1"/>
  <c r="DU359" i="1"/>
  <c r="DV358" i="1"/>
  <c r="DU358" i="1"/>
  <c r="DV357" i="1"/>
  <c r="DU357" i="1"/>
  <c r="DV356" i="1"/>
  <c r="DU356" i="1"/>
  <c r="DV355" i="1"/>
  <c r="DU355" i="1"/>
  <c r="DV354" i="1"/>
  <c r="DU354" i="1"/>
  <c r="DV353" i="1"/>
  <c r="DU353" i="1"/>
  <c r="DV352" i="1"/>
  <c r="DU352" i="1"/>
  <c r="DV351" i="1"/>
  <c r="DU351" i="1"/>
  <c r="DV350" i="1"/>
  <c r="DU350" i="1"/>
  <c r="DV349" i="1"/>
  <c r="DU349" i="1"/>
  <c r="DV348" i="1"/>
  <c r="DU348" i="1"/>
  <c r="DV347" i="1"/>
  <c r="DU347" i="1"/>
  <c r="DV346" i="1"/>
  <c r="DU346" i="1"/>
  <c r="DV345" i="1"/>
  <c r="DU345" i="1"/>
  <c r="DV344" i="1"/>
  <c r="DU344" i="1"/>
  <c r="DV343" i="1"/>
  <c r="DU343" i="1"/>
  <c r="DV342" i="1"/>
  <c r="DU342" i="1"/>
  <c r="DV341" i="1"/>
  <c r="DU341" i="1"/>
  <c r="DV340" i="1"/>
  <c r="DU340" i="1"/>
  <c r="DV339" i="1"/>
  <c r="DU339" i="1"/>
  <c r="DV338" i="1"/>
  <c r="DU338" i="1"/>
  <c r="DV337" i="1"/>
  <c r="DU337" i="1"/>
  <c r="DV336" i="1"/>
  <c r="DU336" i="1"/>
  <c r="DV335" i="1"/>
  <c r="DU335" i="1"/>
  <c r="DV334" i="1"/>
  <c r="DU334" i="1"/>
  <c r="DV333" i="1"/>
  <c r="DU333" i="1"/>
  <c r="DV332" i="1"/>
  <c r="DU332" i="1"/>
  <c r="DV331" i="1"/>
  <c r="DU331" i="1"/>
  <c r="DV330" i="1"/>
  <c r="DU330" i="1"/>
  <c r="DV329" i="1"/>
  <c r="DU329" i="1"/>
  <c r="DV328" i="1"/>
  <c r="DU328" i="1"/>
  <c r="DV327" i="1"/>
  <c r="DU327" i="1"/>
  <c r="DV326" i="1"/>
  <c r="DU326" i="1"/>
  <c r="DV325" i="1"/>
  <c r="DU325" i="1"/>
  <c r="DV324" i="1"/>
  <c r="DU324" i="1"/>
  <c r="DV323" i="1"/>
  <c r="DU323" i="1"/>
  <c r="DV322" i="1"/>
  <c r="DU322" i="1"/>
  <c r="DV321" i="1"/>
  <c r="DU321" i="1"/>
  <c r="DV320" i="1"/>
  <c r="DU320" i="1"/>
  <c r="DV319" i="1"/>
  <c r="DU319" i="1"/>
  <c r="DV318" i="1"/>
  <c r="DU318" i="1"/>
  <c r="DV317" i="1"/>
  <c r="DU317" i="1"/>
  <c r="DV316" i="1"/>
  <c r="DU316" i="1"/>
  <c r="DV315" i="1"/>
  <c r="DU315" i="1"/>
  <c r="DV314" i="1"/>
  <c r="DU314" i="1"/>
  <c r="DV313" i="1"/>
  <c r="DU313" i="1"/>
  <c r="DV312" i="1"/>
  <c r="DU312" i="1"/>
  <c r="DV311" i="1"/>
  <c r="DU311" i="1"/>
  <c r="DV310" i="1"/>
  <c r="DU310" i="1"/>
  <c r="DV309" i="1"/>
  <c r="DU309" i="1"/>
  <c r="DV308" i="1"/>
  <c r="DU308" i="1"/>
  <c r="DV307" i="1"/>
  <c r="DU307" i="1"/>
  <c r="DV306" i="1"/>
  <c r="DU306" i="1"/>
  <c r="DV305" i="1"/>
  <c r="DU305" i="1"/>
  <c r="DV304" i="1"/>
  <c r="DU304" i="1"/>
  <c r="DV303" i="1"/>
  <c r="DU303" i="1"/>
  <c r="DV302" i="1"/>
  <c r="DU302" i="1"/>
  <c r="DV301" i="1"/>
  <c r="DU301" i="1"/>
  <c r="DV300" i="1"/>
  <c r="DU300" i="1"/>
  <c r="DV299" i="1"/>
  <c r="DU299" i="1"/>
  <c r="DV298" i="1"/>
  <c r="DU298" i="1"/>
  <c r="DV297" i="1"/>
  <c r="DU297" i="1"/>
  <c r="DV296" i="1"/>
  <c r="DU296" i="1"/>
  <c r="DV295" i="1"/>
  <c r="DU295" i="1"/>
  <c r="DV294" i="1"/>
  <c r="DU294" i="1"/>
  <c r="DV293" i="1"/>
  <c r="DU293" i="1"/>
  <c r="DV292" i="1"/>
  <c r="DU292" i="1"/>
  <c r="DV291" i="1"/>
  <c r="DU291" i="1"/>
  <c r="DV290" i="1"/>
  <c r="DU290" i="1"/>
  <c r="DV289" i="1"/>
  <c r="DU289" i="1"/>
  <c r="DV288" i="1"/>
  <c r="DU288" i="1"/>
  <c r="DV287" i="1"/>
  <c r="DU287" i="1"/>
  <c r="DV286" i="1"/>
  <c r="DU286" i="1"/>
  <c r="DV285" i="1"/>
  <c r="DU285" i="1"/>
  <c r="DV284" i="1"/>
  <c r="DU284" i="1"/>
  <c r="DV283" i="1"/>
  <c r="DU283" i="1"/>
  <c r="DV282" i="1"/>
  <c r="DU282" i="1"/>
  <c r="DV281" i="1"/>
  <c r="DU281" i="1"/>
  <c r="DV280" i="1"/>
  <c r="DU280" i="1"/>
  <c r="DV279" i="1"/>
  <c r="DU279" i="1"/>
  <c r="DV278" i="1"/>
  <c r="DU278" i="1"/>
  <c r="DV277" i="1"/>
  <c r="DU277" i="1"/>
  <c r="DV276" i="1"/>
  <c r="DU276" i="1"/>
  <c r="DV275" i="1"/>
  <c r="DU275" i="1"/>
  <c r="DV274" i="1"/>
  <c r="DU274" i="1"/>
  <c r="DV273" i="1"/>
  <c r="DU273" i="1"/>
  <c r="DV272" i="1"/>
  <c r="DU272" i="1"/>
  <c r="DV271" i="1"/>
  <c r="DU271" i="1"/>
  <c r="DV270" i="1"/>
  <c r="DU270" i="1"/>
  <c r="DV269" i="1"/>
  <c r="DU269" i="1"/>
  <c r="DV268" i="1"/>
  <c r="DU268" i="1"/>
  <c r="DV267" i="1"/>
  <c r="DU267" i="1"/>
  <c r="DV266" i="1"/>
  <c r="DU266" i="1"/>
  <c r="DV265" i="1"/>
  <c r="DU265" i="1"/>
  <c r="DV264" i="1"/>
  <c r="DU264" i="1"/>
  <c r="DV263" i="1"/>
  <c r="DU263" i="1"/>
  <c r="DV262" i="1"/>
  <c r="DU262" i="1"/>
  <c r="DV261" i="1"/>
  <c r="DU261" i="1"/>
  <c r="DV260" i="1"/>
  <c r="DU260" i="1"/>
  <c r="DV259" i="1"/>
  <c r="DU259" i="1"/>
  <c r="DV258" i="1"/>
  <c r="DU258" i="1"/>
  <c r="DV257" i="1"/>
  <c r="DU257" i="1"/>
  <c r="DV256" i="1"/>
  <c r="DU256" i="1"/>
  <c r="DV255" i="1"/>
  <c r="DU255" i="1"/>
  <c r="DV254" i="1"/>
  <c r="DU254" i="1"/>
  <c r="DV253" i="1"/>
  <c r="DU253" i="1"/>
  <c r="DV252" i="1"/>
  <c r="DU252" i="1"/>
  <c r="DV251" i="1"/>
  <c r="DU251" i="1"/>
  <c r="DV250" i="1"/>
  <c r="DU250" i="1"/>
  <c r="DV249" i="1"/>
  <c r="DU249" i="1"/>
  <c r="DV248" i="1"/>
  <c r="DU248" i="1"/>
  <c r="DV247" i="1"/>
  <c r="DU247" i="1"/>
  <c r="DV246" i="1"/>
  <c r="DU246" i="1"/>
  <c r="DV245" i="1"/>
  <c r="DU245" i="1"/>
  <c r="DV244" i="1"/>
  <c r="DU244" i="1"/>
  <c r="DV243" i="1"/>
  <c r="DU243" i="1"/>
  <c r="DV242" i="1"/>
  <c r="DU242" i="1"/>
  <c r="DV241" i="1"/>
  <c r="DU241" i="1"/>
  <c r="DV240" i="1"/>
  <c r="DU240" i="1"/>
  <c r="DV239" i="1"/>
  <c r="DU239" i="1"/>
  <c r="DV238" i="1"/>
  <c r="DU238" i="1"/>
  <c r="DV237" i="1"/>
  <c r="DU237" i="1"/>
  <c r="DV236" i="1"/>
  <c r="DU236" i="1"/>
  <c r="DV235" i="1"/>
  <c r="DU235" i="1"/>
  <c r="DV234" i="1"/>
  <c r="DU234" i="1"/>
  <c r="DV233" i="1"/>
  <c r="DU233" i="1"/>
  <c r="DV232" i="1"/>
  <c r="DU232" i="1"/>
  <c r="DV231" i="1"/>
  <c r="DU231" i="1"/>
  <c r="DV230" i="1"/>
  <c r="DU230" i="1"/>
  <c r="DV229" i="1"/>
  <c r="DU229" i="1"/>
  <c r="DV228" i="1"/>
  <c r="DU228" i="1"/>
  <c r="DV227" i="1"/>
  <c r="DU227" i="1"/>
  <c r="DV226" i="1"/>
  <c r="DU226" i="1"/>
  <c r="DV225" i="1"/>
  <c r="DU225" i="1"/>
  <c r="DV224" i="1"/>
  <c r="DU224" i="1"/>
  <c r="DV223" i="1"/>
  <c r="DU223" i="1"/>
  <c r="DV222" i="1"/>
  <c r="DU222" i="1"/>
  <c r="DV221" i="1"/>
  <c r="DU221" i="1"/>
  <c r="DV220" i="1"/>
  <c r="DU220" i="1"/>
  <c r="DV219" i="1"/>
  <c r="DU219" i="1"/>
  <c r="DV218" i="1"/>
  <c r="DU218" i="1"/>
  <c r="DV217" i="1"/>
  <c r="DU217" i="1"/>
  <c r="DV216" i="1"/>
  <c r="DU216" i="1"/>
  <c r="DV215" i="1"/>
  <c r="DU215" i="1"/>
  <c r="DV214" i="1"/>
  <c r="DU214" i="1"/>
  <c r="DV213" i="1"/>
  <c r="DU213" i="1"/>
  <c r="DV212" i="1"/>
  <c r="DU212" i="1"/>
  <c r="DV211" i="1"/>
  <c r="DU211" i="1"/>
  <c r="DV210" i="1"/>
  <c r="DU210" i="1"/>
  <c r="DV209" i="1"/>
  <c r="DU209" i="1"/>
  <c r="DV208" i="1"/>
  <c r="DU208" i="1"/>
  <c r="DV207" i="1"/>
  <c r="DU207" i="1"/>
  <c r="DV206" i="1"/>
  <c r="DU206" i="1"/>
  <c r="DV205" i="1"/>
  <c r="DU205" i="1"/>
  <c r="DV204" i="1"/>
  <c r="DU204" i="1"/>
  <c r="DV203" i="1"/>
  <c r="DU203" i="1"/>
  <c r="DV202" i="1"/>
  <c r="DU202" i="1"/>
  <c r="DV201" i="1"/>
  <c r="DU201" i="1"/>
  <c r="DV200" i="1"/>
  <c r="DU200" i="1"/>
  <c r="DV199" i="1"/>
  <c r="DU199" i="1"/>
  <c r="DV198" i="1"/>
  <c r="DU198" i="1"/>
  <c r="DV197" i="1"/>
  <c r="DU197" i="1"/>
  <c r="DV196" i="1"/>
  <c r="DU196" i="1"/>
  <c r="DV195" i="1"/>
  <c r="DU195" i="1"/>
  <c r="DV194" i="1"/>
  <c r="DU194" i="1"/>
  <c r="DV193" i="1"/>
  <c r="DU193" i="1"/>
  <c r="DV192" i="1"/>
  <c r="DU192" i="1"/>
  <c r="DV191" i="1"/>
  <c r="DU191" i="1"/>
  <c r="DV190" i="1"/>
  <c r="DU190" i="1"/>
  <c r="DV189" i="1"/>
  <c r="DU189" i="1"/>
  <c r="DV188" i="1"/>
  <c r="DU188" i="1"/>
  <c r="DV187" i="1"/>
  <c r="DU187" i="1"/>
  <c r="DV186" i="1"/>
  <c r="DU186" i="1"/>
  <c r="DV185" i="1"/>
  <c r="DU185" i="1"/>
  <c r="DV184" i="1"/>
  <c r="DU184" i="1"/>
  <c r="DV183" i="1"/>
  <c r="DU183" i="1"/>
  <c r="DV182" i="1"/>
  <c r="DU182" i="1"/>
  <c r="DV181" i="1"/>
  <c r="DU181" i="1"/>
  <c r="DV180" i="1"/>
  <c r="DU180" i="1"/>
  <c r="DV179" i="1"/>
  <c r="DU179" i="1"/>
  <c r="DV178" i="1"/>
  <c r="DU178" i="1"/>
  <c r="DV177" i="1"/>
  <c r="DU177" i="1"/>
  <c r="DV176" i="1"/>
  <c r="DU176" i="1"/>
  <c r="DV175" i="1"/>
  <c r="DU175" i="1"/>
  <c r="DV174" i="1"/>
  <c r="DU174" i="1"/>
  <c r="DV173" i="1"/>
  <c r="DU173" i="1"/>
  <c r="DV172" i="1"/>
  <c r="DU172" i="1"/>
  <c r="DV171" i="1"/>
  <c r="DU171" i="1"/>
  <c r="DV170" i="1"/>
  <c r="DU170" i="1"/>
  <c r="DV169" i="1"/>
  <c r="DU169" i="1"/>
  <c r="DV168" i="1"/>
  <c r="DU168" i="1"/>
  <c r="DV167" i="1"/>
  <c r="DU167" i="1"/>
  <c r="DV166" i="1"/>
  <c r="DU166" i="1"/>
  <c r="DV165" i="1"/>
  <c r="DU165" i="1"/>
  <c r="DV164" i="1"/>
  <c r="DU164" i="1"/>
  <c r="DV163" i="1"/>
  <c r="DU163" i="1"/>
  <c r="DV162" i="1"/>
  <c r="DU162" i="1"/>
  <c r="DV161" i="1"/>
  <c r="DU161" i="1"/>
  <c r="DV160" i="1"/>
  <c r="DU160" i="1"/>
  <c r="DV159" i="1"/>
  <c r="DU159" i="1"/>
  <c r="DV158" i="1"/>
  <c r="DU158" i="1"/>
  <c r="DV157" i="1"/>
  <c r="DU157" i="1"/>
  <c r="DV156" i="1"/>
  <c r="DU156" i="1"/>
  <c r="DV155" i="1"/>
  <c r="DU155" i="1"/>
  <c r="DV154" i="1"/>
  <c r="DU154" i="1"/>
  <c r="DV153" i="1"/>
  <c r="DU153" i="1"/>
  <c r="DV152" i="1"/>
  <c r="DU152" i="1"/>
  <c r="DV151" i="1"/>
  <c r="DU151" i="1"/>
  <c r="DV150" i="1"/>
  <c r="DU150" i="1"/>
  <c r="DV149" i="1"/>
  <c r="DU149" i="1"/>
  <c r="DV148" i="1"/>
  <c r="DU148" i="1"/>
  <c r="DV147" i="1"/>
  <c r="DU147" i="1"/>
  <c r="DV146" i="1"/>
  <c r="DU146" i="1"/>
  <c r="DV145" i="1"/>
  <c r="DU145" i="1"/>
  <c r="DV144" i="1"/>
  <c r="DU144" i="1"/>
  <c r="DV143" i="1"/>
  <c r="DU143" i="1"/>
  <c r="DV142" i="1"/>
  <c r="DU142" i="1"/>
  <c r="DV141" i="1"/>
  <c r="DU141" i="1"/>
  <c r="DV140" i="1"/>
  <c r="DU140" i="1"/>
  <c r="DV139" i="1"/>
  <c r="DU139" i="1"/>
  <c r="DV138" i="1"/>
  <c r="DU138" i="1"/>
  <c r="DV137" i="1"/>
  <c r="DU137" i="1"/>
  <c r="DV136" i="1"/>
  <c r="DU136" i="1"/>
  <c r="DV135" i="1"/>
  <c r="DU135" i="1"/>
  <c r="DV134" i="1"/>
  <c r="DU134" i="1"/>
  <c r="DV133" i="1"/>
  <c r="DU133" i="1"/>
  <c r="DV132" i="1"/>
  <c r="DU132" i="1"/>
  <c r="DV131" i="1"/>
  <c r="DU131" i="1"/>
  <c r="DV130" i="1"/>
  <c r="DU130" i="1"/>
  <c r="DV129" i="1"/>
  <c r="DU129" i="1"/>
  <c r="DV128" i="1"/>
  <c r="DU128" i="1"/>
  <c r="DV127" i="1"/>
  <c r="DU127" i="1"/>
  <c r="DV126" i="1"/>
  <c r="DU126" i="1"/>
  <c r="DV125" i="1"/>
  <c r="DU125" i="1"/>
  <c r="DV124" i="1"/>
  <c r="DU124" i="1"/>
  <c r="DV123" i="1"/>
  <c r="DU123" i="1"/>
  <c r="DV122" i="1"/>
  <c r="DU122" i="1"/>
  <c r="DV121" i="1"/>
  <c r="DU121" i="1"/>
  <c r="DV120" i="1"/>
  <c r="DU120" i="1"/>
  <c r="DV119" i="1"/>
  <c r="DU119" i="1"/>
  <c r="DV118" i="1"/>
  <c r="DU118" i="1"/>
  <c r="DV117" i="1"/>
  <c r="DU117" i="1"/>
  <c r="DV116" i="1"/>
  <c r="DU116" i="1"/>
  <c r="DV115" i="1"/>
  <c r="DU115" i="1"/>
  <c r="DV114" i="1"/>
  <c r="DU114" i="1"/>
  <c r="DV113" i="1"/>
  <c r="DU113" i="1"/>
  <c r="DV112" i="1"/>
  <c r="DU112" i="1"/>
  <c r="DV111" i="1"/>
  <c r="DU111" i="1"/>
  <c r="DV110" i="1"/>
  <c r="DU110" i="1"/>
  <c r="DV109" i="1"/>
  <c r="DU109" i="1"/>
  <c r="DV108" i="1"/>
  <c r="DU108" i="1"/>
  <c r="DV107" i="1"/>
  <c r="DU107" i="1"/>
  <c r="DV106" i="1"/>
  <c r="DU106" i="1"/>
  <c r="DV105" i="1"/>
  <c r="DU105" i="1"/>
  <c r="DV104" i="1"/>
  <c r="DU104" i="1"/>
  <c r="DV103" i="1"/>
  <c r="DU103" i="1"/>
  <c r="DV102" i="1"/>
  <c r="DU102" i="1"/>
  <c r="DV101" i="1"/>
  <c r="DU101" i="1"/>
  <c r="DV100" i="1"/>
  <c r="DU100" i="1"/>
  <c r="DV99" i="1"/>
  <c r="DU99" i="1"/>
  <c r="DV98" i="1"/>
  <c r="DU98" i="1"/>
  <c r="DV97" i="1"/>
  <c r="DU97" i="1"/>
  <c r="DV96" i="1"/>
  <c r="DU96" i="1"/>
  <c r="DV95" i="1"/>
  <c r="DU95" i="1"/>
  <c r="DV94" i="1"/>
  <c r="DU94" i="1"/>
  <c r="DV93" i="1"/>
  <c r="DU93" i="1"/>
  <c r="DV92" i="1"/>
  <c r="DU92" i="1"/>
  <c r="DV91" i="1"/>
  <c r="DU91" i="1"/>
  <c r="DV90" i="1"/>
  <c r="DU90" i="1"/>
  <c r="DV89" i="1"/>
  <c r="DU89" i="1"/>
  <c r="DV88" i="1"/>
  <c r="DU88" i="1"/>
  <c r="DV87" i="1"/>
  <c r="DU87" i="1"/>
  <c r="DV86" i="1"/>
  <c r="DU86" i="1"/>
  <c r="DV85" i="1"/>
  <c r="DU85" i="1"/>
  <c r="DV84" i="1"/>
  <c r="DU84" i="1"/>
  <c r="DV83" i="1"/>
  <c r="DU83" i="1"/>
  <c r="DV82" i="1"/>
  <c r="DU82" i="1"/>
  <c r="DV81" i="1"/>
  <c r="DU81" i="1"/>
  <c r="DV80" i="1"/>
  <c r="DU80" i="1"/>
  <c r="DV79" i="1"/>
  <c r="DU79" i="1"/>
  <c r="DV78" i="1"/>
  <c r="DU78" i="1"/>
  <c r="DV77" i="1"/>
  <c r="DU77" i="1"/>
  <c r="DV76" i="1"/>
  <c r="DU76" i="1"/>
  <c r="DV75" i="1"/>
  <c r="DU75" i="1"/>
  <c r="DV74" i="1"/>
  <c r="DU74" i="1"/>
  <c r="DV73" i="1"/>
  <c r="DU73" i="1"/>
  <c r="DV72" i="1"/>
  <c r="DU72" i="1"/>
  <c r="DV71" i="1"/>
  <c r="DU71" i="1"/>
  <c r="DV70" i="1"/>
  <c r="DU70" i="1"/>
  <c r="DV69" i="1"/>
  <c r="DU69" i="1"/>
  <c r="DV68" i="1"/>
  <c r="DU68" i="1"/>
  <c r="DV67" i="1"/>
  <c r="DU67" i="1"/>
  <c r="DV66" i="1"/>
  <c r="DU66" i="1"/>
  <c r="DV65" i="1"/>
  <c r="DU65" i="1"/>
  <c r="DV64" i="1"/>
  <c r="DU64" i="1"/>
  <c r="DV63" i="1"/>
  <c r="DU63" i="1"/>
  <c r="DV62" i="1"/>
  <c r="DU62" i="1"/>
  <c r="DV61" i="1"/>
  <c r="DU61" i="1"/>
  <c r="DV60" i="1"/>
  <c r="DU60" i="1"/>
  <c r="DV59" i="1"/>
  <c r="DU59" i="1"/>
  <c r="DV58" i="1"/>
  <c r="DU58" i="1"/>
  <c r="DV57" i="1"/>
  <c r="DU57" i="1"/>
  <c r="DV56" i="1"/>
  <c r="DU56" i="1"/>
  <c r="DV55" i="1"/>
  <c r="DU55" i="1"/>
  <c r="DV54" i="1"/>
  <c r="DU54" i="1"/>
  <c r="DV53" i="1"/>
  <c r="DU53" i="1"/>
  <c r="DV52" i="1"/>
  <c r="DU52" i="1"/>
  <c r="DV51" i="1"/>
  <c r="DU51" i="1"/>
  <c r="DV50" i="1"/>
  <c r="DU50" i="1"/>
  <c r="DV49" i="1"/>
  <c r="DU49" i="1"/>
  <c r="DV48" i="1"/>
  <c r="DU48" i="1"/>
  <c r="DV47" i="1"/>
  <c r="DU47" i="1"/>
  <c r="DV46" i="1"/>
  <c r="DU46" i="1"/>
  <c r="DV45" i="1"/>
  <c r="DU45" i="1"/>
  <c r="DV44" i="1"/>
  <c r="DU44" i="1"/>
  <c r="DV43" i="1"/>
  <c r="DU43" i="1"/>
  <c r="DV42" i="1"/>
  <c r="DU42" i="1"/>
  <c r="DV41" i="1"/>
  <c r="DU41" i="1"/>
  <c r="DV40" i="1"/>
  <c r="DU40" i="1"/>
  <c r="DV39" i="1"/>
  <c r="DU39" i="1"/>
  <c r="DV38" i="1"/>
  <c r="DU38" i="1"/>
  <c r="DV37" i="1"/>
  <c r="DU37" i="1"/>
  <c r="DV36" i="1"/>
  <c r="DU36" i="1"/>
  <c r="DV35" i="1"/>
  <c r="DU35" i="1"/>
  <c r="DV34" i="1"/>
  <c r="DU34" i="1"/>
  <c r="DV33" i="1"/>
  <c r="DU33" i="1"/>
  <c r="DV32" i="1"/>
  <c r="DU32" i="1"/>
  <c r="DV31" i="1"/>
  <c r="DU31" i="1"/>
  <c r="DV30" i="1"/>
  <c r="DU30" i="1"/>
  <c r="DV29" i="1"/>
  <c r="DU29" i="1"/>
  <c r="DV28" i="1"/>
  <c r="DU28" i="1"/>
  <c r="DV27" i="1"/>
  <c r="DU27" i="1"/>
  <c r="DV26" i="1"/>
  <c r="DU26" i="1"/>
  <c r="DV25" i="1"/>
  <c r="DU25" i="1"/>
  <c r="DV24" i="1"/>
  <c r="DU24" i="1"/>
  <c r="DV23" i="1"/>
  <c r="DU23" i="1"/>
  <c r="DV22" i="1"/>
  <c r="DU22" i="1"/>
  <c r="DV21" i="1"/>
  <c r="DU21" i="1"/>
  <c r="DV20" i="1"/>
  <c r="DU20" i="1"/>
  <c r="DV19" i="1"/>
  <c r="DU19" i="1"/>
  <c r="DV18" i="1"/>
  <c r="DU18" i="1"/>
  <c r="DV17" i="1"/>
  <c r="DU17" i="1"/>
  <c r="DV16" i="1"/>
  <c r="DU16" i="1"/>
  <c r="DV15" i="1"/>
  <c r="DU15" i="1"/>
  <c r="DV14" i="1"/>
  <c r="DU14" i="1"/>
  <c r="DV13" i="1"/>
  <c r="DU13" i="1"/>
  <c r="DV12" i="1"/>
  <c r="DU12" i="1"/>
  <c r="DV11" i="1"/>
  <c r="DU11" i="1"/>
  <c r="DV10" i="1"/>
  <c r="DU10" i="1"/>
  <c r="DV9" i="1"/>
  <c r="DU9" i="1"/>
  <c r="DV8" i="1"/>
  <c r="DU8" i="1"/>
  <c r="DV7" i="1"/>
  <c r="DU7" i="1"/>
  <c r="DV6" i="1"/>
  <c r="DU6" i="1"/>
  <c r="DV5" i="1"/>
  <c r="DU5" i="1"/>
  <c r="DV4" i="1"/>
  <c r="DU4" i="1"/>
  <c r="DV3" i="1"/>
  <c r="DU3" i="1"/>
  <c r="DV2" i="1"/>
  <c r="DU2" i="1"/>
  <c r="DV723" i="1"/>
  <c r="DU723" i="1"/>
  <c r="DV722" i="1"/>
  <c r="DU722" i="1"/>
  <c r="DV721" i="1"/>
  <c r="DU721" i="1"/>
  <c r="DV720" i="1"/>
  <c r="DU720" i="1"/>
  <c r="DV719" i="1"/>
  <c r="DU719" i="1"/>
  <c r="DV718" i="1"/>
  <c r="DU718" i="1"/>
  <c r="DV717" i="1"/>
  <c r="DU717" i="1"/>
  <c r="DV716" i="1"/>
  <c r="DU716" i="1"/>
  <c r="DV715" i="1"/>
  <c r="DU715" i="1"/>
  <c r="DV714" i="1"/>
  <c r="DU714" i="1"/>
  <c r="DV713" i="1"/>
  <c r="DU713" i="1"/>
  <c r="DV712" i="1"/>
  <c r="DU712" i="1"/>
  <c r="DV711" i="1"/>
  <c r="DU711" i="1"/>
  <c r="DV710" i="1"/>
  <c r="DU710" i="1"/>
  <c r="DV709" i="1"/>
  <c r="DU709" i="1"/>
  <c r="DV708" i="1"/>
  <c r="DU708" i="1"/>
  <c r="DV707" i="1"/>
  <c r="DU707" i="1"/>
  <c r="DV706" i="1"/>
  <c r="DU706" i="1"/>
  <c r="DV705" i="1"/>
  <c r="DU705" i="1"/>
  <c r="DV704" i="1"/>
  <c r="DU704" i="1"/>
  <c r="DV703" i="1"/>
  <c r="DU703" i="1"/>
  <c r="DV702" i="1"/>
  <c r="DU702" i="1"/>
  <c r="DV701" i="1"/>
  <c r="DU701" i="1"/>
  <c r="DV700" i="1"/>
  <c r="DU700" i="1"/>
  <c r="DV699" i="1"/>
  <c r="DU699" i="1"/>
  <c r="DV698" i="1"/>
  <c r="DU698" i="1"/>
  <c r="DV697" i="1"/>
  <c r="DU697" i="1"/>
  <c r="DV696" i="1"/>
  <c r="DU696" i="1"/>
  <c r="DV695" i="1"/>
  <c r="DU695" i="1"/>
  <c r="DV694" i="1"/>
  <c r="DU694" i="1"/>
  <c r="DV693" i="1"/>
  <c r="DU693" i="1"/>
  <c r="DV692" i="1"/>
  <c r="DU692" i="1"/>
  <c r="DV691" i="1"/>
  <c r="DU691" i="1"/>
  <c r="DV690" i="1"/>
  <c r="DU690" i="1"/>
  <c r="DV689" i="1"/>
  <c r="DU689" i="1"/>
  <c r="DV688" i="1"/>
  <c r="DU688" i="1"/>
  <c r="DV687" i="1"/>
  <c r="DU687" i="1"/>
  <c r="DV686" i="1"/>
  <c r="DU686" i="1"/>
  <c r="DV685" i="1"/>
  <c r="DU685" i="1"/>
  <c r="DV684" i="1"/>
  <c r="DU684" i="1"/>
  <c r="DV683" i="1"/>
  <c r="DU683" i="1"/>
  <c r="DV682" i="1"/>
  <c r="DU682" i="1"/>
  <c r="DV681" i="1"/>
  <c r="DU681" i="1"/>
  <c r="DV680" i="1"/>
  <c r="DU680" i="1"/>
  <c r="DV679" i="1"/>
  <c r="DU679" i="1"/>
  <c r="DV678" i="1"/>
  <c r="DU678" i="1"/>
  <c r="DV677" i="1"/>
  <c r="DU677" i="1"/>
  <c r="DV676" i="1"/>
  <c r="DU676" i="1"/>
  <c r="DV675" i="1"/>
  <c r="DU675" i="1"/>
  <c r="DV674" i="1"/>
  <c r="DU674" i="1"/>
  <c r="DV673" i="1"/>
  <c r="DU673" i="1"/>
  <c r="DV672" i="1"/>
  <c r="DU672" i="1"/>
  <c r="DV671" i="1"/>
  <c r="DU671" i="1"/>
  <c r="DV670" i="1"/>
  <c r="DU670" i="1"/>
  <c r="DV669" i="1"/>
  <c r="DU669" i="1"/>
  <c r="DV668" i="1"/>
  <c r="DU668" i="1"/>
  <c r="DV667" i="1"/>
  <c r="DU667" i="1"/>
  <c r="DV666" i="1"/>
  <c r="DU666" i="1"/>
  <c r="DV665" i="1"/>
  <c r="DU665" i="1"/>
  <c r="DV664" i="1"/>
  <c r="DU664" i="1"/>
  <c r="DV663" i="1"/>
  <c r="DU663" i="1"/>
  <c r="DV662" i="1"/>
  <c r="DU662" i="1"/>
  <c r="DV661" i="1"/>
  <c r="DU661" i="1"/>
  <c r="DV660" i="1"/>
  <c r="DU660" i="1"/>
  <c r="DV659" i="1"/>
  <c r="DU659" i="1"/>
  <c r="DV658" i="1"/>
  <c r="DU658" i="1"/>
  <c r="DV657" i="1"/>
  <c r="DU657" i="1"/>
  <c r="DV656" i="1"/>
  <c r="DU656" i="1"/>
  <c r="DV655" i="1"/>
  <c r="DU655" i="1"/>
  <c r="DV654" i="1"/>
  <c r="DU654" i="1"/>
  <c r="DV653" i="1"/>
  <c r="DU653" i="1"/>
  <c r="DV652" i="1"/>
  <c r="DU652" i="1"/>
  <c r="DV651" i="1"/>
  <c r="DU651" i="1"/>
  <c r="DV650" i="1"/>
  <c r="DU650" i="1"/>
  <c r="DV649" i="1"/>
  <c r="DU649" i="1"/>
  <c r="DV648" i="1"/>
  <c r="DU648" i="1"/>
  <c r="DV647" i="1"/>
  <c r="DU647" i="1"/>
  <c r="DV646" i="1"/>
  <c r="DU646" i="1"/>
  <c r="DV645" i="1"/>
  <c r="DU645" i="1"/>
  <c r="DV644" i="1"/>
  <c r="DU644" i="1"/>
  <c r="DV643" i="1"/>
  <c r="DU643" i="1"/>
  <c r="DV642" i="1"/>
  <c r="DU642" i="1"/>
  <c r="DV641" i="1"/>
  <c r="DU641" i="1"/>
  <c r="DV640" i="1"/>
  <c r="DU640" i="1"/>
  <c r="DV639" i="1"/>
  <c r="DU639" i="1"/>
  <c r="DV638" i="1"/>
  <c r="DU638" i="1"/>
  <c r="DV637" i="1"/>
  <c r="DU637" i="1"/>
  <c r="DV636" i="1"/>
  <c r="DU636" i="1"/>
  <c r="DV635" i="1"/>
  <c r="DU635" i="1"/>
  <c r="DV634" i="1"/>
  <c r="DU634" i="1"/>
  <c r="DV633" i="1"/>
  <c r="DU633" i="1"/>
  <c r="DV632" i="1"/>
  <c r="DU632" i="1"/>
  <c r="DV631" i="1"/>
  <c r="DU631" i="1"/>
  <c r="DV630" i="1"/>
  <c r="DU630" i="1"/>
  <c r="DV629" i="1"/>
  <c r="DU629" i="1"/>
  <c r="DV628" i="1"/>
  <c r="DU628" i="1"/>
  <c r="DV627" i="1"/>
  <c r="DU627" i="1"/>
  <c r="DV626" i="1"/>
  <c r="DU626" i="1"/>
  <c r="DV625" i="1"/>
  <c r="DU625" i="1"/>
  <c r="DV624" i="1"/>
  <c r="DU624" i="1"/>
  <c r="DV623" i="1"/>
  <c r="DU623" i="1"/>
  <c r="DV622" i="1"/>
  <c r="DU622" i="1"/>
  <c r="DV621" i="1"/>
  <c r="DU621" i="1"/>
  <c r="DV620" i="1"/>
  <c r="DU620" i="1"/>
  <c r="DV619" i="1"/>
  <c r="DU619" i="1"/>
  <c r="DV618" i="1"/>
  <c r="DU618" i="1"/>
  <c r="DV617" i="1"/>
  <c r="DU617" i="1"/>
  <c r="DV616" i="1"/>
  <c r="DU616" i="1"/>
  <c r="DV615" i="1"/>
  <c r="DU615" i="1"/>
  <c r="DV614" i="1"/>
  <c r="DU614" i="1"/>
  <c r="DV613" i="1"/>
  <c r="DU613" i="1"/>
  <c r="DV612" i="1"/>
  <c r="DU612" i="1"/>
  <c r="DV611" i="1"/>
  <c r="DU611" i="1"/>
  <c r="DV610" i="1"/>
  <c r="DU610" i="1"/>
  <c r="DV609" i="1"/>
  <c r="DU609" i="1"/>
  <c r="DV608" i="1"/>
  <c r="DU608" i="1"/>
  <c r="DV607" i="1"/>
  <c r="DU607" i="1"/>
  <c r="DV606" i="1"/>
  <c r="DU606" i="1"/>
  <c r="DV605" i="1"/>
  <c r="DU605" i="1"/>
  <c r="DV604" i="1"/>
  <c r="DU604" i="1"/>
  <c r="DV603" i="1"/>
  <c r="DU603" i="1"/>
  <c r="DV602" i="1"/>
  <c r="DU602" i="1"/>
  <c r="DV601" i="1"/>
  <c r="DU601" i="1"/>
  <c r="DV600" i="1"/>
  <c r="DU600" i="1"/>
  <c r="DV599" i="1"/>
  <c r="DU599" i="1"/>
  <c r="DV598" i="1"/>
  <c r="DU598" i="1"/>
  <c r="DV597" i="1"/>
  <c r="DU597" i="1"/>
  <c r="DV596" i="1"/>
  <c r="DU596" i="1"/>
  <c r="DV595" i="1"/>
  <c r="DU595" i="1"/>
  <c r="DT723" i="1"/>
  <c r="DS723" i="1"/>
  <c r="DR723" i="1"/>
  <c r="DQ723" i="1"/>
  <c r="DP723" i="1"/>
  <c r="DO723" i="1"/>
  <c r="DN723" i="1"/>
  <c r="DM723" i="1"/>
  <c r="DL723" i="1"/>
  <c r="DK723" i="1"/>
  <c r="DJ723" i="1"/>
  <c r="DI723" i="1"/>
  <c r="DH723" i="1"/>
  <c r="DG723" i="1"/>
  <c r="DF723" i="1"/>
  <c r="DE723" i="1"/>
  <c r="DD723" i="1"/>
  <c r="DC723" i="1"/>
  <c r="DB723" i="1"/>
  <c r="DT722" i="1"/>
  <c r="DS722" i="1"/>
  <c r="DR722" i="1"/>
  <c r="DQ722" i="1"/>
  <c r="DP722" i="1"/>
  <c r="DO722" i="1"/>
  <c r="DN722" i="1"/>
  <c r="DM722" i="1"/>
  <c r="DL722" i="1"/>
  <c r="DK722" i="1"/>
  <c r="DJ722" i="1"/>
  <c r="DI722" i="1"/>
  <c r="DH722" i="1"/>
  <c r="DG722" i="1"/>
  <c r="DF722" i="1"/>
  <c r="DE722" i="1"/>
  <c r="DD722" i="1"/>
  <c r="DC722" i="1"/>
  <c r="DB722" i="1"/>
  <c r="DT721" i="1"/>
  <c r="DS721" i="1"/>
  <c r="DR721" i="1"/>
  <c r="DQ721" i="1"/>
  <c r="DP721" i="1"/>
  <c r="DO721" i="1"/>
  <c r="DN721" i="1"/>
  <c r="DM721" i="1"/>
  <c r="DL721" i="1"/>
  <c r="DK721" i="1"/>
  <c r="DJ721" i="1"/>
  <c r="DI721" i="1"/>
  <c r="DH721" i="1"/>
  <c r="DG721" i="1"/>
  <c r="DF721" i="1"/>
  <c r="DE721" i="1"/>
  <c r="DD721" i="1"/>
  <c r="DC721" i="1"/>
  <c r="DB721" i="1"/>
  <c r="DT720" i="1"/>
  <c r="DS720" i="1"/>
  <c r="DR720" i="1"/>
  <c r="DQ720" i="1"/>
  <c r="DP720" i="1"/>
  <c r="DO720" i="1"/>
  <c r="DN720" i="1"/>
  <c r="DM720" i="1"/>
  <c r="DL720" i="1"/>
  <c r="DK720" i="1"/>
  <c r="DJ720" i="1"/>
  <c r="DI720" i="1"/>
  <c r="DH720" i="1"/>
  <c r="DG720" i="1"/>
  <c r="DF720" i="1"/>
  <c r="DE720" i="1"/>
  <c r="DD720" i="1"/>
  <c r="DC720" i="1"/>
  <c r="DB720" i="1"/>
  <c r="DT719" i="1"/>
  <c r="DS719" i="1"/>
  <c r="DR719" i="1"/>
  <c r="DQ719" i="1"/>
  <c r="DP719" i="1"/>
  <c r="DO719" i="1"/>
  <c r="DN719" i="1"/>
  <c r="DM719" i="1"/>
  <c r="DL719" i="1"/>
  <c r="DK719" i="1"/>
  <c r="DJ719" i="1"/>
  <c r="DI719" i="1"/>
  <c r="DH719" i="1"/>
  <c r="DG719" i="1"/>
  <c r="DF719" i="1"/>
  <c r="DE719" i="1"/>
  <c r="DD719" i="1"/>
  <c r="DC719" i="1"/>
  <c r="DB719" i="1"/>
  <c r="DT718" i="1"/>
  <c r="DS718" i="1"/>
  <c r="DR718" i="1"/>
  <c r="DQ718" i="1"/>
  <c r="DP718" i="1"/>
  <c r="DO718" i="1"/>
  <c r="DN718" i="1"/>
  <c r="DM718" i="1"/>
  <c r="DL718" i="1"/>
  <c r="DK718" i="1"/>
  <c r="DJ718" i="1"/>
  <c r="DI718" i="1"/>
  <c r="DH718" i="1"/>
  <c r="DG718" i="1"/>
  <c r="DF718" i="1"/>
  <c r="DE718" i="1"/>
  <c r="DD718" i="1"/>
  <c r="DC718" i="1"/>
  <c r="DB718" i="1"/>
  <c r="DT717" i="1"/>
  <c r="DS717" i="1"/>
  <c r="DR717" i="1"/>
  <c r="DQ717" i="1"/>
  <c r="DP717" i="1"/>
  <c r="DO717" i="1"/>
  <c r="DN717" i="1"/>
  <c r="DM717" i="1"/>
  <c r="DL717" i="1"/>
  <c r="DK717" i="1"/>
  <c r="DJ717" i="1"/>
  <c r="DI717" i="1"/>
  <c r="DH717" i="1"/>
  <c r="DG717" i="1"/>
  <c r="DF717" i="1"/>
  <c r="DE717" i="1"/>
  <c r="DD717" i="1"/>
  <c r="DC717" i="1"/>
  <c r="DB717" i="1"/>
  <c r="DT716" i="1"/>
  <c r="DS716" i="1"/>
  <c r="DR716" i="1"/>
  <c r="DQ716" i="1"/>
  <c r="DP716" i="1"/>
  <c r="DO716" i="1"/>
  <c r="DN716" i="1"/>
  <c r="DM716" i="1"/>
  <c r="DL716" i="1"/>
  <c r="DK716" i="1"/>
  <c r="DJ716" i="1"/>
  <c r="DI716" i="1"/>
  <c r="DH716" i="1"/>
  <c r="DG716" i="1"/>
  <c r="DF716" i="1"/>
  <c r="DE716" i="1"/>
  <c r="DD716" i="1"/>
  <c r="DC716" i="1"/>
  <c r="DB716" i="1"/>
  <c r="DT715" i="1"/>
  <c r="DS715" i="1"/>
  <c r="DR715" i="1"/>
  <c r="DQ715" i="1"/>
  <c r="DP715" i="1"/>
  <c r="DO715" i="1"/>
  <c r="DN715" i="1"/>
  <c r="DM715" i="1"/>
  <c r="DL715" i="1"/>
  <c r="DK715" i="1"/>
  <c r="DJ715" i="1"/>
  <c r="DI715" i="1"/>
  <c r="DH715" i="1"/>
  <c r="DG715" i="1"/>
  <c r="DF715" i="1"/>
  <c r="DE715" i="1"/>
  <c r="DD715" i="1"/>
  <c r="DC715" i="1"/>
  <c r="DB715" i="1"/>
  <c r="DT714" i="1"/>
  <c r="DS714" i="1"/>
  <c r="DR714" i="1"/>
  <c r="DQ714" i="1"/>
  <c r="DP714" i="1"/>
  <c r="DO714" i="1"/>
  <c r="DN714" i="1"/>
  <c r="DM714" i="1"/>
  <c r="DL714" i="1"/>
  <c r="DK714" i="1"/>
  <c r="DJ714" i="1"/>
  <c r="DI714" i="1"/>
  <c r="DH714" i="1"/>
  <c r="DG714" i="1"/>
  <c r="DF714" i="1"/>
  <c r="DE714" i="1"/>
  <c r="DD714" i="1"/>
  <c r="DC714" i="1"/>
  <c r="DB714" i="1"/>
  <c r="DT713" i="1"/>
  <c r="DS713" i="1"/>
  <c r="DR713" i="1"/>
  <c r="DQ713" i="1"/>
  <c r="DP713" i="1"/>
  <c r="DO713" i="1"/>
  <c r="DN713" i="1"/>
  <c r="DM713" i="1"/>
  <c r="DL713" i="1"/>
  <c r="DK713" i="1"/>
  <c r="DJ713" i="1"/>
  <c r="DI713" i="1"/>
  <c r="DH713" i="1"/>
  <c r="DG713" i="1"/>
  <c r="DF713" i="1"/>
  <c r="DE713" i="1"/>
  <c r="DD713" i="1"/>
  <c r="DC713" i="1"/>
  <c r="DB713" i="1"/>
  <c r="DT712" i="1"/>
  <c r="DS712" i="1"/>
  <c r="DR712" i="1"/>
  <c r="DQ712" i="1"/>
  <c r="DP712" i="1"/>
  <c r="DO712" i="1"/>
  <c r="DN712" i="1"/>
  <c r="DM712" i="1"/>
  <c r="DL712" i="1"/>
  <c r="DK712" i="1"/>
  <c r="DJ712" i="1"/>
  <c r="DI712" i="1"/>
  <c r="DH712" i="1"/>
  <c r="DG712" i="1"/>
  <c r="DF712" i="1"/>
  <c r="DE712" i="1"/>
  <c r="DD712" i="1"/>
  <c r="DC712" i="1"/>
  <c r="DB712" i="1"/>
  <c r="DT711" i="1"/>
  <c r="DS711" i="1"/>
  <c r="DR711" i="1"/>
  <c r="DQ711" i="1"/>
  <c r="DP711" i="1"/>
  <c r="DO711" i="1"/>
  <c r="DN711" i="1"/>
  <c r="DM711" i="1"/>
  <c r="DL711" i="1"/>
  <c r="DK711" i="1"/>
  <c r="DJ711" i="1"/>
  <c r="DI711" i="1"/>
  <c r="DH711" i="1"/>
  <c r="DG711" i="1"/>
  <c r="DF711" i="1"/>
  <c r="DE711" i="1"/>
  <c r="DD711" i="1"/>
  <c r="DC711" i="1"/>
  <c r="DB711" i="1"/>
  <c r="DT710" i="1"/>
  <c r="DS710" i="1"/>
  <c r="DR710" i="1"/>
  <c r="DQ710" i="1"/>
  <c r="DP710" i="1"/>
  <c r="DO710" i="1"/>
  <c r="DN710" i="1"/>
  <c r="DM710" i="1"/>
  <c r="DL710" i="1"/>
  <c r="DK710" i="1"/>
  <c r="DJ710" i="1"/>
  <c r="DI710" i="1"/>
  <c r="DH710" i="1"/>
  <c r="DG710" i="1"/>
  <c r="DF710" i="1"/>
  <c r="DE710" i="1"/>
  <c r="DD710" i="1"/>
  <c r="DC710" i="1"/>
  <c r="DB710" i="1"/>
  <c r="DT709" i="1"/>
  <c r="DS709" i="1"/>
  <c r="DR709" i="1"/>
  <c r="DQ709" i="1"/>
  <c r="DP709" i="1"/>
  <c r="DO709" i="1"/>
  <c r="DN709" i="1"/>
  <c r="DM709" i="1"/>
  <c r="DL709" i="1"/>
  <c r="DK709" i="1"/>
  <c r="DJ709" i="1"/>
  <c r="DI709" i="1"/>
  <c r="DH709" i="1"/>
  <c r="DG709" i="1"/>
  <c r="DF709" i="1"/>
  <c r="DE709" i="1"/>
  <c r="DD709" i="1"/>
  <c r="DC709" i="1"/>
  <c r="DB709" i="1"/>
  <c r="DT708" i="1"/>
  <c r="DS708" i="1"/>
  <c r="DR708" i="1"/>
  <c r="DQ708" i="1"/>
  <c r="DP708" i="1"/>
  <c r="DO708" i="1"/>
  <c r="DN708" i="1"/>
  <c r="DM708" i="1"/>
  <c r="DL708" i="1"/>
  <c r="DK708" i="1"/>
  <c r="DJ708" i="1"/>
  <c r="DI708" i="1"/>
  <c r="DH708" i="1"/>
  <c r="DG708" i="1"/>
  <c r="DF708" i="1"/>
  <c r="DE708" i="1"/>
  <c r="DD708" i="1"/>
  <c r="DC708" i="1"/>
  <c r="DB708" i="1"/>
  <c r="DT707" i="1"/>
  <c r="DS707" i="1"/>
  <c r="DR707" i="1"/>
  <c r="DQ707" i="1"/>
  <c r="DP707" i="1"/>
  <c r="DO707" i="1"/>
  <c r="DN707" i="1"/>
  <c r="DM707" i="1"/>
  <c r="DL707" i="1"/>
  <c r="DK707" i="1"/>
  <c r="DJ707" i="1"/>
  <c r="DI707" i="1"/>
  <c r="DH707" i="1"/>
  <c r="DG707" i="1"/>
  <c r="DF707" i="1"/>
  <c r="DE707" i="1"/>
  <c r="DD707" i="1"/>
  <c r="DC707" i="1"/>
  <c r="DB707" i="1"/>
  <c r="DT706" i="1"/>
  <c r="DS706" i="1"/>
  <c r="DR706" i="1"/>
  <c r="DQ706" i="1"/>
  <c r="DP706" i="1"/>
  <c r="DO706" i="1"/>
  <c r="DN706" i="1"/>
  <c r="DM706" i="1"/>
  <c r="DL706" i="1"/>
  <c r="DK706" i="1"/>
  <c r="DJ706" i="1"/>
  <c r="DI706" i="1"/>
  <c r="DH706" i="1"/>
  <c r="DG706" i="1"/>
  <c r="DF706" i="1"/>
  <c r="DE706" i="1"/>
  <c r="DD706" i="1"/>
  <c r="DC706" i="1"/>
  <c r="DB706" i="1"/>
  <c r="DT705" i="1"/>
  <c r="DS705" i="1"/>
  <c r="DR705" i="1"/>
  <c r="DQ705" i="1"/>
  <c r="DP705" i="1"/>
  <c r="DO705" i="1"/>
  <c r="DN705" i="1"/>
  <c r="DM705" i="1"/>
  <c r="DL705" i="1"/>
  <c r="DK705" i="1"/>
  <c r="DJ705" i="1"/>
  <c r="DI705" i="1"/>
  <c r="DH705" i="1"/>
  <c r="DG705" i="1"/>
  <c r="DF705" i="1"/>
  <c r="DE705" i="1"/>
  <c r="DD705" i="1"/>
  <c r="DC705" i="1"/>
  <c r="DB705" i="1"/>
  <c r="DT704" i="1"/>
  <c r="DS704" i="1"/>
  <c r="DR704" i="1"/>
  <c r="DQ704" i="1"/>
  <c r="DP704" i="1"/>
  <c r="DO704" i="1"/>
  <c r="DN704" i="1"/>
  <c r="DM704" i="1"/>
  <c r="DL704" i="1"/>
  <c r="DK704" i="1"/>
  <c r="DJ704" i="1"/>
  <c r="DI704" i="1"/>
  <c r="DH704" i="1"/>
  <c r="DG704" i="1"/>
  <c r="DF704" i="1"/>
  <c r="DE704" i="1"/>
  <c r="DD704" i="1"/>
  <c r="DC704" i="1"/>
  <c r="DB704" i="1"/>
  <c r="DT703" i="1"/>
  <c r="DS703" i="1"/>
  <c r="DR703" i="1"/>
  <c r="DQ703" i="1"/>
  <c r="DP703" i="1"/>
  <c r="DO703" i="1"/>
  <c r="DN703" i="1"/>
  <c r="DM703" i="1"/>
  <c r="DL703" i="1"/>
  <c r="DK703" i="1"/>
  <c r="DJ703" i="1"/>
  <c r="DI703" i="1"/>
  <c r="DH703" i="1"/>
  <c r="DG703" i="1"/>
  <c r="DF703" i="1"/>
  <c r="DE703" i="1"/>
  <c r="DD703" i="1"/>
  <c r="DC703" i="1"/>
  <c r="DB703" i="1"/>
  <c r="DT702" i="1"/>
  <c r="DS702" i="1"/>
  <c r="DR702" i="1"/>
  <c r="DQ702" i="1"/>
  <c r="DP702" i="1"/>
  <c r="DO702" i="1"/>
  <c r="DN702" i="1"/>
  <c r="DM702" i="1"/>
  <c r="DL702" i="1"/>
  <c r="DK702" i="1"/>
  <c r="DJ702" i="1"/>
  <c r="DI702" i="1"/>
  <c r="DH702" i="1"/>
  <c r="DG702" i="1"/>
  <c r="DF702" i="1"/>
  <c r="DE702" i="1"/>
  <c r="DD702" i="1"/>
  <c r="DC702" i="1"/>
  <c r="DB702" i="1"/>
  <c r="DT701" i="1"/>
  <c r="DS701" i="1"/>
  <c r="DR701" i="1"/>
  <c r="DQ701" i="1"/>
  <c r="DP701" i="1"/>
  <c r="DO701" i="1"/>
  <c r="DN701" i="1"/>
  <c r="DM701" i="1"/>
  <c r="DL701" i="1"/>
  <c r="DK701" i="1"/>
  <c r="DJ701" i="1"/>
  <c r="DI701" i="1"/>
  <c r="DH701" i="1"/>
  <c r="DG701" i="1"/>
  <c r="DF701" i="1"/>
  <c r="DE701" i="1"/>
  <c r="DD701" i="1"/>
  <c r="DC701" i="1"/>
  <c r="DB701" i="1"/>
  <c r="DT700" i="1"/>
  <c r="DS700" i="1"/>
  <c r="DR700" i="1"/>
  <c r="DQ700" i="1"/>
  <c r="DP700" i="1"/>
  <c r="DO700" i="1"/>
  <c r="DN700" i="1"/>
  <c r="DM700" i="1"/>
  <c r="DL700" i="1"/>
  <c r="DK700" i="1"/>
  <c r="DJ700" i="1"/>
  <c r="DI700" i="1"/>
  <c r="DH700" i="1"/>
  <c r="DG700" i="1"/>
  <c r="DF700" i="1"/>
  <c r="DE700" i="1"/>
  <c r="DD700" i="1"/>
  <c r="DC700" i="1"/>
  <c r="DB700" i="1"/>
  <c r="DT699" i="1"/>
  <c r="DS699" i="1"/>
  <c r="DR699" i="1"/>
  <c r="DQ699" i="1"/>
  <c r="DP699" i="1"/>
  <c r="DO699" i="1"/>
  <c r="DN699" i="1"/>
  <c r="DM699" i="1"/>
  <c r="DL699" i="1"/>
  <c r="DK699" i="1"/>
  <c r="DJ699" i="1"/>
  <c r="DI699" i="1"/>
  <c r="DH699" i="1"/>
  <c r="DG699" i="1"/>
  <c r="DF699" i="1"/>
  <c r="DE699" i="1"/>
  <c r="DD699" i="1"/>
  <c r="DC699" i="1"/>
  <c r="DB699" i="1"/>
  <c r="DT698" i="1"/>
  <c r="DS698" i="1"/>
  <c r="DR698" i="1"/>
  <c r="DQ698" i="1"/>
  <c r="DP698" i="1"/>
  <c r="DO698" i="1"/>
  <c r="DN698" i="1"/>
  <c r="DM698" i="1"/>
  <c r="DL698" i="1"/>
  <c r="DK698" i="1"/>
  <c r="DJ698" i="1"/>
  <c r="DI698" i="1"/>
  <c r="DH698" i="1"/>
  <c r="DG698" i="1"/>
  <c r="DF698" i="1"/>
  <c r="DE698" i="1"/>
  <c r="DD698" i="1"/>
  <c r="DC698" i="1"/>
  <c r="DB698" i="1"/>
  <c r="DT697" i="1"/>
  <c r="DS697" i="1"/>
  <c r="DR697" i="1"/>
  <c r="DQ697" i="1"/>
  <c r="DP697" i="1"/>
  <c r="DO697" i="1"/>
  <c r="DN697" i="1"/>
  <c r="DM697" i="1"/>
  <c r="DL697" i="1"/>
  <c r="DK697" i="1"/>
  <c r="DJ697" i="1"/>
  <c r="DI697" i="1"/>
  <c r="DH697" i="1"/>
  <c r="DG697" i="1"/>
  <c r="DF697" i="1"/>
  <c r="DE697" i="1"/>
  <c r="DD697" i="1"/>
  <c r="DC697" i="1"/>
  <c r="DB697" i="1"/>
  <c r="DT696" i="1"/>
  <c r="DS696" i="1"/>
  <c r="DR696" i="1"/>
  <c r="DQ696" i="1"/>
  <c r="DP696" i="1"/>
  <c r="DO696" i="1"/>
  <c r="DN696" i="1"/>
  <c r="DM696" i="1"/>
  <c r="DL696" i="1"/>
  <c r="DK696" i="1"/>
  <c r="DJ696" i="1"/>
  <c r="DI696" i="1"/>
  <c r="DH696" i="1"/>
  <c r="DG696" i="1"/>
  <c r="DF696" i="1"/>
  <c r="DE696" i="1"/>
  <c r="DD696" i="1"/>
  <c r="DC696" i="1"/>
  <c r="DB696" i="1"/>
  <c r="DT695" i="1"/>
  <c r="DS695" i="1"/>
  <c r="DR695" i="1"/>
  <c r="DQ695" i="1"/>
  <c r="DP695" i="1"/>
  <c r="DO695" i="1"/>
  <c r="DN695" i="1"/>
  <c r="DM695" i="1"/>
  <c r="DL695" i="1"/>
  <c r="DK695" i="1"/>
  <c r="DJ695" i="1"/>
  <c r="DI695" i="1"/>
  <c r="DH695" i="1"/>
  <c r="DG695" i="1"/>
  <c r="DF695" i="1"/>
  <c r="DE695" i="1"/>
  <c r="DD695" i="1"/>
  <c r="DC695" i="1"/>
  <c r="DB695" i="1"/>
  <c r="DT694" i="1"/>
  <c r="DS694" i="1"/>
  <c r="DR694" i="1"/>
  <c r="DQ694" i="1"/>
  <c r="DP694" i="1"/>
  <c r="DO694" i="1"/>
  <c r="DN694" i="1"/>
  <c r="DM694" i="1"/>
  <c r="DL694" i="1"/>
  <c r="DK694" i="1"/>
  <c r="DJ694" i="1"/>
  <c r="DI694" i="1"/>
  <c r="DH694" i="1"/>
  <c r="DG694" i="1"/>
  <c r="DF694" i="1"/>
  <c r="DE694" i="1"/>
  <c r="DD694" i="1"/>
  <c r="DC694" i="1"/>
  <c r="DB694" i="1"/>
  <c r="DT693" i="1"/>
  <c r="DS693" i="1"/>
  <c r="DR693" i="1"/>
  <c r="DQ693" i="1"/>
  <c r="DP693" i="1"/>
  <c r="DO693" i="1"/>
  <c r="DN693" i="1"/>
  <c r="DM693" i="1"/>
  <c r="DL693" i="1"/>
  <c r="DK693" i="1"/>
  <c r="DJ693" i="1"/>
  <c r="DI693" i="1"/>
  <c r="DH693" i="1"/>
  <c r="DG693" i="1"/>
  <c r="DF693" i="1"/>
  <c r="DE693" i="1"/>
  <c r="DD693" i="1"/>
  <c r="DC693" i="1"/>
  <c r="DB693" i="1"/>
  <c r="DT692" i="1"/>
  <c r="DS692" i="1"/>
  <c r="DR692" i="1"/>
  <c r="DQ692" i="1"/>
  <c r="DP692" i="1"/>
  <c r="DO692" i="1"/>
  <c r="DN692" i="1"/>
  <c r="DM692" i="1"/>
  <c r="DL692" i="1"/>
  <c r="DK692" i="1"/>
  <c r="DJ692" i="1"/>
  <c r="DI692" i="1"/>
  <c r="DH692" i="1"/>
  <c r="DG692" i="1"/>
  <c r="DF692" i="1"/>
  <c r="DE692" i="1"/>
  <c r="DD692" i="1"/>
  <c r="DC692" i="1"/>
  <c r="DB692" i="1"/>
  <c r="DT691" i="1"/>
  <c r="DS691" i="1"/>
  <c r="DR691" i="1"/>
  <c r="DQ691" i="1"/>
  <c r="DP691" i="1"/>
  <c r="DO691" i="1"/>
  <c r="DN691" i="1"/>
  <c r="DM691" i="1"/>
  <c r="DL691" i="1"/>
  <c r="DK691" i="1"/>
  <c r="DJ691" i="1"/>
  <c r="DI691" i="1"/>
  <c r="DH691" i="1"/>
  <c r="DG691" i="1"/>
  <c r="DF691" i="1"/>
  <c r="DE691" i="1"/>
  <c r="DD691" i="1"/>
  <c r="DC691" i="1"/>
  <c r="DB691" i="1"/>
  <c r="DB2" i="1"/>
  <c r="DC2" i="1"/>
  <c r="DD2" i="1"/>
  <c r="DE2" i="1"/>
  <c r="DF2" i="1"/>
  <c r="DG2" i="1"/>
  <c r="DH2" i="1"/>
  <c r="DI2" i="1"/>
  <c r="DJ2" i="1"/>
  <c r="DK2" i="1"/>
  <c r="DL2" i="1"/>
  <c r="DM2" i="1"/>
  <c r="DN2" i="1"/>
  <c r="DO2" i="1"/>
  <c r="DP2" i="1"/>
  <c r="DQ2" i="1"/>
  <c r="DR2" i="1"/>
  <c r="DS2" i="1"/>
  <c r="DT2" i="1"/>
  <c r="DB3" i="1"/>
  <c r="DC3" i="1"/>
  <c r="DD3" i="1"/>
  <c r="DE3" i="1"/>
  <c r="DF3" i="1"/>
  <c r="DG3" i="1"/>
  <c r="DH3" i="1"/>
  <c r="DI3" i="1"/>
  <c r="DJ3" i="1"/>
  <c r="DK3" i="1"/>
  <c r="DL3" i="1"/>
  <c r="DM3" i="1"/>
  <c r="DN3" i="1"/>
  <c r="DO3" i="1"/>
  <c r="DP3" i="1"/>
  <c r="DQ3" i="1"/>
  <c r="DR3" i="1"/>
  <c r="DS3" i="1"/>
  <c r="DT3" i="1"/>
  <c r="DB4" i="1"/>
  <c r="DC4" i="1"/>
  <c r="DD4" i="1"/>
  <c r="DE4" i="1"/>
  <c r="DF4" i="1"/>
  <c r="DG4" i="1"/>
  <c r="DH4" i="1"/>
  <c r="DI4" i="1"/>
  <c r="DJ4" i="1"/>
  <c r="DK4" i="1"/>
  <c r="DL4" i="1"/>
  <c r="DM4" i="1"/>
  <c r="DN4" i="1"/>
  <c r="DO4" i="1"/>
  <c r="DP4" i="1"/>
  <c r="DQ4" i="1"/>
  <c r="DR4" i="1"/>
  <c r="DS4" i="1"/>
  <c r="DT4" i="1"/>
  <c r="DB5" i="1"/>
  <c r="DC5" i="1"/>
  <c r="DD5" i="1"/>
  <c r="DE5" i="1"/>
  <c r="DF5" i="1"/>
  <c r="DG5" i="1"/>
  <c r="DH5" i="1"/>
  <c r="DI5" i="1"/>
  <c r="DJ5" i="1"/>
  <c r="DK5" i="1"/>
  <c r="DL5" i="1"/>
  <c r="DM5" i="1"/>
  <c r="DN5" i="1"/>
  <c r="DO5" i="1"/>
  <c r="DP5" i="1"/>
  <c r="DQ5" i="1"/>
  <c r="DR5" i="1"/>
  <c r="DS5" i="1"/>
  <c r="DT5" i="1"/>
  <c r="DB6" i="1"/>
  <c r="DC6" i="1"/>
  <c r="DD6" i="1"/>
  <c r="DE6" i="1"/>
  <c r="DF6" i="1"/>
  <c r="DG6" i="1"/>
  <c r="DH6" i="1"/>
  <c r="DI6" i="1"/>
  <c r="DJ6" i="1"/>
  <c r="DK6" i="1"/>
  <c r="DL6" i="1"/>
  <c r="DM6" i="1"/>
  <c r="DN6" i="1"/>
  <c r="DO6" i="1"/>
  <c r="DP6" i="1"/>
  <c r="DQ6" i="1"/>
  <c r="DR6" i="1"/>
  <c r="DS6" i="1"/>
  <c r="DT6" i="1"/>
  <c r="DB7" i="1"/>
  <c r="DC7" i="1"/>
  <c r="DD7" i="1"/>
  <c r="DE7" i="1"/>
  <c r="DF7" i="1"/>
  <c r="DG7" i="1"/>
  <c r="DH7" i="1"/>
  <c r="DI7" i="1"/>
  <c r="DJ7" i="1"/>
  <c r="DK7" i="1"/>
  <c r="DL7" i="1"/>
  <c r="DM7" i="1"/>
  <c r="DN7" i="1"/>
  <c r="DO7" i="1"/>
  <c r="DP7" i="1"/>
  <c r="DQ7" i="1"/>
  <c r="DR7" i="1"/>
  <c r="DS7" i="1"/>
  <c r="DT7" i="1"/>
  <c r="DB8" i="1"/>
  <c r="DC8" i="1"/>
  <c r="DD8" i="1"/>
  <c r="DE8" i="1"/>
  <c r="DF8" i="1"/>
  <c r="DG8" i="1"/>
  <c r="DH8" i="1"/>
  <c r="DI8" i="1"/>
  <c r="DJ8" i="1"/>
  <c r="DK8" i="1"/>
  <c r="DL8" i="1"/>
  <c r="DM8" i="1"/>
  <c r="DN8" i="1"/>
  <c r="DO8" i="1"/>
  <c r="DP8" i="1"/>
  <c r="DQ8" i="1"/>
  <c r="DR8" i="1"/>
  <c r="DS8" i="1"/>
  <c r="DT8" i="1"/>
  <c r="DB9" i="1"/>
  <c r="DC9" i="1"/>
  <c r="DD9" i="1"/>
  <c r="DE9" i="1"/>
  <c r="DF9" i="1"/>
  <c r="DG9" i="1"/>
  <c r="DH9" i="1"/>
  <c r="DI9" i="1"/>
  <c r="DJ9" i="1"/>
  <c r="DK9" i="1"/>
  <c r="DL9" i="1"/>
  <c r="DM9" i="1"/>
  <c r="DN9" i="1"/>
  <c r="DO9" i="1"/>
  <c r="DP9" i="1"/>
  <c r="DQ9" i="1"/>
  <c r="DR9" i="1"/>
  <c r="DS9" i="1"/>
  <c r="DT9" i="1"/>
  <c r="DB10" i="1"/>
  <c r="DC10" i="1"/>
  <c r="DD10" i="1"/>
  <c r="DE10" i="1"/>
  <c r="DF10" i="1"/>
  <c r="DG10" i="1"/>
  <c r="DH10" i="1"/>
  <c r="DI10" i="1"/>
  <c r="DJ10" i="1"/>
  <c r="DK10" i="1"/>
  <c r="DL10" i="1"/>
  <c r="DM10" i="1"/>
  <c r="DN10" i="1"/>
  <c r="DO10" i="1"/>
  <c r="DP10" i="1"/>
  <c r="DQ10" i="1"/>
  <c r="DR10" i="1"/>
  <c r="DS10" i="1"/>
  <c r="DT10" i="1"/>
  <c r="DB11" i="1"/>
  <c r="DC11" i="1"/>
  <c r="DD11" i="1"/>
  <c r="DE11" i="1"/>
  <c r="DF11" i="1"/>
  <c r="DG11" i="1"/>
  <c r="DH11" i="1"/>
  <c r="DI11" i="1"/>
  <c r="DJ11" i="1"/>
  <c r="DK11" i="1"/>
  <c r="DL11" i="1"/>
  <c r="DM11" i="1"/>
  <c r="DN11" i="1"/>
  <c r="DO11" i="1"/>
  <c r="DP11" i="1"/>
  <c r="DQ11" i="1"/>
  <c r="DR11" i="1"/>
  <c r="DS11" i="1"/>
  <c r="DT11" i="1"/>
  <c r="DB12" i="1"/>
  <c r="DC12" i="1"/>
  <c r="DD12" i="1"/>
  <c r="DE12" i="1"/>
  <c r="DF12" i="1"/>
  <c r="DG12" i="1"/>
  <c r="DH12" i="1"/>
  <c r="DI12" i="1"/>
  <c r="DJ12" i="1"/>
  <c r="DK12" i="1"/>
  <c r="DL12" i="1"/>
  <c r="DM12" i="1"/>
  <c r="DN12" i="1"/>
  <c r="DO12" i="1"/>
  <c r="DP12" i="1"/>
  <c r="DQ12" i="1"/>
  <c r="DR12" i="1"/>
  <c r="DS12" i="1"/>
  <c r="DT12" i="1"/>
  <c r="DB13" i="1"/>
  <c r="DC13" i="1"/>
  <c r="DD13" i="1"/>
  <c r="DE13" i="1"/>
  <c r="DF13" i="1"/>
  <c r="DG13" i="1"/>
  <c r="DH13" i="1"/>
  <c r="DI13" i="1"/>
  <c r="DJ13" i="1"/>
  <c r="DK13" i="1"/>
  <c r="DL13" i="1"/>
  <c r="DM13" i="1"/>
  <c r="DN13" i="1"/>
  <c r="DO13" i="1"/>
  <c r="DP13" i="1"/>
  <c r="DQ13" i="1"/>
  <c r="DR13" i="1"/>
  <c r="DS13" i="1"/>
  <c r="DT13" i="1"/>
  <c r="DB14" i="1"/>
  <c r="DC14" i="1"/>
  <c r="DD14" i="1"/>
  <c r="DE14" i="1"/>
  <c r="DF14" i="1"/>
  <c r="DG14" i="1"/>
  <c r="DH14" i="1"/>
  <c r="DI14" i="1"/>
  <c r="DJ14" i="1"/>
  <c r="DK14" i="1"/>
  <c r="DL14" i="1"/>
  <c r="DM14" i="1"/>
  <c r="DN14" i="1"/>
  <c r="DO14" i="1"/>
  <c r="DP14" i="1"/>
  <c r="DQ14" i="1"/>
  <c r="DR14" i="1"/>
  <c r="DS14" i="1"/>
  <c r="DT14" i="1"/>
  <c r="DB15" i="1"/>
  <c r="DC15" i="1"/>
  <c r="DD15" i="1"/>
  <c r="DE15" i="1"/>
  <c r="DF15" i="1"/>
  <c r="DG15" i="1"/>
  <c r="DH15" i="1"/>
  <c r="DI15" i="1"/>
  <c r="DJ15" i="1"/>
  <c r="DK15" i="1"/>
  <c r="DL15" i="1"/>
  <c r="DM15" i="1"/>
  <c r="DN15" i="1"/>
  <c r="DO15" i="1"/>
  <c r="DP15" i="1"/>
  <c r="DQ15" i="1"/>
  <c r="DR15" i="1"/>
  <c r="DS15" i="1"/>
  <c r="DT15" i="1"/>
  <c r="DB16" i="1"/>
  <c r="DC16" i="1"/>
  <c r="DD16" i="1"/>
  <c r="DE16" i="1"/>
  <c r="DF16" i="1"/>
  <c r="DG16" i="1"/>
  <c r="DH16" i="1"/>
  <c r="DI16" i="1"/>
  <c r="DJ16" i="1"/>
  <c r="DK16" i="1"/>
  <c r="DL16" i="1"/>
  <c r="DM16" i="1"/>
  <c r="DN16" i="1"/>
  <c r="DO16" i="1"/>
  <c r="DP16" i="1"/>
  <c r="DQ16" i="1"/>
  <c r="DR16" i="1"/>
  <c r="DS16" i="1"/>
  <c r="DT16" i="1"/>
  <c r="DB17" i="1"/>
  <c r="DC17" i="1"/>
  <c r="DD17" i="1"/>
  <c r="DE17" i="1"/>
  <c r="DF17" i="1"/>
  <c r="DG17" i="1"/>
  <c r="DH17" i="1"/>
  <c r="DI17" i="1"/>
  <c r="DJ17" i="1"/>
  <c r="DK17" i="1"/>
  <c r="DL17" i="1"/>
  <c r="DM17" i="1"/>
  <c r="DN17" i="1"/>
  <c r="DO17" i="1"/>
  <c r="DP17" i="1"/>
  <c r="DQ17" i="1"/>
  <c r="DR17" i="1"/>
  <c r="DS17" i="1"/>
  <c r="DT17" i="1"/>
  <c r="DB18" i="1"/>
  <c r="DC18" i="1"/>
  <c r="DD18" i="1"/>
  <c r="DE18" i="1"/>
  <c r="DF18" i="1"/>
  <c r="DG18" i="1"/>
  <c r="DH18" i="1"/>
  <c r="DI18" i="1"/>
  <c r="DJ18" i="1"/>
  <c r="DK18" i="1"/>
  <c r="DL18" i="1"/>
  <c r="DM18" i="1"/>
  <c r="DN18" i="1"/>
  <c r="DO18" i="1"/>
  <c r="DP18" i="1"/>
  <c r="DQ18" i="1"/>
  <c r="DR18" i="1"/>
  <c r="DS18" i="1"/>
  <c r="DT18" i="1"/>
  <c r="DB19" i="1"/>
  <c r="DC19" i="1"/>
  <c r="DD19" i="1"/>
  <c r="DE19" i="1"/>
  <c r="DF19" i="1"/>
  <c r="DG19" i="1"/>
  <c r="DH19" i="1"/>
  <c r="DI19" i="1"/>
  <c r="DJ19" i="1"/>
  <c r="DK19" i="1"/>
  <c r="DL19" i="1"/>
  <c r="DM19" i="1"/>
  <c r="DN19" i="1"/>
  <c r="DO19" i="1"/>
  <c r="DP19" i="1"/>
  <c r="DQ19" i="1"/>
  <c r="DR19" i="1"/>
  <c r="DS19" i="1"/>
  <c r="DT19" i="1"/>
  <c r="DB20" i="1"/>
  <c r="DC20" i="1"/>
  <c r="DD20" i="1"/>
  <c r="DE20" i="1"/>
  <c r="DF20" i="1"/>
  <c r="DG20" i="1"/>
  <c r="DH20" i="1"/>
  <c r="DI20" i="1"/>
  <c r="DJ20" i="1"/>
  <c r="DK20" i="1"/>
  <c r="DL20" i="1"/>
  <c r="DM20" i="1"/>
  <c r="DN20" i="1"/>
  <c r="DO20" i="1"/>
  <c r="DP20" i="1"/>
  <c r="DQ20" i="1"/>
  <c r="DR20" i="1"/>
  <c r="DS20" i="1"/>
  <c r="DT20" i="1"/>
  <c r="DB21" i="1"/>
  <c r="DC21" i="1"/>
  <c r="DD21" i="1"/>
  <c r="DE21" i="1"/>
  <c r="DF21" i="1"/>
  <c r="DG21" i="1"/>
  <c r="DH21" i="1"/>
  <c r="DI21" i="1"/>
  <c r="DJ21" i="1"/>
  <c r="DK21" i="1"/>
  <c r="DL21" i="1"/>
  <c r="DM21" i="1"/>
  <c r="DN21" i="1"/>
  <c r="DO21" i="1"/>
  <c r="DP21" i="1"/>
  <c r="DQ21" i="1"/>
  <c r="DR21" i="1"/>
  <c r="DS21" i="1"/>
  <c r="DT21" i="1"/>
  <c r="DB22" i="1"/>
  <c r="DC22" i="1"/>
  <c r="DD22" i="1"/>
  <c r="DE22" i="1"/>
  <c r="DF22" i="1"/>
  <c r="DG22" i="1"/>
  <c r="DH22" i="1"/>
  <c r="DI22" i="1"/>
  <c r="DJ22" i="1"/>
  <c r="DK22" i="1"/>
  <c r="DL22" i="1"/>
  <c r="DM22" i="1"/>
  <c r="DN22" i="1"/>
  <c r="DO22" i="1"/>
  <c r="DP22" i="1"/>
  <c r="DQ22" i="1"/>
  <c r="DR22" i="1"/>
  <c r="DS22" i="1"/>
  <c r="DT22" i="1"/>
  <c r="DB23" i="1"/>
  <c r="DC23" i="1"/>
  <c r="DD23" i="1"/>
  <c r="DE23" i="1"/>
  <c r="DF23" i="1"/>
  <c r="DG23" i="1"/>
  <c r="DH23" i="1"/>
  <c r="DI23" i="1"/>
  <c r="DJ23" i="1"/>
  <c r="DK23" i="1"/>
  <c r="DL23" i="1"/>
  <c r="DM23" i="1"/>
  <c r="DN23" i="1"/>
  <c r="DO23" i="1"/>
  <c r="DP23" i="1"/>
  <c r="DQ23" i="1"/>
  <c r="DR23" i="1"/>
  <c r="DS23" i="1"/>
  <c r="DT23" i="1"/>
  <c r="DB24" i="1"/>
  <c r="DC24" i="1"/>
  <c r="DD24" i="1"/>
  <c r="DE24" i="1"/>
  <c r="DF24" i="1"/>
  <c r="DG24" i="1"/>
  <c r="DH24" i="1"/>
  <c r="DI24" i="1"/>
  <c r="DJ24" i="1"/>
  <c r="DK24" i="1"/>
  <c r="DL24" i="1"/>
  <c r="DM24" i="1"/>
  <c r="DN24" i="1"/>
  <c r="DO24" i="1"/>
  <c r="DP24" i="1"/>
  <c r="DQ24" i="1"/>
  <c r="DR24" i="1"/>
  <c r="DS24" i="1"/>
  <c r="DT24" i="1"/>
  <c r="DB25" i="1"/>
  <c r="DC25" i="1"/>
  <c r="DD25" i="1"/>
  <c r="DE25" i="1"/>
  <c r="DF25" i="1"/>
  <c r="DG25" i="1"/>
  <c r="DH25" i="1"/>
  <c r="DI25" i="1"/>
  <c r="DJ25" i="1"/>
  <c r="DK25" i="1"/>
  <c r="DL25" i="1"/>
  <c r="DM25" i="1"/>
  <c r="DN25" i="1"/>
  <c r="DO25" i="1"/>
  <c r="DP25" i="1"/>
  <c r="DQ25" i="1"/>
  <c r="DR25" i="1"/>
  <c r="DS25" i="1"/>
  <c r="DT25" i="1"/>
  <c r="DB26" i="1"/>
  <c r="DC26" i="1"/>
  <c r="DD26" i="1"/>
  <c r="DE26" i="1"/>
  <c r="DF26" i="1"/>
  <c r="DG26" i="1"/>
  <c r="DH26" i="1"/>
  <c r="DI26" i="1"/>
  <c r="DJ26" i="1"/>
  <c r="DK26" i="1"/>
  <c r="DL26" i="1"/>
  <c r="DM26" i="1"/>
  <c r="DN26" i="1"/>
  <c r="DO26" i="1"/>
  <c r="DP26" i="1"/>
  <c r="DQ26" i="1"/>
  <c r="DR26" i="1"/>
  <c r="DS26" i="1"/>
  <c r="DT26" i="1"/>
  <c r="DB27" i="1"/>
  <c r="DC27" i="1"/>
  <c r="DD27" i="1"/>
  <c r="DE27" i="1"/>
  <c r="DF27" i="1"/>
  <c r="DG27" i="1"/>
  <c r="DH27" i="1"/>
  <c r="DI27" i="1"/>
  <c r="DJ27" i="1"/>
  <c r="DK27" i="1"/>
  <c r="DL27" i="1"/>
  <c r="DM27" i="1"/>
  <c r="DN27" i="1"/>
  <c r="DO27" i="1"/>
  <c r="DP27" i="1"/>
  <c r="DQ27" i="1"/>
  <c r="DR27" i="1"/>
  <c r="DS27" i="1"/>
  <c r="DT27" i="1"/>
  <c r="DB28" i="1"/>
  <c r="DC28" i="1"/>
  <c r="DD28" i="1"/>
  <c r="DE28" i="1"/>
  <c r="DF28" i="1"/>
  <c r="DG28" i="1"/>
  <c r="DH28" i="1"/>
  <c r="DI28" i="1"/>
  <c r="DJ28" i="1"/>
  <c r="DK28" i="1"/>
  <c r="DL28" i="1"/>
  <c r="DM28" i="1"/>
  <c r="DN28" i="1"/>
  <c r="DO28" i="1"/>
  <c r="DP28" i="1"/>
  <c r="DQ28" i="1"/>
  <c r="DR28" i="1"/>
  <c r="DS28" i="1"/>
  <c r="DT28" i="1"/>
  <c r="DB29" i="1"/>
  <c r="DC29" i="1"/>
  <c r="DD29" i="1"/>
  <c r="DE29" i="1"/>
  <c r="DF29" i="1"/>
  <c r="DG29" i="1"/>
  <c r="DH29" i="1"/>
  <c r="DI29" i="1"/>
  <c r="DJ29" i="1"/>
  <c r="DK29" i="1"/>
  <c r="DL29" i="1"/>
  <c r="DM29" i="1"/>
  <c r="DN29" i="1"/>
  <c r="DO29" i="1"/>
  <c r="DP29" i="1"/>
  <c r="DQ29" i="1"/>
  <c r="DR29" i="1"/>
  <c r="DS29" i="1"/>
  <c r="DT29" i="1"/>
  <c r="DB30" i="1"/>
  <c r="DC30" i="1"/>
  <c r="DD30" i="1"/>
  <c r="DE30" i="1"/>
  <c r="DF30" i="1"/>
  <c r="DG30" i="1"/>
  <c r="DH30" i="1"/>
  <c r="DI30" i="1"/>
  <c r="DJ30" i="1"/>
  <c r="DK30" i="1"/>
  <c r="DL30" i="1"/>
  <c r="DM30" i="1"/>
  <c r="DN30" i="1"/>
  <c r="DO30" i="1"/>
  <c r="DP30" i="1"/>
  <c r="DQ30" i="1"/>
  <c r="DR30" i="1"/>
  <c r="DS30" i="1"/>
  <c r="DT30" i="1"/>
  <c r="DB31" i="1"/>
  <c r="DC31" i="1"/>
  <c r="DD31" i="1"/>
  <c r="DE31" i="1"/>
  <c r="DF31" i="1"/>
  <c r="DG31" i="1"/>
  <c r="DH31" i="1"/>
  <c r="DI31" i="1"/>
  <c r="DJ31" i="1"/>
  <c r="DK31" i="1"/>
  <c r="DL31" i="1"/>
  <c r="DM31" i="1"/>
  <c r="DN31" i="1"/>
  <c r="DO31" i="1"/>
  <c r="DP31" i="1"/>
  <c r="DQ31" i="1"/>
  <c r="DR31" i="1"/>
  <c r="DS31" i="1"/>
  <c r="DT31" i="1"/>
  <c r="DB32" i="1"/>
  <c r="DC32" i="1"/>
  <c r="DD32" i="1"/>
  <c r="DE32" i="1"/>
  <c r="DF32" i="1"/>
  <c r="DG32" i="1"/>
  <c r="DH32" i="1"/>
  <c r="DI32" i="1"/>
  <c r="DJ32" i="1"/>
  <c r="DK32" i="1"/>
  <c r="DL32" i="1"/>
  <c r="DM32" i="1"/>
  <c r="DN32" i="1"/>
  <c r="DO32" i="1"/>
  <c r="DP32" i="1"/>
  <c r="DQ32" i="1"/>
  <c r="DR32" i="1"/>
  <c r="DS32" i="1"/>
  <c r="DT32" i="1"/>
  <c r="DB33" i="1"/>
  <c r="DC33" i="1"/>
  <c r="DD33" i="1"/>
  <c r="DE33" i="1"/>
  <c r="DF33" i="1"/>
  <c r="DG33" i="1"/>
  <c r="DH33" i="1"/>
  <c r="DI33" i="1"/>
  <c r="DJ33" i="1"/>
  <c r="DK33" i="1"/>
  <c r="DL33" i="1"/>
  <c r="DM33" i="1"/>
  <c r="DN33" i="1"/>
  <c r="DO33" i="1"/>
  <c r="DP33" i="1"/>
  <c r="DQ33" i="1"/>
  <c r="DR33" i="1"/>
  <c r="DS33" i="1"/>
  <c r="DT33" i="1"/>
  <c r="DB34" i="1"/>
  <c r="DC34" i="1"/>
  <c r="DD34" i="1"/>
  <c r="DE34" i="1"/>
  <c r="DF34" i="1"/>
  <c r="DG34" i="1"/>
  <c r="DH34" i="1"/>
  <c r="DI34" i="1"/>
  <c r="DJ34" i="1"/>
  <c r="DK34" i="1"/>
  <c r="DL34" i="1"/>
  <c r="DM34" i="1"/>
  <c r="DN34" i="1"/>
  <c r="DO34" i="1"/>
  <c r="DP34" i="1"/>
  <c r="DQ34" i="1"/>
  <c r="DR34" i="1"/>
  <c r="DS34" i="1"/>
  <c r="DT34" i="1"/>
  <c r="DB35" i="1"/>
  <c r="DC35" i="1"/>
  <c r="DD35" i="1"/>
  <c r="DE35" i="1"/>
  <c r="DF35" i="1"/>
  <c r="DG35" i="1"/>
  <c r="DH35" i="1"/>
  <c r="DI35" i="1"/>
  <c r="DJ35" i="1"/>
  <c r="DK35" i="1"/>
  <c r="DL35" i="1"/>
  <c r="DM35" i="1"/>
  <c r="DN35" i="1"/>
  <c r="DO35" i="1"/>
  <c r="DP35" i="1"/>
  <c r="DQ35" i="1"/>
  <c r="DR35" i="1"/>
  <c r="DS35" i="1"/>
  <c r="DT35" i="1"/>
  <c r="DB36" i="1"/>
  <c r="DC36" i="1"/>
  <c r="DD36" i="1"/>
  <c r="DE36" i="1"/>
  <c r="DF36" i="1"/>
  <c r="DG36" i="1"/>
  <c r="DH36" i="1"/>
  <c r="DI36" i="1"/>
  <c r="DJ36" i="1"/>
  <c r="DK36" i="1"/>
  <c r="DL36" i="1"/>
  <c r="DM36" i="1"/>
  <c r="DN36" i="1"/>
  <c r="DO36" i="1"/>
  <c r="DP36" i="1"/>
  <c r="DQ36" i="1"/>
  <c r="DR36" i="1"/>
  <c r="DS36" i="1"/>
  <c r="DT36" i="1"/>
  <c r="DB37" i="1"/>
  <c r="DC37" i="1"/>
  <c r="DD37" i="1"/>
  <c r="DE37" i="1"/>
  <c r="DF37" i="1"/>
  <c r="DG37" i="1"/>
  <c r="DH37" i="1"/>
  <c r="DI37" i="1"/>
  <c r="DJ37" i="1"/>
  <c r="DK37" i="1"/>
  <c r="DL37" i="1"/>
  <c r="DM37" i="1"/>
  <c r="DN37" i="1"/>
  <c r="DO37" i="1"/>
  <c r="DP37" i="1"/>
  <c r="DQ37" i="1"/>
  <c r="DR37" i="1"/>
  <c r="DS37" i="1"/>
  <c r="DT37" i="1"/>
  <c r="DB38" i="1"/>
  <c r="DC38" i="1"/>
  <c r="DD38" i="1"/>
  <c r="DE38" i="1"/>
  <c r="DF38" i="1"/>
  <c r="DG38" i="1"/>
  <c r="DH38" i="1"/>
  <c r="DI38" i="1"/>
  <c r="DJ38" i="1"/>
  <c r="DK38" i="1"/>
  <c r="DL38" i="1"/>
  <c r="DM38" i="1"/>
  <c r="DN38" i="1"/>
  <c r="DO38" i="1"/>
  <c r="DP38" i="1"/>
  <c r="DQ38" i="1"/>
  <c r="DR38" i="1"/>
  <c r="DS38" i="1"/>
  <c r="DT38" i="1"/>
  <c r="DB39" i="1"/>
  <c r="DC39" i="1"/>
  <c r="DD39" i="1"/>
  <c r="DE39" i="1"/>
  <c r="DF39" i="1"/>
  <c r="DG39" i="1"/>
  <c r="DH39" i="1"/>
  <c r="DI39" i="1"/>
  <c r="DJ39" i="1"/>
  <c r="DK39" i="1"/>
  <c r="DL39" i="1"/>
  <c r="DM39" i="1"/>
  <c r="DN39" i="1"/>
  <c r="DO39" i="1"/>
  <c r="DP39" i="1"/>
  <c r="DQ39" i="1"/>
  <c r="DR39" i="1"/>
  <c r="DS39" i="1"/>
  <c r="DT39" i="1"/>
  <c r="DB40" i="1"/>
  <c r="DC40" i="1"/>
  <c r="DD40" i="1"/>
  <c r="DE40" i="1"/>
  <c r="DF40" i="1"/>
  <c r="DG40" i="1"/>
  <c r="DH40" i="1"/>
  <c r="DI40" i="1"/>
  <c r="DJ40" i="1"/>
  <c r="DK40" i="1"/>
  <c r="DL40" i="1"/>
  <c r="DM40" i="1"/>
  <c r="DN40" i="1"/>
  <c r="DO40" i="1"/>
  <c r="DP40" i="1"/>
  <c r="DQ40" i="1"/>
  <c r="DR40" i="1"/>
  <c r="DS40" i="1"/>
  <c r="DT40" i="1"/>
  <c r="DB41" i="1"/>
  <c r="DC41" i="1"/>
  <c r="DD41" i="1"/>
  <c r="DE41" i="1"/>
  <c r="DF41" i="1"/>
  <c r="DG41" i="1"/>
  <c r="DH41" i="1"/>
  <c r="DI41" i="1"/>
  <c r="DJ41" i="1"/>
  <c r="DK41" i="1"/>
  <c r="DL41" i="1"/>
  <c r="DM41" i="1"/>
  <c r="DN41" i="1"/>
  <c r="DO41" i="1"/>
  <c r="DP41" i="1"/>
  <c r="DQ41" i="1"/>
  <c r="DR41" i="1"/>
  <c r="DS41" i="1"/>
  <c r="DT41" i="1"/>
  <c r="DB42" i="1"/>
  <c r="DC42" i="1"/>
  <c r="DD42" i="1"/>
  <c r="DE42" i="1"/>
  <c r="DF42" i="1"/>
  <c r="DG42" i="1"/>
  <c r="DH42" i="1"/>
  <c r="DI42" i="1"/>
  <c r="DJ42" i="1"/>
  <c r="DK42" i="1"/>
  <c r="DL42" i="1"/>
  <c r="DM42" i="1"/>
  <c r="DN42" i="1"/>
  <c r="DO42" i="1"/>
  <c r="DP42" i="1"/>
  <c r="DQ42" i="1"/>
  <c r="DR42" i="1"/>
  <c r="DS42" i="1"/>
  <c r="DT42" i="1"/>
  <c r="DB43" i="1"/>
  <c r="DC43" i="1"/>
  <c r="DD43" i="1"/>
  <c r="DE43" i="1"/>
  <c r="DF43" i="1"/>
  <c r="DG43" i="1"/>
  <c r="DH43" i="1"/>
  <c r="DI43" i="1"/>
  <c r="DJ43" i="1"/>
  <c r="DK43" i="1"/>
  <c r="DL43" i="1"/>
  <c r="DM43" i="1"/>
  <c r="DN43" i="1"/>
  <c r="DO43" i="1"/>
  <c r="DP43" i="1"/>
  <c r="DQ43" i="1"/>
  <c r="DR43" i="1"/>
  <c r="DS43" i="1"/>
  <c r="DT43" i="1"/>
  <c r="DB44" i="1"/>
  <c r="DC44" i="1"/>
  <c r="DD44" i="1"/>
  <c r="DE44" i="1"/>
  <c r="DF44" i="1"/>
  <c r="DG44" i="1"/>
  <c r="DH44" i="1"/>
  <c r="DI44" i="1"/>
  <c r="DJ44" i="1"/>
  <c r="DK44" i="1"/>
  <c r="DL44" i="1"/>
  <c r="DM44" i="1"/>
  <c r="DN44" i="1"/>
  <c r="DO44" i="1"/>
  <c r="DP44" i="1"/>
  <c r="DQ44" i="1"/>
  <c r="DR44" i="1"/>
  <c r="DS44" i="1"/>
  <c r="DT44" i="1"/>
  <c r="DB45" i="1"/>
  <c r="DC45" i="1"/>
  <c r="DD45" i="1"/>
  <c r="DE45" i="1"/>
  <c r="DF45" i="1"/>
  <c r="DG45" i="1"/>
  <c r="DH45" i="1"/>
  <c r="DI45" i="1"/>
  <c r="DJ45" i="1"/>
  <c r="DK45" i="1"/>
  <c r="DL45" i="1"/>
  <c r="DM45" i="1"/>
  <c r="DN45" i="1"/>
  <c r="DO45" i="1"/>
  <c r="DP45" i="1"/>
  <c r="DQ45" i="1"/>
  <c r="DR45" i="1"/>
  <c r="DS45" i="1"/>
  <c r="DT45" i="1"/>
  <c r="DB46" i="1"/>
  <c r="DC46" i="1"/>
  <c r="DD46" i="1"/>
  <c r="DE46" i="1"/>
  <c r="DF46" i="1"/>
  <c r="DG46" i="1"/>
  <c r="DH46" i="1"/>
  <c r="DI46" i="1"/>
  <c r="DJ46" i="1"/>
  <c r="DK46" i="1"/>
  <c r="DL46" i="1"/>
  <c r="DM46" i="1"/>
  <c r="DN46" i="1"/>
  <c r="DO46" i="1"/>
  <c r="DP46" i="1"/>
  <c r="DQ46" i="1"/>
  <c r="DR46" i="1"/>
  <c r="DS46" i="1"/>
  <c r="DT46" i="1"/>
  <c r="DB47" i="1"/>
  <c r="DC47" i="1"/>
  <c r="DD47" i="1"/>
  <c r="DE47" i="1"/>
  <c r="DF47" i="1"/>
  <c r="DG47" i="1"/>
  <c r="DH47" i="1"/>
  <c r="DI47" i="1"/>
  <c r="DJ47" i="1"/>
  <c r="DK47" i="1"/>
  <c r="DL47" i="1"/>
  <c r="DM47" i="1"/>
  <c r="DN47" i="1"/>
  <c r="DO47" i="1"/>
  <c r="DP47" i="1"/>
  <c r="DQ47" i="1"/>
  <c r="DR47" i="1"/>
  <c r="DS47" i="1"/>
  <c r="DT47" i="1"/>
  <c r="DB48" i="1"/>
  <c r="DC48" i="1"/>
  <c r="DD48" i="1"/>
  <c r="DE48" i="1"/>
  <c r="DF48" i="1"/>
  <c r="DG48" i="1"/>
  <c r="DH48" i="1"/>
  <c r="DI48" i="1"/>
  <c r="DJ48" i="1"/>
  <c r="DK48" i="1"/>
  <c r="DL48" i="1"/>
  <c r="DM48" i="1"/>
  <c r="DN48" i="1"/>
  <c r="DO48" i="1"/>
  <c r="DP48" i="1"/>
  <c r="DQ48" i="1"/>
  <c r="DR48" i="1"/>
  <c r="DS48" i="1"/>
  <c r="DT48" i="1"/>
  <c r="DB49" i="1"/>
  <c r="DC49" i="1"/>
  <c r="DD49" i="1"/>
  <c r="DE49" i="1"/>
  <c r="DF49" i="1"/>
  <c r="DG49" i="1"/>
  <c r="DH49" i="1"/>
  <c r="DI49" i="1"/>
  <c r="DJ49" i="1"/>
  <c r="DK49" i="1"/>
  <c r="DL49" i="1"/>
  <c r="DM49" i="1"/>
  <c r="DN49" i="1"/>
  <c r="DO49" i="1"/>
  <c r="DP49" i="1"/>
  <c r="DQ49" i="1"/>
  <c r="DR49" i="1"/>
  <c r="DS49" i="1"/>
  <c r="DT49" i="1"/>
  <c r="DB50" i="1"/>
  <c r="DC50" i="1"/>
  <c r="DD50" i="1"/>
  <c r="DE50" i="1"/>
  <c r="DF50" i="1"/>
  <c r="DG50" i="1"/>
  <c r="DH50" i="1"/>
  <c r="DI50" i="1"/>
  <c r="DJ50" i="1"/>
  <c r="DK50" i="1"/>
  <c r="DL50" i="1"/>
  <c r="DM50" i="1"/>
  <c r="DN50" i="1"/>
  <c r="DO50" i="1"/>
  <c r="DP50" i="1"/>
  <c r="DQ50" i="1"/>
  <c r="DR50" i="1"/>
  <c r="DS50" i="1"/>
  <c r="DT50" i="1"/>
  <c r="DB51" i="1"/>
  <c r="DC51" i="1"/>
  <c r="DD51" i="1"/>
  <c r="DE51" i="1"/>
  <c r="DF51" i="1"/>
  <c r="DG51" i="1"/>
  <c r="DH51" i="1"/>
  <c r="DI51" i="1"/>
  <c r="DJ51" i="1"/>
  <c r="DK51" i="1"/>
  <c r="DL51" i="1"/>
  <c r="DM51" i="1"/>
  <c r="DN51" i="1"/>
  <c r="DO51" i="1"/>
  <c r="DP51" i="1"/>
  <c r="DQ51" i="1"/>
  <c r="DR51" i="1"/>
  <c r="DS51" i="1"/>
  <c r="DT51" i="1"/>
  <c r="DB52" i="1"/>
  <c r="DC52" i="1"/>
  <c r="DD52" i="1"/>
  <c r="DE52" i="1"/>
  <c r="DF52" i="1"/>
  <c r="DG52" i="1"/>
  <c r="DH52" i="1"/>
  <c r="DI52" i="1"/>
  <c r="DJ52" i="1"/>
  <c r="DK52" i="1"/>
  <c r="DL52" i="1"/>
  <c r="DM52" i="1"/>
  <c r="DN52" i="1"/>
  <c r="DO52" i="1"/>
  <c r="DP52" i="1"/>
  <c r="DQ52" i="1"/>
  <c r="DR52" i="1"/>
  <c r="DS52" i="1"/>
  <c r="DT52" i="1"/>
  <c r="DB53" i="1"/>
  <c r="DC53" i="1"/>
  <c r="DD53" i="1"/>
  <c r="DE53" i="1"/>
  <c r="DF53" i="1"/>
  <c r="DG53" i="1"/>
  <c r="DH53" i="1"/>
  <c r="DI53" i="1"/>
  <c r="DJ53" i="1"/>
  <c r="DK53" i="1"/>
  <c r="DL53" i="1"/>
  <c r="DM53" i="1"/>
  <c r="DN53" i="1"/>
  <c r="DO53" i="1"/>
  <c r="DP53" i="1"/>
  <c r="DQ53" i="1"/>
  <c r="DR53" i="1"/>
  <c r="DS53" i="1"/>
  <c r="DT53" i="1"/>
  <c r="DB54" i="1"/>
  <c r="DC54" i="1"/>
  <c r="DD54" i="1"/>
  <c r="DE54" i="1"/>
  <c r="DF54" i="1"/>
  <c r="DG54" i="1"/>
  <c r="DH54" i="1"/>
  <c r="DI54" i="1"/>
  <c r="DJ54" i="1"/>
  <c r="DK54" i="1"/>
  <c r="DL54" i="1"/>
  <c r="DM54" i="1"/>
  <c r="DN54" i="1"/>
  <c r="DO54" i="1"/>
  <c r="DP54" i="1"/>
  <c r="DQ54" i="1"/>
  <c r="DR54" i="1"/>
  <c r="DS54" i="1"/>
  <c r="DT54" i="1"/>
  <c r="DB55" i="1"/>
  <c r="DC55" i="1"/>
  <c r="DD55" i="1"/>
  <c r="DE55" i="1"/>
  <c r="DF55" i="1"/>
  <c r="DG55" i="1"/>
  <c r="DH55" i="1"/>
  <c r="DI55" i="1"/>
  <c r="DJ55" i="1"/>
  <c r="DK55" i="1"/>
  <c r="DL55" i="1"/>
  <c r="DM55" i="1"/>
  <c r="DN55" i="1"/>
  <c r="DO55" i="1"/>
  <c r="DP55" i="1"/>
  <c r="DQ55" i="1"/>
  <c r="DR55" i="1"/>
  <c r="DS55" i="1"/>
  <c r="DT55" i="1"/>
  <c r="DB56" i="1"/>
  <c r="DC56" i="1"/>
  <c r="DD56" i="1"/>
  <c r="DE56" i="1"/>
  <c r="DF56" i="1"/>
  <c r="DG56" i="1"/>
  <c r="DH56" i="1"/>
  <c r="DI56" i="1"/>
  <c r="DJ56" i="1"/>
  <c r="DK56" i="1"/>
  <c r="DL56" i="1"/>
  <c r="DM56" i="1"/>
  <c r="DN56" i="1"/>
  <c r="DO56" i="1"/>
  <c r="DP56" i="1"/>
  <c r="DQ56" i="1"/>
  <c r="DR56" i="1"/>
  <c r="DS56" i="1"/>
  <c r="DT56" i="1"/>
  <c r="DB57" i="1"/>
  <c r="DC57" i="1"/>
  <c r="DD57" i="1"/>
  <c r="DE57" i="1"/>
  <c r="DF57" i="1"/>
  <c r="DG57" i="1"/>
  <c r="DH57" i="1"/>
  <c r="DI57" i="1"/>
  <c r="DJ57" i="1"/>
  <c r="DK57" i="1"/>
  <c r="DL57" i="1"/>
  <c r="DM57" i="1"/>
  <c r="DN57" i="1"/>
  <c r="DO57" i="1"/>
  <c r="DP57" i="1"/>
  <c r="DQ57" i="1"/>
  <c r="DR57" i="1"/>
  <c r="DS57" i="1"/>
  <c r="DT57" i="1"/>
  <c r="DB58" i="1"/>
  <c r="DC58" i="1"/>
  <c r="DD58" i="1"/>
  <c r="DE58" i="1"/>
  <c r="DF58" i="1"/>
  <c r="DG58" i="1"/>
  <c r="DH58" i="1"/>
  <c r="DI58" i="1"/>
  <c r="DJ58" i="1"/>
  <c r="DK58" i="1"/>
  <c r="DL58" i="1"/>
  <c r="DM58" i="1"/>
  <c r="DN58" i="1"/>
  <c r="DO58" i="1"/>
  <c r="DP58" i="1"/>
  <c r="DQ58" i="1"/>
  <c r="DR58" i="1"/>
  <c r="DS58" i="1"/>
  <c r="DT58" i="1"/>
  <c r="DB59" i="1"/>
  <c r="DC59" i="1"/>
  <c r="DD59" i="1"/>
  <c r="DE59" i="1"/>
  <c r="DF59" i="1"/>
  <c r="DG59" i="1"/>
  <c r="DH59" i="1"/>
  <c r="DI59" i="1"/>
  <c r="DJ59" i="1"/>
  <c r="DK59" i="1"/>
  <c r="DL59" i="1"/>
  <c r="DM59" i="1"/>
  <c r="DN59" i="1"/>
  <c r="DO59" i="1"/>
  <c r="DP59" i="1"/>
  <c r="DQ59" i="1"/>
  <c r="DR59" i="1"/>
  <c r="DS59" i="1"/>
  <c r="DT59" i="1"/>
  <c r="DB60" i="1"/>
  <c r="DC60" i="1"/>
  <c r="DD60" i="1"/>
  <c r="DE60" i="1"/>
  <c r="DF60" i="1"/>
  <c r="DG60" i="1"/>
  <c r="DH60" i="1"/>
  <c r="DI60" i="1"/>
  <c r="DJ60" i="1"/>
  <c r="DK60" i="1"/>
  <c r="DL60" i="1"/>
  <c r="DM60" i="1"/>
  <c r="DN60" i="1"/>
  <c r="DO60" i="1"/>
  <c r="DP60" i="1"/>
  <c r="DQ60" i="1"/>
  <c r="DR60" i="1"/>
  <c r="DS60" i="1"/>
  <c r="DT60" i="1"/>
  <c r="DB61" i="1"/>
  <c r="DC61" i="1"/>
  <c r="DD61" i="1"/>
  <c r="DE61" i="1"/>
  <c r="DF61" i="1"/>
  <c r="DG61" i="1"/>
  <c r="DH61" i="1"/>
  <c r="DI61" i="1"/>
  <c r="DJ61" i="1"/>
  <c r="DK61" i="1"/>
  <c r="DL61" i="1"/>
  <c r="DM61" i="1"/>
  <c r="DN61" i="1"/>
  <c r="DO61" i="1"/>
  <c r="DP61" i="1"/>
  <c r="DQ61" i="1"/>
  <c r="DR61" i="1"/>
  <c r="DS61" i="1"/>
  <c r="DT61" i="1"/>
  <c r="DB62" i="1"/>
  <c r="DC62" i="1"/>
  <c r="DD62" i="1"/>
  <c r="DE62" i="1"/>
  <c r="DF62" i="1"/>
  <c r="DG62" i="1"/>
  <c r="DH62" i="1"/>
  <c r="DI62" i="1"/>
  <c r="DJ62" i="1"/>
  <c r="DK62" i="1"/>
  <c r="DL62" i="1"/>
  <c r="DM62" i="1"/>
  <c r="DN62" i="1"/>
  <c r="DO62" i="1"/>
  <c r="DP62" i="1"/>
  <c r="DQ62" i="1"/>
  <c r="DR62" i="1"/>
  <c r="DS62" i="1"/>
  <c r="DT62" i="1"/>
  <c r="DB63" i="1"/>
  <c r="DC63" i="1"/>
  <c r="DD63" i="1"/>
  <c r="DE63" i="1"/>
  <c r="DF63" i="1"/>
  <c r="DG63" i="1"/>
  <c r="DH63" i="1"/>
  <c r="DI63" i="1"/>
  <c r="DJ63" i="1"/>
  <c r="DK63" i="1"/>
  <c r="DL63" i="1"/>
  <c r="DM63" i="1"/>
  <c r="DN63" i="1"/>
  <c r="DO63" i="1"/>
  <c r="DP63" i="1"/>
  <c r="DQ63" i="1"/>
  <c r="DR63" i="1"/>
  <c r="DS63" i="1"/>
  <c r="DT63" i="1"/>
  <c r="DB64" i="1"/>
  <c r="DC64" i="1"/>
  <c r="DD64" i="1"/>
  <c r="DE64" i="1"/>
  <c r="DF64" i="1"/>
  <c r="DG64" i="1"/>
  <c r="DH64" i="1"/>
  <c r="DI64" i="1"/>
  <c r="DJ64" i="1"/>
  <c r="DK64" i="1"/>
  <c r="DL64" i="1"/>
  <c r="DM64" i="1"/>
  <c r="DN64" i="1"/>
  <c r="DO64" i="1"/>
  <c r="DP64" i="1"/>
  <c r="DQ64" i="1"/>
  <c r="DR64" i="1"/>
  <c r="DS64" i="1"/>
  <c r="DT64" i="1"/>
  <c r="DB65" i="1"/>
  <c r="DC65" i="1"/>
  <c r="DD65" i="1"/>
  <c r="DE65" i="1"/>
  <c r="DF65" i="1"/>
  <c r="DG65" i="1"/>
  <c r="DH65" i="1"/>
  <c r="DI65" i="1"/>
  <c r="DJ65" i="1"/>
  <c r="DK65" i="1"/>
  <c r="DL65" i="1"/>
  <c r="DM65" i="1"/>
  <c r="DN65" i="1"/>
  <c r="DO65" i="1"/>
  <c r="DP65" i="1"/>
  <c r="DQ65" i="1"/>
  <c r="DR65" i="1"/>
  <c r="DS65" i="1"/>
  <c r="DT65" i="1"/>
  <c r="DB66" i="1"/>
  <c r="DC66" i="1"/>
  <c r="DD66" i="1"/>
  <c r="DE66" i="1"/>
  <c r="DF66" i="1"/>
  <c r="DG66" i="1"/>
  <c r="DH66" i="1"/>
  <c r="DI66" i="1"/>
  <c r="DJ66" i="1"/>
  <c r="DK66" i="1"/>
  <c r="DL66" i="1"/>
  <c r="DM66" i="1"/>
  <c r="DN66" i="1"/>
  <c r="DO66" i="1"/>
  <c r="DP66" i="1"/>
  <c r="DQ66" i="1"/>
  <c r="DR66" i="1"/>
  <c r="DS66" i="1"/>
  <c r="DT66" i="1"/>
  <c r="DB67" i="1"/>
  <c r="DC67" i="1"/>
  <c r="DD67" i="1"/>
  <c r="DE67" i="1"/>
  <c r="DF67" i="1"/>
  <c r="DG67" i="1"/>
  <c r="DH67" i="1"/>
  <c r="DI67" i="1"/>
  <c r="DJ67" i="1"/>
  <c r="DK67" i="1"/>
  <c r="DL67" i="1"/>
  <c r="DM67" i="1"/>
  <c r="DN67" i="1"/>
  <c r="DO67" i="1"/>
  <c r="DP67" i="1"/>
  <c r="DQ67" i="1"/>
  <c r="DR67" i="1"/>
  <c r="DS67" i="1"/>
  <c r="DT67" i="1"/>
  <c r="DB68" i="1"/>
  <c r="DC68" i="1"/>
  <c r="DD68" i="1"/>
  <c r="DE68" i="1"/>
  <c r="DF68" i="1"/>
  <c r="DG68" i="1"/>
  <c r="DH68" i="1"/>
  <c r="DI68" i="1"/>
  <c r="DJ68" i="1"/>
  <c r="DK68" i="1"/>
  <c r="DL68" i="1"/>
  <c r="DM68" i="1"/>
  <c r="DN68" i="1"/>
  <c r="DO68" i="1"/>
  <c r="DP68" i="1"/>
  <c r="DQ68" i="1"/>
  <c r="DR68" i="1"/>
  <c r="DS68" i="1"/>
  <c r="DT68" i="1"/>
  <c r="DB69" i="1"/>
  <c r="DC69" i="1"/>
  <c r="DD69" i="1"/>
  <c r="DE69" i="1"/>
  <c r="DF69" i="1"/>
  <c r="DG69" i="1"/>
  <c r="DH69" i="1"/>
  <c r="DI69" i="1"/>
  <c r="DJ69" i="1"/>
  <c r="DK69" i="1"/>
  <c r="DL69" i="1"/>
  <c r="DM69" i="1"/>
  <c r="DN69" i="1"/>
  <c r="DO69" i="1"/>
  <c r="DP69" i="1"/>
  <c r="DQ69" i="1"/>
  <c r="DR69" i="1"/>
  <c r="DS69" i="1"/>
  <c r="DT69" i="1"/>
  <c r="DB70" i="1"/>
  <c r="DC70" i="1"/>
  <c r="DD70" i="1"/>
  <c r="DE70" i="1"/>
  <c r="DF70" i="1"/>
  <c r="DG70" i="1"/>
  <c r="DH70" i="1"/>
  <c r="DI70" i="1"/>
  <c r="DJ70" i="1"/>
  <c r="DK70" i="1"/>
  <c r="DL70" i="1"/>
  <c r="DM70" i="1"/>
  <c r="DN70" i="1"/>
  <c r="DO70" i="1"/>
  <c r="DP70" i="1"/>
  <c r="DQ70" i="1"/>
  <c r="DR70" i="1"/>
  <c r="DS70" i="1"/>
  <c r="DT70" i="1"/>
  <c r="DB71" i="1"/>
  <c r="DC71" i="1"/>
  <c r="DD71" i="1"/>
  <c r="DE71" i="1"/>
  <c r="DF71" i="1"/>
  <c r="DG71" i="1"/>
  <c r="DH71" i="1"/>
  <c r="DI71" i="1"/>
  <c r="DJ71" i="1"/>
  <c r="DK71" i="1"/>
  <c r="DL71" i="1"/>
  <c r="DM71" i="1"/>
  <c r="DN71" i="1"/>
  <c r="DO71" i="1"/>
  <c r="DP71" i="1"/>
  <c r="DQ71" i="1"/>
  <c r="DR71" i="1"/>
  <c r="DS71" i="1"/>
  <c r="DT71" i="1"/>
  <c r="DB72" i="1"/>
  <c r="DC72" i="1"/>
  <c r="DD72" i="1"/>
  <c r="DE72" i="1"/>
  <c r="DF72" i="1"/>
  <c r="DG72" i="1"/>
  <c r="DH72" i="1"/>
  <c r="DI72" i="1"/>
  <c r="DJ72" i="1"/>
  <c r="DK72" i="1"/>
  <c r="DL72" i="1"/>
  <c r="DM72" i="1"/>
  <c r="DN72" i="1"/>
  <c r="DO72" i="1"/>
  <c r="DP72" i="1"/>
  <c r="DQ72" i="1"/>
  <c r="DR72" i="1"/>
  <c r="DS72" i="1"/>
  <c r="DT72" i="1"/>
  <c r="DB73" i="1"/>
  <c r="DC73" i="1"/>
  <c r="DD73" i="1"/>
  <c r="DE73" i="1"/>
  <c r="DF73" i="1"/>
  <c r="DG73" i="1"/>
  <c r="DH73" i="1"/>
  <c r="DI73" i="1"/>
  <c r="DJ73" i="1"/>
  <c r="DK73" i="1"/>
  <c r="DL73" i="1"/>
  <c r="DM73" i="1"/>
  <c r="DN73" i="1"/>
  <c r="DO73" i="1"/>
  <c r="DP73" i="1"/>
  <c r="DQ73" i="1"/>
  <c r="DR73" i="1"/>
  <c r="DS73" i="1"/>
  <c r="DT73" i="1"/>
  <c r="DB74" i="1"/>
  <c r="DC74" i="1"/>
  <c r="DD74" i="1"/>
  <c r="DE74" i="1"/>
  <c r="DF74" i="1"/>
  <c r="DG74" i="1"/>
  <c r="DH74" i="1"/>
  <c r="DI74" i="1"/>
  <c r="DJ74" i="1"/>
  <c r="DK74" i="1"/>
  <c r="DL74" i="1"/>
  <c r="DM74" i="1"/>
  <c r="DN74" i="1"/>
  <c r="DO74" i="1"/>
  <c r="DP74" i="1"/>
  <c r="DQ74" i="1"/>
  <c r="DR74" i="1"/>
  <c r="DS74" i="1"/>
  <c r="DT74" i="1"/>
  <c r="DB75" i="1"/>
  <c r="DC75" i="1"/>
  <c r="DD75" i="1"/>
  <c r="DE75" i="1"/>
  <c r="DF75" i="1"/>
  <c r="DG75" i="1"/>
  <c r="DH75" i="1"/>
  <c r="DI75" i="1"/>
  <c r="DJ75" i="1"/>
  <c r="DK75" i="1"/>
  <c r="DL75" i="1"/>
  <c r="DM75" i="1"/>
  <c r="DN75" i="1"/>
  <c r="DO75" i="1"/>
  <c r="DP75" i="1"/>
  <c r="DQ75" i="1"/>
  <c r="DR75" i="1"/>
  <c r="DS75" i="1"/>
  <c r="DT75" i="1"/>
  <c r="DB76" i="1"/>
  <c r="DC76" i="1"/>
  <c r="DD76" i="1"/>
  <c r="DE76" i="1"/>
  <c r="DF76" i="1"/>
  <c r="DG76" i="1"/>
  <c r="DH76" i="1"/>
  <c r="DI76" i="1"/>
  <c r="DJ76" i="1"/>
  <c r="DK76" i="1"/>
  <c r="DL76" i="1"/>
  <c r="DM76" i="1"/>
  <c r="DN76" i="1"/>
  <c r="DO76" i="1"/>
  <c r="DP76" i="1"/>
  <c r="DQ76" i="1"/>
  <c r="DR76" i="1"/>
  <c r="DS76" i="1"/>
  <c r="DT76" i="1"/>
  <c r="DB77" i="1"/>
  <c r="DC77" i="1"/>
  <c r="DD77" i="1"/>
  <c r="DE77" i="1"/>
  <c r="DF77" i="1"/>
  <c r="DG77" i="1"/>
  <c r="DH77" i="1"/>
  <c r="DI77" i="1"/>
  <c r="DJ77" i="1"/>
  <c r="DK77" i="1"/>
  <c r="DL77" i="1"/>
  <c r="DM77" i="1"/>
  <c r="DN77" i="1"/>
  <c r="DO77" i="1"/>
  <c r="DP77" i="1"/>
  <c r="DQ77" i="1"/>
  <c r="DR77" i="1"/>
  <c r="DS77" i="1"/>
  <c r="DT77" i="1"/>
  <c r="DB78" i="1"/>
  <c r="DC78" i="1"/>
  <c r="DD78" i="1"/>
  <c r="DE78" i="1"/>
  <c r="DF78" i="1"/>
  <c r="DG78" i="1"/>
  <c r="DH78" i="1"/>
  <c r="DI78" i="1"/>
  <c r="DJ78" i="1"/>
  <c r="DK78" i="1"/>
  <c r="DL78" i="1"/>
  <c r="DM78" i="1"/>
  <c r="DN78" i="1"/>
  <c r="DO78" i="1"/>
  <c r="DP78" i="1"/>
  <c r="DQ78" i="1"/>
  <c r="DR78" i="1"/>
  <c r="DS78" i="1"/>
  <c r="DT78" i="1"/>
  <c r="DB79" i="1"/>
  <c r="DC79" i="1"/>
  <c r="DD79" i="1"/>
  <c r="DE79" i="1"/>
  <c r="DF79" i="1"/>
  <c r="DG79" i="1"/>
  <c r="DH79" i="1"/>
  <c r="DI79" i="1"/>
  <c r="DJ79" i="1"/>
  <c r="DK79" i="1"/>
  <c r="DL79" i="1"/>
  <c r="DM79" i="1"/>
  <c r="DN79" i="1"/>
  <c r="DO79" i="1"/>
  <c r="DP79" i="1"/>
  <c r="DQ79" i="1"/>
  <c r="DR79" i="1"/>
  <c r="DS79" i="1"/>
  <c r="DT79" i="1"/>
  <c r="DB80" i="1"/>
  <c r="DC80" i="1"/>
  <c r="DD80" i="1"/>
  <c r="DE80" i="1"/>
  <c r="DF80" i="1"/>
  <c r="DG80" i="1"/>
  <c r="DH80" i="1"/>
  <c r="DI80" i="1"/>
  <c r="DJ80" i="1"/>
  <c r="DK80" i="1"/>
  <c r="DL80" i="1"/>
  <c r="DM80" i="1"/>
  <c r="DN80" i="1"/>
  <c r="DO80" i="1"/>
  <c r="DP80" i="1"/>
  <c r="DQ80" i="1"/>
  <c r="DR80" i="1"/>
  <c r="DS80" i="1"/>
  <c r="DT80" i="1"/>
  <c r="DB81" i="1"/>
  <c r="DC81" i="1"/>
  <c r="DD81" i="1"/>
  <c r="DE81" i="1"/>
  <c r="DF81" i="1"/>
  <c r="DG81" i="1"/>
  <c r="DH81" i="1"/>
  <c r="DI81" i="1"/>
  <c r="DJ81" i="1"/>
  <c r="DK81" i="1"/>
  <c r="DL81" i="1"/>
  <c r="DM81" i="1"/>
  <c r="DN81" i="1"/>
  <c r="DO81" i="1"/>
  <c r="DP81" i="1"/>
  <c r="DQ81" i="1"/>
  <c r="DR81" i="1"/>
  <c r="DS81" i="1"/>
  <c r="DT81" i="1"/>
  <c r="DB82" i="1"/>
  <c r="DC82" i="1"/>
  <c r="DD82" i="1"/>
  <c r="DE82" i="1"/>
  <c r="DF82" i="1"/>
  <c r="DG82" i="1"/>
  <c r="DH82" i="1"/>
  <c r="DI82" i="1"/>
  <c r="DJ82" i="1"/>
  <c r="DK82" i="1"/>
  <c r="DL82" i="1"/>
  <c r="DM82" i="1"/>
  <c r="DN82" i="1"/>
  <c r="DO82" i="1"/>
  <c r="DP82" i="1"/>
  <c r="DQ82" i="1"/>
  <c r="DR82" i="1"/>
  <c r="DS82" i="1"/>
  <c r="DT82" i="1"/>
  <c r="DB83" i="1"/>
  <c r="DC83" i="1"/>
  <c r="DD83" i="1"/>
  <c r="DE83" i="1"/>
  <c r="DF83" i="1"/>
  <c r="DG83" i="1"/>
  <c r="DH83" i="1"/>
  <c r="DI83" i="1"/>
  <c r="DJ83" i="1"/>
  <c r="DK83" i="1"/>
  <c r="DL83" i="1"/>
  <c r="DM83" i="1"/>
  <c r="DN83" i="1"/>
  <c r="DO83" i="1"/>
  <c r="DP83" i="1"/>
  <c r="DQ83" i="1"/>
  <c r="DR83" i="1"/>
  <c r="DS83" i="1"/>
  <c r="DT83" i="1"/>
  <c r="DB84" i="1"/>
  <c r="DC84" i="1"/>
  <c r="DD84" i="1"/>
  <c r="DE84" i="1"/>
  <c r="DF84" i="1"/>
  <c r="DG84" i="1"/>
  <c r="DH84" i="1"/>
  <c r="DI84" i="1"/>
  <c r="DJ84" i="1"/>
  <c r="DK84" i="1"/>
  <c r="DL84" i="1"/>
  <c r="DM84" i="1"/>
  <c r="DN84" i="1"/>
  <c r="DO84" i="1"/>
  <c r="DP84" i="1"/>
  <c r="DQ84" i="1"/>
  <c r="DR84" i="1"/>
  <c r="DS84" i="1"/>
  <c r="DT84" i="1"/>
  <c r="DB85" i="1"/>
  <c r="DC85" i="1"/>
  <c r="DD85" i="1"/>
  <c r="DE85" i="1"/>
  <c r="DF85" i="1"/>
  <c r="DG85" i="1"/>
  <c r="DH85" i="1"/>
  <c r="DI85" i="1"/>
  <c r="DJ85" i="1"/>
  <c r="DK85" i="1"/>
  <c r="DL85" i="1"/>
  <c r="DM85" i="1"/>
  <c r="DN85" i="1"/>
  <c r="DO85" i="1"/>
  <c r="DP85" i="1"/>
  <c r="DQ85" i="1"/>
  <c r="DR85" i="1"/>
  <c r="DS85" i="1"/>
  <c r="DT85" i="1"/>
  <c r="DB86" i="1"/>
  <c r="DC86" i="1"/>
  <c r="DD86" i="1"/>
  <c r="DE86" i="1"/>
  <c r="DF86" i="1"/>
  <c r="DG86" i="1"/>
  <c r="DH86" i="1"/>
  <c r="DI86" i="1"/>
  <c r="DJ86" i="1"/>
  <c r="DK86" i="1"/>
  <c r="DL86" i="1"/>
  <c r="DM86" i="1"/>
  <c r="DN86" i="1"/>
  <c r="DO86" i="1"/>
  <c r="DP86" i="1"/>
  <c r="DQ86" i="1"/>
  <c r="DR86" i="1"/>
  <c r="DS86" i="1"/>
  <c r="DT86" i="1"/>
  <c r="DB87" i="1"/>
  <c r="DC87" i="1"/>
  <c r="DD87" i="1"/>
  <c r="DE87" i="1"/>
  <c r="DF87" i="1"/>
  <c r="DG87" i="1"/>
  <c r="DH87" i="1"/>
  <c r="DI87" i="1"/>
  <c r="DJ87" i="1"/>
  <c r="DK87" i="1"/>
  <c r="DL87" i="1"/>
  <c r="DM87" i="1"/>
  <c r="DN87" i="1"/>
  <c r="DO87" i="1"/>
  <c r="DP87" i="1"/>
  <c r="DQ87" i="1"/>
  <c r="DR87" i="1"/>
  <c r="DS87" i="1"/>
  <c r="DT87" i="1"/>
  <c r="DB88" i="1"/>
  <c r="DC88" i="1"/>
  <c r="DD88" i="1"/>
  <c r="DE88" i="1"/>
  <c r="DF88" i="1"/>
  <c r="DG88" i="1"/>
  <c r="DH88" i="1"/>
  <c r="DI88" i="1"/>
  <c r="DJ88" i="1"/>
  <c r="DK88" i="1"/>
  <c r="DL88" i="1"/>
  <c r="DM88" i="1"/>
  <c r="DN88" i="1"/>
  <c r="DO88" i="1"/>
  <c r="DP88" i="1"/>
  <c r="DQ88" i="1"/>
  <c r="DR88" i="1"/>
  <c r="DS88" i="1"/>
  <c r="DT88" i="1"/>
  <c r="DB89" i="1"/>
  <c r="DC89" i="1"/>
  <c r="DD89" i="1"/>
  <c r="DE89" i="1"/>
  <c r="DF89" i="1"/>
  <c r="DG89" i="1"/>
  <c r="DH89" i="1"/>
  <c r="DI89" i="1"/>
  <c r="DJ89" i="1"/>
  <c r="DK89" i="1"/>
  <c r="DL89" i="1"/>
  <c r="DM89" i="1"/>
  <c r="DN89" i="1"/>
  <c r="DO89" i="1"/>
  <c r="DP89" i="1"/>
  <c r="DQ89" i="1"/>
  <c r="DR89" i="1"/>
  <c r="DS89" i="1"/>
  <c r="DT89" i="1"/>
  <c r="DB90" i="1"/>
  <c r="DC90" i="1"/>
  <c r="DD90" i="1"/>
  <c r="DE90" i="1"/>
  <c r="DF90" i="1"/>
  <c r="DG90" i="1"/>
  <c r="DH90" i="1"/>
  <c r="DI90" i="1"/>
  <c r="DJ90" i="1"/>
  <c r="DK90" i="1"/>
  <c r="DL90" i="1"/>
  <c r="DM90" i="1"/>
  <c r="DN90" i="1"/>
  <c r="DO90" i="1"/>
  <c r="DP90" i="1"/>
  <c r="DQ90" i="1"/>
  <c r="DR90" i="1"/>
  <c r="DS90" i="1"/>
  <c r="DT90" i="1"/>
  <c r="DB91" i="1"/>
  <c r="DC91" i="1"/>
  <c r="DD91" i="1"/>
  <c r="DE91" i="1"/>
  <c r="DF91" i="1"/>
  <c r="DG91" i="1"/>
  <c r="DH91" i="1"/>
  <c r="DI91" i="1"/>
  <c r="DJ91" i="1"/>
  <c r="DK91" i="1"/>
  <c r="DL91" i="1"/>
  <c r="DM91" i="1"/>
  <c r="DN91" i="1"/>
  <c r="DO91" i="1"/>
  <c r="DP91" i="1"/>
  <c r="DQ91" i="1"/>
  <c r="DR91" i="1"/>
  <c r="DS91" i="1"/>
  <c r="DT91" i="1"/>
  <c r="DB92" i="1"/>
  <c r="DC92" i="1"/>
  <c r="DD92" i="1"/>
  <c r="DE92" i="1"/>
  <c r="DF92" i="1"/>
  <c r="DG92" i="1"/>
  <c r="DH92" i="1"/>
  <c r="DI92" i="1"/>
  <c r="DJ92" i="1"/>
  <c r="DK92" i="1"/>
  <c r="DL92" i="1"/>
  <c r="DM92" i="1"/>
  <c r="DN92" i="1"/>
  <c r="DO92" i="1"/>
  <c r="DP92" i="1"/>
  <c r="DQ92" i="1"/>
  <c r="DR92" i="1"/>
  <c r="DS92" i="1"/>
  <c r="DT92" i="1"/>
  <c r="DB93" i="1"/>
  <c r="DC93" i="1"/>
  <c r="DD93" i="1"/>
  <c r="DE93" i="1"/>
  <c r="DF93" i="1"/>
  <c r="DG93" i="1"/>
  <c r="DH93" i="1"/>
  <c r="DI93" i="1"/>
  <c r="DJ93" i="1"/>
  <c r="DK93" i="1"/>
  <c r="DL93" i="1"/>
  <c r="DM93" i="1"/>
  <c r="DN93" i="1"/>
  <c r="DO93" i="1"/>
  <c r="DP93" i="1"/>
  <c r="DQ93" i="1"/>
  <c r="DR93" i="1"/>
  <c r="DS93" i="1"/>
  <c r="DT93" i="1"/>
  <c r="DB94" i="1"/>
  <c r="DC94" i="1"/>
  <c r="DD94" i="1"/>
  <c r="DE94" i="1"/>
  <c r="DF94" i="1"/>
  <c r="DG94" i="1"/>
  <c r="DH94" i="1"/>
  <c r="DI94" i="1"/>
  <c r="DJ94" i="1"/>
  <c r="DK94" i="1"/>
  <c r="DL94" i="1"/>
  <c r="DM94" i="1"/>
  <c r="DN94" i="1"/>
  <c r="DO94" i="1"/>
  <c r="DP94" i="1"/>
  <c r="DQ94" i="1"/>
  <c r="DR94" i="1"/>
  <c r="DS94" i="1"/>
  <c r="DT94" i="1"/>
  <c r="DB95" i="1"/>
  <c r="DC95" i="1"/>
  <c r="DD95" i="1"/>
  <c r="DE95" i="1"/>
  <c r="DF95" i="1"/>
  <c r="DG95" i="1"/>
  <c r="DH95" i="1"/>
  <c r="DI95" i="1"/>
  <c r="DJ95" i="1"/>
  <c r="DK95" i="1"/>
  <c r="DL95" i="1"/>
  <c r="DM95" i="1"/>
  <c r="DN95" i="1"/>
  <c r="DO95" i="1"/>
  <c r="DP95" i="1"/>
  <c r="DQ95" i="1"/>
  <c r="DR95" i="1"/>
  <c r="DS95" i="1"/>
  <c r="DT95" i="1"/>
  <c r="DB96" i="1"/>
  <c r="DC96" i="1"/>
  <c r="DD96" i="1"/>
  <c r="DE96" i="1"/>
  <c r="DF96" i="1"/>
  <c r="DG96" i="1"/>
  <c r="DH96" i="1"/>
  <c r="DI96" i="1"/>
  <c r="DJ96" i="1"/>
  <c r="DK96" i="1"/>
  <c r="DL96" i="1"/>
  <c r="DM96" i="1"/>
  <c r="DN96" i="1"/>
  <c r="DO96" i="1"/>
  <c r="DP96" i="1"/>
  <c r="DQ96" i="1"/>
  <c r="DR96" i="1"/>
  <c r="DS96" i="1"/>
  <c r="DT96" i="1"/>
  <c r="DB97" i="1"/>
  <c r="DC97" i="1"/>
  <c r="DD97" i="1"/>
  <c r="DE97" i="1"/>
  <c r="DF97" i="1"/>
  <c r="DG97" i="1"/>
  <c r="DH97" i="1"/>
  <c r="DI97" i="1"/>
  <c r="DJ97" i="1"/>
  <c r="DK97" i="1"/>
  <c r="DL97" i="1"/>
  <c r="DM97" i="1"/>
  <c r="DN97" i="1"/>
  <c r="DO97" i="1"/>
  <c r="DP97" i="1"/>
  <c r="DQ97" i="1"/>
  <c r="DR97" i="1"/>
  <c r="DS97" i="1"/>
  <c r="DT97" i="1"/>
  <c r="DB98" i="1"/>
  <c r="DC98" i="1"/>
  <c r="DD98" i="1"/>
  <c r="DE98" i="1"/>
  <c r="DF98" i="1"/>
  <c r="DG98" i="1"/>
  <c r="DH98" i="1"/>
  <c r="DI98" i="1"/>
  <c r="DJ98" i="1"/>
  <c r="DK98" i="1"/>
  <c r="DL98" i="1"/>
  <c r="DM98" i="1"/>
  <c r="DN98" i="1"/>
  <c r="DO98" i="1"/>
  <c r="DP98" i="1"/>
  <c r="DQ98" i="1"/>
  <c r="DR98" i="1"/>
  <c r="DS98" i="1"/>
  <c r="DT98" i="1"/>
  <c r="DB99" i="1"/>
  <c r="DC99" i="1"/>
  <c r="DD99" i="1"/>
  <c r="DE99" i="1"/>
  <c r="DF99" i="1"/>
  <c r="DG99" i="1"/>
  <c r="DH99" i="1"/>
  <c r="DI99" i="1"/>
  <c r="DJ99" i="1"/>
  <c r="DK99" i="1"/>
  <c r="DL99" i="1"/>
  <c r="DM99" i="1"/>
  <c r="DN99" i="1"/>
  <c r="DO99" i="1"/>
  <c r="DP99" i="1"/>
  <c r="DQ99" i="1"/>
  <c r="DR99" i="1"/>
  <c r="DS99" i="1"/>
  <c r="DT99" i="1"/>
  <c r="DB100" i="1"/>
  <c r="DC100" i="1"/>
  <c r="DD100" i="1"/>
  <c r="DE100" i="1"/>
  <c r="DF100" i="1"/>
  <c r="DG100" i="1"/>
  <c r="DH100" i="1"/>
  <c r="DI100" i="1"/>
  <c r="DJ100" i="1"/>
  <c r="DK100" i="1"/>
  <c r="DL100" i="1"/>
  <c r="DM100" i="1"/>
  <c r="DN100" i="1"/>
  <c r="DO100" i="1"/>
  <c r="DP100" i="1"/>
  <c r="DQ100" i="1"/>
  <c r="DR100" i="1"/>
  <c r="DS100" i="1"/>
  <c r="DT100" i="1"/>
  <c r="DB101" i="1"/>
  <c r="DC101" i="1"/>
  <c r="DD101" i="1"/>
  <c r="DE101" i="1"/>
  <c r="DF101" i="1"/>
  <c r="DG101" i="1"/>
  <c r="DH101" i="1"/>
  <c r="DI101" i="1"/>
  <c r="DJ101" i="1"/>
  <c r="DK101" i="1"/>
  <c r="DL101" i="1"/>
  <c r="DM101" i="1"/>
  <c r="DN101" i="1"/>
  <c r="DO101" i="1"/>
  <c r="DP101" i="1"/>
  <c r="DQ101" i="1"/>
  <c r="DR101" i="1"/>
  <c r="DS101" i="1"/>
  <c r="DT101" i="1"/>
  <c r="DB102" i="1"/>
  <c r="DC102" i="1"/>
  <c r="DD102" i="1"/>
  <c r="DE102" i="1"/>
  <c r="DF102" i="1"/>
  <c r="DG102" i="1"/>
  <c r="DH102" i="1"/>
  <c r="DI102" i="1"/>
  <c r="DJ102" i="1"/>
  <c r="DK102" i="1"/>
  <c r="DL102" i="1"/>
  <c r="DM102" i="1"/>
  <c r="DN102" i="1"/>
  <c r="DO102" i="1"/>
  <c r="DP102" i="1"/>
  <c r="DQ102" i="1"/>
  <c r="DR102" i="1"/>
  <c r="DS102" i="1"/>
  <c r="DT102" i="1"/>
  <c r="DB103" i="1"/>
  <c r="DC103" i="1"/>
  <c r="DD103" i="1"/>
  <c r="DE103" i="1"/>
  <c r="DF103" i="1"/>
  <c r="DG103" i="1"/>
  <c r="DH103" i="1"/>
  <c r="DI103" i="1"/>
  <c r="DJ103" i="1"/>
  <c r="DK103" i="1"/>
  <c r="DL103" i="1"/>
  <c r="DM103" i="1"/>
  <c r="DN103" i="1"/>
  <c r="DO103" i="1"/>
  <c r="DP103" i="1"/>
  <c r="DQ103" i="1"/>
  <c r="DR103" i="1"/>
  <c r="DS103" i="1"/>
  <c r="DT103" i="1"/>
  <c r="DB104" i="1"/>
  <c r="DC104" i="1"/>
  <c r="DD104" i="1"/>
  <c r="DE104" i="1"/>
  <c r="DF104" i="1"/>
  <c r="DG104" i="1"/>
  <c r="DH104" i="1"/>
  <c r="DI104" i="1"/>
  <c r="DJ104" i="1"/>
  <c r="DK104" i="1"/>
  <c r="DL104" i="1"/>
  <c r="DM104" i="1"/>
  <c r="DN104" i="1"/>
  <c r="DO104" i="1"/>
  <c r="DP104" i="1"/>
  <c r="DQ104" i="1"/>
  <c r="DR104" i="1"/>
  <c r="DS104" i="1"/>
  <c r="DT104" i="1"/>
  <c r="DB105" i="1"/>
  <c r="DC105" i="1"/>
  <c r="DD105" i="1"/>
  <c r="DE105" i="1"/>
  <c r="DF105" i="1"/>
  <c r="DG105" i="1"/>
  <c r="DH105" i="1"/>
  <c r="DI105" i="1"/>
  <c r="DJ105" i="1"/>
  <c r="DK105" i="1"/>
  <c r="DL105" i="1"/>
  <c r="DM105" i="1"/>
  <c r="DN105" i="1"/>
  <c r="DO105" i="1"/>
  <c r="DP105" i="1"/>
  <c r="DQ105" i="1"/>
  <c r="DR105" i="1"/>
  <c r="DS105" i="1"/>
  <c r="DT105" i="1"/>
  <c r="DB106" i="1"/>
  <c r="DC106" i="1"/>
  <c r="DD106" i="1"/>
  <c r="DE106" i="1"/>
  <c r="DF106" i="1"/>
  <c r="DG106" i="1"/>
  <c r="DH106" i="1"/>
  <c r="DI106" i="1"/>
  <c r="DJ106" i="1"/>
  <c r="DK106" i="1"/>
  <c r="DL106" i="1"/>
  <c r="DM106" i="1"/>
  <c r="DN106" i="1"/>
  <c r="DO106" i="1"/>
  <c r="DP106" i="1"/>
  <c r="DQ106" i="1"/>
  <c r="DR106" i="1"/>
  <c r="DS106" i="1"/>
  <c r="DT106" i="1"/>
  <c r="DB107" i="1"/>
  <c r="DC107" i="1"/>
  <c r="DD107" i="1"/>
  <c r="DE107" i="1"/>
  <c r="DF107" i="1"/>
  <c r="DG107" i="1"/>
  <c r="DH107" i="1"/>
  <c r="DI107" i="1"/>
  <c r="DJ107" i="1"/>
  <c r="DK107" i="1"/>
  <c r="DL107" i="1"/>
  <c r="DM107" i="1"/>
  <c r="DN107" i="1"/>
  <c r="DO107" i="1"/>
  <c r="DP107" i="1"/>
  <c r="DQ107" i="1"/>
  <c r="DR107" i="1"/>
  <c r="DS107" i="1"/>
  <c r="DT107" i="1"/>
  <c r="DB108" i="1"/>
  <c r="DC108" i="1"/>
  <c r="DD108" i="1"/>
  <c r="DE108" i="1"/>
  <c r="DF108" i="1"/>
  <c r="DG108" i="1"/>
  <c r="DH108" i="1"/>
  <c r="DI108" i="1"/>
  <c r="DJ108" i="1"/>
  <c r="DK108" i="1"/>
  <c r="DL108" i="1"/>
  <c r="DM108" i="1"/>
  <c r="DN108" i="1"/>
  <c r="DO108" i="1"/>
  <c r="DP108" i="1"/>
  <c r="DQ108" i="1"/>
  <c r="DR108" i="1"/>
  <c r="DS108" i="1"/>
  <c r="DT108" i="1"/>
  <c r="DB109" i="1"/>
  <c r="DC109" i="1"/>
  <c r="DD109" i="1"/>
  <c r="DE109" i="1"/>
  <c r="DF109" i="1"/>
  <c r="DG109" i="1"/>
  <c r="DH109" i="1"/>
  <c r="DI109" i="1"/>
  <c r="DJ109" i="1"/>
  <c r="DK109" i="1"/>
  <c r="DL109" i="1"/>
  <c r="DM109" i="1"/>
  <c r="DN109" i="1"/>
  <c r="DO109" i="1"/>
  <c r="DP109" i="1"/>
  <c r="DQ109" i="1"/>
  <c r="DR109" i="1"/>
  <c r="DS109" i="1"/>
  <c r="DT109" i="1"/>
  <c r="DB110" i="1"/>
  <c r="DC110" i="1"/>
  <c r="DD110" i="1"/>
  <c r="DE110" i="1"/>
  <c r="DF110" i="1"/>
  <c r="DG110" i="1"/>
  <c r="DH110" i="1"/>
  <c r="DI110" i="1"/>
  <c r="DJ110" i="1"/>
  <c r="DK110" i="1"/>
  <c r="DL110" i="1"/>
  <c r="DM110" i="1"/>
  <c r="DN110" i="1"/>
  <c r="DO110" i="1"/>
  <c r="DP110" i="1"/>
  <c r="DQ110" i="1"/>
  <c r="DR110" i="1"/>
  <c r="DS110" i="1"/>
  <c r="DT110" i="1"/>
  <c r="DB111" i="1"/>
  <c r="DC111" i="1"/>
  <c r="DD111" i="1"/>
  <c r="DE111" i="1"/>
  <c r="DF111" i="1"/>
  <c r="DG111" i="1"/>
  <c r="DH111" i="1"/>
  <c r="DI111" i="1"/>
  <c r="DJ111" i="1"/>
  <c r="DK111" i="1"/>
  <c r="DL111" i="1"/>
  <c r="DM111" i="1"/>
  <c r="DN111" i="1"/>
  <c r="DO111" i="1"/>
  <c r="DP111" i="1"/>
  <c r="DQ111" i="1"/>
  <c r="DR111" i="1"/>
  <c r="DS111" i="1"/>
  <c r="DT111" i="1"/>
  <c r="DB112" i="1"/>
  <c r="DC112" i="1"/>
  <c r="DD112" i="1"/>
  <c r="DE112" i="1"/>
  <c r="DF112" i="1"/>
  <c r="DG112" i="1"/>
  <c r="DH112" i="1"/>
  <c r="DI112" i="1"/>
  <c r="DJ112" i="1"/>
  <c r="DK112" i="1"/>
  <c r="DL112" i="1"/>
  <c r="DM112" i="1"/>
  <c r="DN112" i="1"/>
  <c r="DO112" i="1"/>
  <c r="DP112" i="1"/>
  <c r="DQ112" i="1"/>
  <c r="DR112" i="1"/>
  <c r="DS112" i="1"/>
  <c r="DT112" i="1"/>
  <c r="DB113" i="1"/>
  <c r="DC113" i="1"/>
  <c r="DD113" i="1"/>
  <c r="DE113" i="1"/>
  <c r="DF113" i="1"/>
  <c r="DG113" i="1"/>
  <c r="DH113" i="1"/>
  <c r="DI113" i="1"/>
  <c r="DJ113" i="1"/>
  <c r="DK113" i="1"/>
  <c r="DL113" i="1"/>
  <c r="DM113" i="1"/>
  <c r="DN113" i="1"/>
  <c r="DO113" i="1"/>
  <c r="DP113" i="1"/>
  <c r="DQ113" i="1"/>
  <c r="DR113" i="1"/>
  <c r="DS113" i="1"/>
  <c r="DT113" i="1"/>
  <c r="DB114" i="1"/>
  <c r="DC114" i="1"/>
  <c r="DD114" i="1"/>
  <c r="DE114" i="1"/>
  <c r="DF114" i="1"/>
  <c r="DG114" i="1"/>
  <c r="DH114" i="1"/>
  <c r="DI114" i="1"/>
  <c r="DJ114" i="1"/>
  <c r="DK114" i="1"/>
  <c r="DL114" i="1"/>
  <c r="DM114" i="1"/>
  <c r="DN114" i="1"/>
  <c r="DO114" i="1"/>
  <c r="DP114" i="1"/>
  <c r="DQ114" i="1"/>
  <c r="DR114" i="1"/>
  <c r="DS114" i="1"/>
  <c r="DT114" i="1"/>
  <c r="DB115" i="1"/>
  <c r="DC115" i="1"/>
  <c r="DD115" i="1"/>
  <c r="DE115" i="1"/>
  <c r="DF115" i="1"/>
  <c r="DG115" i="1"/>
  <c r="DH115" i="1"/>
  <c r="DI115" i="1"/>
  <c r="DJ115" i="1"/>
  <c r="DK115" i="1"/>
  <c r="DL115" i="1"/>
  <c r="DM115" i="1"/>
  <c r="DN115" i="1"/>
  <c r="DO115" i="1"/>
  <c r="DP115" i="1"/>
  <c r="DQ115" i="1"/>
  <c r="DR115" i="1"/>
  <c r="DS115" i="1"/>
  <c r="DT115" i="1"/>
  <c r="DB116" i="1"/>
  <c r="DC116" i="1"/>
  <c r="DD116" i="1"/>
  <c r="DE116" i="1"/>
  <c r="DF116" i="1"/>
  <c r="DG116" i="1"/>
  <c r="DH116" i="1"/>
  <c r="DI116" i="1"/>
  <c r="DJ116" i="1"/>
  <c r="DK116" i="1"/>
  <c r="DL116" i="1"/>
  <c r="DM116" i="1"/>
  <c r="DN116" i="1"/>
  <c r="DO116" i="1"/>
  <c r="DP116" i="1"/>
  <c r="DQ116" i="1"/>
  <c r="DR116" i="1"/>
  <c r="DS116" i="1"/>
  <c r="DT116" i="1"/>
  <c r="DB117" i="1"/>
  <c r="DC117" i="1"/>
  <c r="DD117" i="1"/>
  <c r="DE117" i="1"/>
  <c r="DF117" i="1"/>
  <c r="DG117" i="1"/>
  <c r="DH117" i="1"/>
  <c r="DI117" i="1"/>
  <c r="DJ117" i="1"/>
  <c r="DK117" i="1"/>
  <c r="DL117" i="1"/>
  <c r="DM117" i="1"/>
  <c r="DN117" i="1"/>
  <c r="DO117" i="1"/>
  <c r="DP117" i="1"/>
  <c r="DQ117" i="1"/>
  <c r="DR117" i="1"/>
  <c r="DS117" i="1"/>
  <c r="DT117" i="1"/>
  <c r="DB118" i="1"/>
  <c r="DC118" i="1"/>
  <c r="DD118" i="1"/>
  <c r="DE118" i="1"/>
  <c r="DF118" i="1"/>
  <c r="DG118" i="1"/>
  <c r="DH118" i="1"/>
  <c r="DI118" i="1"/>
  <c r="DJ118" i="1"/>
  <c r="DK118" i="1"/>
  <c r="DL118" i="1"/>
  <c r="DM118" i="1"/>
  <c r="DN118" i="1"/>
  <c r="DO118" i="1"/>
  <c r="DP118" i="1"/>
  <c r="DQ118" i="1"/>
  <c r="DR118" i="1"/>
  <c r="DS118" i="1"/>
  <c r="DT118" i="1"/>
  <c r="DB119" i="1"/>
  <c r="DC119" i="1"/>
  <c r="DD119" i="1"/>
  <c r="DE119" i="1"/>
  <c r="DF119" i="1"/>
  <c r="DG119" i="1"/>
  <c r="DH119" i="1"/>
  <c r="DI119" i="1"/>
  <c r="DJ119" i="1"/>
  <c r="DK119" i="1"/>
  <c r="DL119" i="1"/>
  <c r="DM119" i="1"/>
  <c r="DN119" i="1"/>
  <c r="DO119" i="1"/>
  <c r="DP119" i="1"/>
  <c r="DQ119" i="1"/>
  <c r="DR119" i="1"/>
  <c r="DS119" i="1"/>
  <c r="DT119" i="1"/>
  <c r="DB120" i="1"/>
  <c r="DC120" i="1"/>
  <c r="DD120" i="1"/>
  <c r="DE120" i="1"/>
  <c r="DF120" i="1"/>
  <c r="DG120" i="1"/>
  <c r="DH120" i="1"/>
  <c r="DI120" i="1"/>
  <c r="DJ120" i="1"/>
  <c r="DK120" i="1"/>
  <c r="DL120" i="1"/>
  <c r="DM120" i="1"/>
  <c r="DN120" i="1"/>
  <c r="DO120" i="1"/>
  <c r="DP120" i="1"/>
  <c r="DQ120" i="1"/>
  <c r="DR120" i="1"/>
  <c r="DS120" i="1"/>
  <c r="DT120" i="1"/>
  <c r="DB121" i="1"/>
  <c r="DC121" i="1"/>
  <c r="DD121" i="1"/>
  <c r="DE121" i="1"/>
  <c r="DF121" i="1"/>
  <c r="DG121" i="1"/>
  <c r="DH121" i="1"/>
  <c r="DI121" i="1"/>
  <c r="DJ121" i="1"/>
  <c r="DK121" i="1"/>
  <c r="DL121" i="1"/>
  <c r="DM121" i="1"/>
  <c r="DN121" i="1"/>
  <c r="DO121" i="1"/>
  <c r="DP121" i="1"/>
  <c r="DQ121" i="1"/>
  <c r="DR121" i="1"/>
  <c r="DS121" i="1"/>
  <c r="DT121" i="1"/>
  <c r="DB122" i="1"/>
  <c r="DC122" i="1"/>
  <c r="DD122" i="1"/>
  <c r="DE122" i="1"/>
  <c r="DF122" i="1"/>
  <c r="DG122" i="1"/>
  <c r="DH122" i="1"/>
  <c r="DI122" i="1"/>
  <c r="DJ122" i="1"/>
  <c r="DK122" i="1"/>
  <c r="DL122" i="1"/>
  <c r="DM122" i="1"/>
  <c r="DN122" i="1"/>
  <c r="DO122" i="1"/>
  <c r="DP122" i="1"/>
  <c r="DQ122" i="1"/>
  <c r="DR122" i="1"/>
  <c r="DS122" i="1"/>
  <c r="DT122" i="1"/>
  <c r="DB123" i="1"/>
  <c r="DC123" i="1"/>
  <c r="DD123" i="1"/>
  <c r="DE123" i="1"/>
  <c r="DF123" i="1"/>
  <c r="DG123" i="1"/>
  <c r="DH123" i="1"/>
  <c r="DI123" i="1"/>
  <c r="DJ123" i="1"/>
  <c r="DK123" i="1"/>
  <c r="DL123" i="1"/>
  <c r="DM123" i="1"/>
  <c r="DN123" i="1"/>
  <c r="DO123" i="1"/>
  <c r="DP123" i="1"/>
  <c r="DQ123" i="1"/>
  <c r="DR123" i="1"/>
  <c r="DS123" i="1"/>
  <c r="DT123" i="1"/>
  <c r="DB124" i="1"/>
  <c r="DC124" i="1"/>
  <c r="DD124" i="1"/>
  <c r="DE124" i="1"/>
  <c r="DF124" i="1"/>
  <c r="DG124" i="1"/>
  <c r="DH124" i="1"/>
  <c r="DI124" i="1"/>
  <c r="DJ124" i="1"/>
  <c r="DK124" i="1"/>
  <c r="DL124" i="1"/>
  <c r="DM124" i="1"/>
  <c r="DN124" i="1"/>
  <c r="DO124" i="1"/>
  <c r="DP124" i="1"/>
  <c r="DQ124" i="1"/>
  <c r="DR124" i="1"/>
  <c r="DS124" i="1"/>
  <c r="DT124" i="1"/>
  <c r="DB125" i="1"/>
  <c r="DC125" i="1"/>
  <c r="DD125" i="1"/>
  <c r="DE125" i="1"/>
  <c r="DF125" i="1"/>
  <c r="DG125" i="1"/>
  <c r="DH125" i="1"/>
  <c r="DI125" i="1"/>
  <c r="DJ125" i="1"/>
  <c r="DK125" i="1"/>
  <c r="DL125" i="1"/>
  <c r="DM125" i="1"/>
  <c r="DN125" i="1"/>
  <c r="DO125" i="1"/>
  <c r="DP125" i="1"/>
  <c r="DQ125" i="1"/>
  <c r="DR125" i="1"/>
  <c r="DS125" i="1"/>
  <c r="DT125" i="1"/>
  <c r="DB126" i="1"/>
  <c r="DC126" i="1"/>
  <c r="DD126" i="1"/>
  <c r="DE126" i="1"/>
  <c r="DF126" i="1"/>
  <c r="DG126" i="1"/>
  <c r="DH126" i="1"/>
  <c r="DI126" i="1"/>
  <c r="DJ126" i="1"/>
  <c r="DK126" i="1"/>
  <c r="DL126" i="1"/>
  <c r="DM126" i="1"/>
  <c r="DN126" i="1"/>
  <c r="DO126" i="1"/>
  <c r="DP126" i="1"/>
  <c r="DQ126" i="1"/>
  <c r="DR126" i="1"/>
  <c r="DS126" i="1"/>
  <c r="DT126" i="1"/>
  <c r="DB127" i="1"/>
  <c r="DC127" i="1"/>
  <c r="DD127" i="1"/>
  <c r="DE127" i="1"/>
  <c r="DF127" i="1"/>
  <c r="DG127" i="1"/>
  <c r="DH127" i="1"/>
  <c r="DI127" i="1"/>
  <c r="DJ127" i="1"/>
  <c r="DK127" i="1"/>
  <c r="DL127" i="1"/>
  <c r="DM127" i="1"/>
  <c r="DN127" i="1"/>
  <c r="DO127" i="1"/>
  <c r="DP127" i="1"/>
  <c r="DQ127" i="1"/>
  <c r="DR127" i="1"/>
  <c r="DS127" i="1"/>
  <c r="DT127" i="1"/>
  <c r="DB128" i="1"/>
  <c r="DC128" i="1"/>
  <c r="DD128" i="1"/>
  <c r="DE128" i="1"/>
  <c r="DF128" i="1"/>
  <c r="DG128" i="1"/>
  <c r="DH128" i="1"/>
  <c r="DI128" i="1"/>
  <c r="DJ128" i="1"/>
  <c r="DK128" i="1"/>
  <c r="DL128" i="1"/>
  <c r="DM128" i="1"/>
  <c r="DN128" i="1"/>
  <c r="DO128" i="1"/>
  <c r="DP128" i="1"/>
  <c r="DQ128" i="1"/>
  <c r="DR128" i="1"/>
  <c r="DS128" i="1"/>
  <c r="DT128" i="1"/>
  <c r="DB129" i="1"/>
  <c r="DC129" i="1"/>
  <c r="DD129" i="1"/>
  <c r="DE129" i="1"/>
  <c r="DF129" i="1"/>
  <c r="DG129" i="1"/>
  <c r="DH129" i="1"/>
  <c r="DI129" i="1"/>
  <c r="DJ129" i="1"/>
  <c r="DK129" i="1"/>
  <c r="DL129" i="1"/>
  <c r="DM129" i="1"/>
  <c r="DN129" i="1"/>
  <c r="DO129" i="1"/>
  <c r="DP129" i="1"/>
  <c r="DQ129" i="1"/>
  <c r="DR129" i="1"/>
  <c r="DS129" i="1"/>
  <c r="DT129" i="1"/>
  <c r="DB130" i="1"/>
  <c r="DC130" i="1"/>
  <c r="DD130" i="1"/>
  <c r="DE130" i="1"/>
  <c r="DF130" i="1"/>
  <c r="DG130" i="1"/>
  <c r="DH130" i="1"/>
  <c r="DI130" i="1"/>
  <c r="DJ130" i="1"/>
  <c r="DK130" i="1"/>
  <c r="DL130" i="1"/>
  <c r="DM130" i="1"/>
  <c r="DN130" i="1"/>
  <c r="DO130" i="1"/>
  <c r="DP130" i="1"/>
  <c r="DQ130" i="1"/>
  <c r="DR130" i="1"/>
  <c r="DS130" i="1"/>
  <c r="DT130" i="1"/>
  <c r="DB131" i="1"/>
  <c r="DC131" i="1"/>
  <c r="DD131" i="1"/>
  <c r="DE131" i="1"/>
  <c r="DF131" i="1"/>
  <c r="DG131" i="1"/>
  <c r="DH131" i="1"/>
  <c r="DI131" i="1"/>
  <c r="DJ131" i="1"/>
  <c r="DK131" i="1"/>
  <c r="DL131" i="1"/>
  <c r="DM131" i="1"/>
  <c r="DN131" i="1"/>
  <c r="DO131" i="1"/>
  <c r="DP131" i="1"/>
  <c r="DQ131" i="1"/>
  <c r="DR131" i="1"/>
  <c r="DS131" i="1"/>
  <c r="DT131" i="1"/>
  <c r="DB132" i="1"/>
  <c r="DC132" i="1"/>
  <c r="DD132" i="1"/>
  <c r="DE132" i="1"/>
  <c r="DF132" i="1"/>
  <c r="DG132" i="1"/>
  <c r="DH132" i="1"/>
  <c r="DI132" i="1"/>
  <c r="DJ132" i="1"/>
  <c r="DK132" i="1"/>
  <c r="DL132" i="1"/>
  <c r="DM132" i="1"/>
  <c r="DN132" i="1"/>
  <c r="DO132" i="1"/>
  <c r="DP132" i="1"/>
  <c r="DQ132" i="1"/>
  <c r="DR132" i="1"/>
  <c r="DS132" i="1"/>
  <c r="DT132" i="1"/>
  <c r="DB133" i="1"/>
  <c r="DC133" i="1"/>
  <c r="DD133" i="1"/>
  <c r="DE133" i="1"/>
  <c r="DF133" i="1"/>
  <c r="DG133" i="1"/>
  <c r="DH133" i="1"/>
  <c r="DI133" i="1"/>
  <c r="DJ133" i="1"/>
  <c r="DK133" i="1"/>
  <c r="DL133" i="1"/>
  <c r="DM133" i="1"/>
  <c r="DN133" i="1"/>
  <c r="DO133" i="1"/>
  <c r="DP133" i="1"/>
  <c r="DQ133" i="1"/>
  <c r="DR133" i="1"/>
  <c r="DS133" i="1"/>
  <c r="DT133" i="1"/>
  <c r="DB134" i="1"/>
  <c r="DC134" i="1"/>
  <c r="DD134" i="1"/>
  <c r="DE134" i="1"/>
  <c r="DF134" i="1"/>
  <c r="DG134" i="1"/>
  <c r="DH134" i="1"/>
  <c r="DI134" i="1"/>
  <c r="DJ134" i="1"/>
  <c r="DK134" i="1"/>
  <c r="DL134" i="1"/>
  <c r="DM134" i="1"/>
  <c r="DN134" i="1"/>
  <c r="DO134" i="1"/>
  <c r="DP134" i="1"/>
  <c r="DQ134" i="1"/>
  <c r="DR134" i="1"/>
  <c r="DS134" i="1"/>
  <c r="DT134" i="1"/>
  <c r="DB135" i="1"/>
  <c r="DC135" i="1"/>
  <c r="DD135" i="1"/>
  <c r="DE135" i="1"/>
  <c r="DF135" i="1"/>
  <c r="DG135" i="1"/>
  <c r="DH135" i="1"/>
  <c r="DI135" i="1"/>
  <c r="DJ135" i="1"/>
  <c r="DK135" i="1"/>
  <c r="DL135" i="1"/>
  <c r="DM135" i="1"/>
  <c r="DN135" i="1"/>
  <c r="DO135" i="1"/>
  <c r="DP135" i="1"/>
  <c r="DQ135" i="1"/>
  <c r="DR135" i="1"/>
  <c r="DS135" i="1"/>
  <c r="DT135" i="1"/>
  <c r="DB136" i="1"/>
  <c r="DC136" i="1"/>
  <c r="DD136" i="1"/>
  <c r="DE136" i="1"/>
  <c r="DF136" i="1"/>
  <c r="DG136" i="1"/>
  <c r="DH136" i="1"/>
  <c r="DI136" i="1"/>
  <c r="DJ136" i="1"/>
  <c r="DK136" i="1"/>
  <c r="DL136" i="1"/>
  <c r="DM136" i="1"/>
  <c r="DN136" i="1"/>
  <c r="DO136" i="1"/>
  <c r="DP136" i="1"/>
  <c r="DQ136" i="1"/>
  <c r="DR136" i="1"/>
  <c r="DS136" i="1"/>
  <c r="DT136" i="1"/>
  <c r="DB137" i="1"/>
  <c r="DC137" i="1"/>
  <c r="DD137" i="1"/>
  <c r="DE137" i="1"/>
  <c r="DF137" i="1"/>
  <c r="DG137" i="1"/>
  <c r="DH137" i="1"/>
  <c r="DI137" i="1"/>
  <c r="DJ137" i="1"/>
  <c r="DK137" i="1"/>
  <c r="DL137" i="1"/>
  <c r="DM137" i="1"/>
  <c r="DN137" i="1"/>
  <c r="DO137" i="1"/>
  <c r="DP137" i="1"/>
  <c r="DQ137" i="1"/>
  <c r="DR137" i="1"/>
  <c r="DS137" i="1"/>
  <c r="DT137" i="1"/>
  <c r="DB138" i="1"/>
  <c r="DC138" i="1"/>
  <c r="DD138" i="1"/>
  <c r="DE138" i="1"/>
  <c r="DF138" i="1"/>
  <c r="DG138" i="1"/>
  <c r="DH138" i="1"/>
  <c r="DI138" i="1"/>
  <c r="DJ138" i="1"/>
  <c r="DK138" i="1"/>
  <c r="DL138" i="1"/>
  <c r="DM138" i="1"/>
  <c r="DN138" i="1"/>
  <c r="DO138" i="1"/>
  <c r="DP138" i="1"/>
  <c r="DQ138" i="1"/>
  <c r="DR138" i="1"/>
  <c r="DS138" i="1"/>
  <c r="DT138" i="1"/>
  <c r="DB139" i="1"/>
  <c r="DC139" i="1"/>
  <c r="DD139" i="1"/>
  <c r="DE139" i="1"/>
  <c r="DF139" i="1"/>
  <c r="DG139" i="1"/>
  <c r="DH139" i="1"/>
  <c r="DI139" i="1"/>
  <c r="DJ139" i="1"/>
  <c r="DK139" i="1"/>
  <c r="DL139" i="1"/>
  <c r="DM139" i="1"/>
  <c r="DN139" i="1"/>
  <c r="DO139" i="1"/>
  <c r="DP139" i="1"/>
  <c r="DQ139" i="1"/>
  <c r="DR139" i="1"/>
  <c r="DS139" i="1"/>
  <c r="DT139" i="1"/>
  <c r="DB140" i="1"/>
  <c r="DC140" i="1"/>
  <c r="DD140" i="1"/>
  <c r="DE140" i="1"/>
  <c r="DF140" i="1"/>
  <c r="DG140" i="1"/>
  <c r="DH140" i="1"/>
  <c r="DI140" i="1"/>
  <c r="DJ140" i="1"/>
  <c r="DK140" i="1"/>
  <c r="DL140" i="1"/>
  <c r="DM140" i="1"/>
  <c r="DN140" i="1"/>
  <c r="DO140" i="1"/>
  <c r="DP140" i="1"/>
  <c r="DQ140" i="1"/>
  <c r="DR140" i="1"/>
  <c r="DS140" i="1"/>
  <c r="DT140" i="1"/>
  <c r="DB141" i="1"/>
  <c r="DC141" i="1"/>
  <c r="DD141" i="1"/>
  <c r="DE141" i="1"/>
  <c r="DF141" i="1"/>
  <c r="DG141" i="1"/>
  <c r="DH141" i="1"/>
  <c r="DI141" i="1"/>
  <c r="DJ141" i="1"/>
  <c r="DK141" i="1"/>
  <c r="DL141" i="1"/>
  <c r="DM141" i="1"/>
  <c r="DN141" i="1"/>
  <c r="DO141" i="1"/>
  <c r="DP141" i="1"/>
  <c r="DQ141" i="1"/>
  <c r="DR141" i="1"/>
  <c r="DS141" i="1"/>
  <c r="DT141" i="1"/>
  <c r="DB142" i="1"/>
  <c r="DC142" i="1"/>
  <c r="DD142" i="1"/>
  <c r="DE142" i="1"/>
  <c r="DF142" i="1"/>
  <c r="DG142" i="1"/>
  <c r="DH142" i="1"/>
  <c r="DI142" i="1"/>
  <c r="DJ142" i="1"/>
  <c r="DK142" i="1"/>
  <c r="DL142" i="1"/>
  <c r="DM142" i="1"/>
  <c r="DN142" i="1"/>
  <c r="DO142" i="1"/>
  <c r="DP142" i="1"/>
  <c r="DQ142" i="1"/>
  <c r="DR142" i="1"/>
  <c r="DS142" i="1"/>
  <c r="DT142" i="1"/>
  <c r="DB143" i="1"/>
  <c r="DC143" i="1"/>
  <c r="DD143" i="1"/>
  <c r="DE143" i="1"/>
  <c r="DF143" i="1"/>
  <c r="DG143" i="1"/>
  <c r="DH143" i="1"/>
  <c r="DI143" i="1"/>
  <c r="DJ143" i="1"/>
  <c r="DK143" i="1"/>
  <c r="DL143" i="1"/>
  <c r="DM143" i="1"/>
  <c r="DN143" i="1"/>
  <c r="DO143" i="1"/>
  <c r="DP143" i="1"/>
  <c r="DQ143" i="1"/>
  <c r="DR143" i="1"/>
  <c r="DS143" i="1"/>
  <c r="DT143" i="1"/>
  <c r="DB144" i="1"/>
  <c r="DC144" i="1"/>
  <c r="DD144" i="1"/>
  <c r="DE144" i="1"/>
  <c r="DF144" i="1"/>
  <c r="DG144" i="1"/>
  <c r="DH144" i="1"/>
  <c r="DI144" i="1"/>
  <c r="DJ144" i="1"/>
  <c r="DK144" i="1"/>
  <c r="DL144" i="1"/>
  <c r="DM144" i="1"/>
  <c r="DN144" i="1"/>
  <c r="DO144" i="1"/>
  <c r="DP144" i="1"/>
  <c r="DQ144" i="1"/>
  <c r="DR144" i="1"/>
  <c r="DS144" i="1"/>
  <c r="DT144" i="1"/>
  <c r="DB145" i="1"/>
  <c r="DC145" i="1"/>
  <c r="DD145" i="1"/>
  <c r="DE145" i="1"/>
  <c r="DF145" i="1"/>
  <c r="DG145" i="1"/>
  <c r="DH145" i="1"/>
  <c r="DI145" i="1"/>
  <c r="DJ145" i="1"/>
  <c r="DK145" i="1"/>
  <c r="DL145" i="1"/>
  <c r="DM145" i="1"/>
  <c r="DN145" i="1"/>
  <c r="DO145" i="1"/>
  <c r="DP145" i="1"/>
  <c r="DQ145" i="1"/>
  <c r="DR145" i="1"/>
  <c r="DS145" i="1"/>
  <c r="DT145" i="1"/>
  <c r="DB146" i="1"/>
  <c r="DC146" i="1"/>
  <c r="DD146" i="1"/>
  <c r="DE146" i="1"/>
  <c r="DF146" i="1"/>
  <c r="DG146" i="1"/>
  <c r="DH146" i="1"/>
  <c r="DI146" i="1"/>
  <c r="DJ146" i="1"/>
  <c r="DK146" i="1"/>
  <c r="DL146" i="1"/>
  <c r="DM146" i="1"/>
  <c r="DN146" i="1"/>
  <c r="DO146" i="1"/>
  <c r="DP146" i="1"/>
  <c r="DQ146" i="1"/>
  <c r="DR146" i="1"/>
  <c r="DS146" i="1"/>
  <c r="DT146" i="1"/>
  <c r="DB147" i="1"/>
  <c r="DC147" i="1"/>
  <c r="DD147" i="1"/>
  <c r="DE147" i="1"/>
  <c r="DF147" i="1"/>
  <c r="DG147" i="1"/>
  <c r="DH147" i="1"/>
  <c r="DI147" i="1"/>
  <c r="DJ147" i="1"/>
  <c r="DK147" i="1"/>
  <c r="DL147" i="1"/>
  <c r="DM147" i="1"/>
  <c r="DN147" i="1"/>
  <c r="DO147" i="1"/>
  <c r="DP147" i="1"/>
  <c r="DQ147" i="1"/>
  <c r="DR147" i="1"/>
  <c r="DS147" i="1"/>
  <c r="DT147" i="1"/>
  <c r="DB148" i="1"/>
  <c r="DC148" i="1"/>
  <c r="DD148" i="1"/>
  <c r="DE148" i="1"/>
  <c r="DF148" i="1"/>
  <c r="DG148" i="1"/>
  <c r="DH148" i="1"/>
  <c r="DI148" i="1"/>
  <c r="DJ148" i="1"/>
  <c r="DK148" i="1"/>
  <c r="DL148" i="1"/>
  <c r="DM148" i="1"/>
  <c r="DN148" i="1"/>
  <c r="DO148" i="1"/>
  <c r="DP148" i="1"/>
  <c r="DQ148" i="1"/>
  <c r="DR148" i="1"/>
  <c r="DS148" i="1"/>
  <c r="DT148" i="1"/>
  <c r="DB149" i="1"/>
  <c r="DC149" i="1"/>
  <c r="DD149" i="1"/>
  <c r="DE149" i="1"/>
  <c r="DF149" i="1"/>
  <c r="DG149" i="1"/>
  <c r="DH149" i="1"/>
  <c r="DI149" i="1"/>
  <c r="DJ149" i="1"/>
  <c r="DK149" i="1"/>
  <c r="DL149" i="1"/>
  <c r="DM149" i="1"/>
  <c r="DN149" i="1"/>
  <c r="DO149" i="1"/>
  <c r="DP149" i="1"/>
  <c r="DQ149" i="1"/>
  <c r="DR149" i="1"/>
  <c r="DS149" i="1"/>
  <c r="DT149" i="1"/>
  <c r="DB150" i="1"/>
  <c r="DC150" i="1"/>
  <c r="DD150" i="1"/>
  <c r="DE150" i="1"/>
  <c r="DF150" i="1"/>
  <c r="DG150" i="1"/>
  <c r="DH150" i="1"/>
  <c r="DI150" i="1"/>
  <c r="DJ150" i="1"/>
  <c r="DK150" i="1"/>
  <c r="DL150" i="1"/>
  <c r="DM150" i="1"/>
  <c r="DN150" i="1"/>
  <c r="DO150" i="1"/>
  <c r="DP150" i="1"/>
  <c r="DQ150" i="1"/>
  <c r="DR150" i="1"/>
  <c r="DS150" i="1"/>
  <c r="DT150" i="1"/>
  <c r="DB151" i="1"/>
  <c r="DC151" i="1"/>
  <c r="DD151" i="1"/>
  <c r="DE151" i="1"/>
  <c r="DF151" i="1"/>
  <c r="DG151" i="1"/>
  <c r="DH151" i="1"/>
  <c r="DI151" i="1"/>
  <c r="DJ151" i="1"/>
  <c r="DK151" i="1"/>
  <c r="DL151" i="1"/>
  <c r="DM151" i="1"/>
  <c r="DN151" i="1"/>
  <c r="DO151" i="1"/>
  <c r="DP151" i="1"/>
  <c r="DQ151" i="1"/>
  <c r="DR151" i="1"/>
  <c r="DS151" i="1"/>
  <c r="DT151" i="1"/>
  <c r="DB152" i="1"/>
  <c r="DC152" i="1"/>
  <c r="DD152" i="1"/>
  <c r="DE152" i="1"/>
  <c r="DF152" i="1"/>
  <c r="DG152" i="1"/>
  <c r="DH152" i="1"/>
  <c r="DI152" i="1"/>
  <c r="DJ152" i="1"/>
  <c r="DK152" i="1"/>
  <c r="DL152" i="1"/>
  <c r="DM152" i="1"/>
  <c r="DN152" i="1"/>
  <c r="DO152" i="1"/>
  <c r="DP152" i="1"/>
  <c r="DQ152" i="1"/>
  <c r="DR152" i="1"/>
  <c r="DS152" i="1"/>
  <c r="DT152" i="1"/>
  <c r="DB153" i="1"/>
  <c r="DC153" i="1"/>
  <c r="DD153" i="1"/>
  <c r="DE153" i="1"/>
  <c r="DF153" i="1"/>
  <c r="DG153" i="1"/>
  <c r="DH153" i="1"/>
  <c r="DI153" i="1"/>
  <c r="DJ153" i="1"/>
  <c r="DK153" i="1"/>
  <c r="DL153" i="1"/>
  <c r="DM153" i="1"/>
  <c r="DN153" i="1"/>
  <c r="DO153" i="1"/>
  <c r="DP153" i="1"/>
  <c r="DQ153" i="1"/>
  <c r="DR153" i="1"/>
  <c r="DS153" i="1"/>
  <c r="DT153" i="1"/>
  <c r="DB154" i="1"/>
  <c r="DC154" i="1"/>
  <c r="DD154" i="1"/>
  <c r="DE154" i="1"/>
  <c r="DF154" i="1"/>
  <c r="DG154" i="1"/>
  <c r="DH154" i="1"/>
  <c r="DI154" i="1"/>
  <c r="DJ154" i="1"/>
  <c r="DK154" i="1"/>
  <c r="DL154" i="1"/>
  <c r="DM154" i="1"/>
  <c r="DN154" i="1"/>
  <c r="DO154" i="1"/>
  <c r="DP154" i="1"/>
  <c r="DQ154" i="1"/>
  <c r="DR154" i="1"/>
  <c r="DS154" i="1"/>
  <c r="DT154" i="1"/>
  <c r="DB155" i="1"/>
  <c r="DC155" i="1"/>
  <c r="DD155" i="1"/>
  <c r="DE155" i="1"/>
  <c r="DF155" i="1"/>
  <c r="DG155" i="1"/>
  <c r="DH155" i="1"/>
  <c r="DI155" i="1"/>
  <c r="DJ155" i="1"/>
  <c r="DK155" i="1"/>
  <c r="DL155" i="1"/>
  <c r="DM155" i="1"/>
  <c r="DN155" i="1"/>
  <c r="DO155" i="1"/>
  <c r="DP155" i="1"/>
  <c r="DQ155" i="1"/>
  <c r="DR155" i="1"/>
  <c r="DS155" i="1"/>
  <c r="DT155" i="1"/>
  <c r="DB156" i="1"/>
  <c r="DC156" i="1"/>
  <c r="DD156" i="1"/>
  <c r="DE156" i="1"/>
  <c r="DF156" i="1"/>
  <c r="DG156" i="1"/>
  <c r="DH156" i="1"/>
  <c r="DI156" i="1"/>
  <c r="DJ156" i="1"/>
  <c r="DK156" i="1"/>
  <c r="DL156" i="1"/>
  <c r="DM156" i="1"/>
  <c r="DN156" i="1"/>
  <c r="DO156" i="1"/>
  <c r="DP156" i="1"/>
  <c r="DQ156" i="1"/>
  <c r="DR156" i="1"/>
  <c r="DS156" i="1"/>
  <c r="DT156" i="1"/>
  <c r="DB157" i="1"/>
  <c r="DC157" i="1"/>
  <c r="DD157" i="1"/>
  <c r="DE157" i="1"/>
  <c r="DF157" i="1"/>
  <c r="DG157" i="1"/>
  <c r="DH157" i="1"/>
  <c r="DI157" i="1"/>
  <c r="DJ157" i="1"/>
  <c r="DK157" i="1"/>
  <c r="DL157" i="1"/>
  <c r="DM157" i="1"/>
  <c r="DN157" i="1"/>
  <c r="DO157" i="1"/>
  <c r="DP157" i="1"/>
  <c r="DQ157" i="1"/>
  <c r="DR157" i="1"/>
  <c r="DS157" i="1"/>
  <c r="DT157" i="1"/>
  <c r="DB158" i="1"/>
  <c r="DC158" i="1"/>
  <c r="DD158" i="1"/>
  <c r="DE158" i="1"/>
  <c r="DF158" i="1"/>
  <c r="DG158" i="1"/>
  <c r="DH158" i="1"/>
  <c r="DI158" i="1"/>
  <c r="DJ158" i="1"/>
  <c r="DK158" i="1"/>
  <c r="DL158" i="1"/>
  <c r="DM158" i="1"/>
  <c r="DN158" i="1"/>
  <c r="DO158" i="1"/>
  <c r="DP158" i="1"/>
  <c r="DQ158" i="1"/>
  <c r="DR158" i="1"/>
  <c r="DS158" i="1"/>
  <c r="DT158" i="1"/>
  <c r="DB159" i="1"/>
  <c r="DC159" i="1"/>
  <c r="DD159" i="1"/>
  <c r="DE159" i="1"/>
  <c r="DF159" i="1"/>
  <c r="DG159" i="1"/>
  <c r="DH159" i="1"/>
  <c r="DI159" i="1"/>
  <c r="DJ159" i="1"/>
  <c r="DK159" i="1"/>
  <c r="DL159" i="1"/>
  <c r="DM159" i="1"/>
  <c r="DN159" i="1"/>
  <c r="DO159" i="1"/>
  <c r="DP159" i="1"/>
  <c r="DQ159" i="1"/>
  <c r="DR159" i="1"/>
  <c r="DS159" i="1"/>
  <c r="DT159" i="1"/>
  <c r="DB160" i="1"/>
  <c r="DC160" i="1"/>
  <c r="DD160" i="1"/>
  <c r="DE160" i="1"/>
  <c r="DF160" i="1"/>
  <c r="DG160" i="1"/>
  <c r="DH160" i="1"/>
  <c r="DI160" i="1"/>
  <c r="DJ160" i="1"/>
  <c r="DK160" i="1"/>
  <c r="DL160" i="1"/>
  <c r="DM160" i="1"/>
  <c r="DN160" i="1"/>
  <c r="DO160" i="1"/>
  <c r="DP160" i="1"/>
  <c r="DQ160" i="1"/>
  <c r="DR160" i="1"/>
  <c r="DS160" i="1"/>
  <c r="DT160" i="1"/>
  <c r="DB161" i="1"/>
  <c r="DC161" i="1"/>
  <c r="DD161" i="1"/>
  <c r="DE161" i="1"/>
  <c r="DF161" i="1"/>
  <c r="DG161" i="1"/>
  <c r="DH161" i="1"/>
  <c r="DI161" i="1"/>
  <c r="DJ161" i="1"/>
  <c r="DK161" i="1"/>
  <c r="DL161" i="1"/>
  <c r="DM161" i="1"/>
  <c r="DN161" i="1"/>
  <c r="DO161" i="1"/>
  <c r="DP161" i="1"/>
  <c r="DQ161" i="1"/>
  <c r="DR161" i="1"/>
  <c r="DS161" i="1"/>
  <c r="DT161" i="1"/>
  <c r="DB162" i="1"/>
  <c r="DC162" i="1"/>
  <c r="DD162" i="1"/>
  <c r="DE162" i="1"/>
  <c r="DF162" i="1"/>
  <c r="DG162" i="1"/>
  <c r="DH162" i="1"/>
  <c r="DI162" i="1"/>
  <c r="DJ162" i="1"/>
  <c r="DK162" i="1"/>
  <c r="DL162" i="1"/>
  <c r="DM162" i="1"/>
  <c r="DN162" i="1"/>
  <c r="DO162" i="1"/>
  <c r="DP162" i="1"/>
  <c r="DQ162" i="1"/>
  <c r="DR162" i="1"/>
  <c r="DS162" i="1"/>
  <c r="DT162" i="1"/>
  <c r="DB163" i="1"/>
  <c r="DC163" i="1"/>
  <c r="DD163" i="1"/>
  <c r="DE163" i="1"/>
  <c r="DF163" i="1"/>
  <c r="DG163" i="1"/>
  <c r="DH163" i="1"/>
  <c r="DI163" i="1"/>
  <c r="DJ163" i="1"/>
  <c r="DK163" i="1"/>
  <c r="DL163" i="1"/>
  <c r="DM163" i="1"/>
  <c r="DN163" i="1"/>
  <c r="DO163" i="1"/>
  <c r="DP163" i="1"/>
  <c r="DQ163" i="1"/>
  <c r="DR163" i="1"/>
  <c r="DS163" i="1"/>
  <c r="DT163" i="1"/>
  <c r="DB164" i="1"/>
  <c r="DC164" i="1"/>
  <c r="DD164" i="1"/>
  <c r="DE164" i="1"/>
  <c r="DF164" i="1"/>
  <c r="DG164" i="1"/>
  <c r="DH164" i="1"/>
  <c r="DI164" i="1"/>
  <c r="DJ164" i="1"/>
  <c r="DK164" i="1"/>
  <c r="DL164" i="1"/>
  <c r="DM164" i="1"/>
  <c r="DN164" i="1"/>
  <c r="DO164" i="1"/>
  <c r="DP164" i="1"/>
  <c r="DQ164" i="1"/>
  <c r="DR164" i="1"/>
  <c r="DS164" i="1"/>
  <c r="DT164" i="1"/>
  <c r="DB165" i="1"/>
  <c r="DC165" i="1"/>
  <c r="DD165" i="1"/>
  <c r="DE165" i="1"/>
  <c r="DF165" i="1"/>
  <c r="DG165" i="1"/>
  <c r="DH165" i="1"/>
  <c r="DI165" i="1"/>
  <c r="DJ165" i="1"/>
  <c r="DK165" i="1"/>
  <c r="DL165" i="1"/>
  <c r="DM165" i="1"/>
  <c r="DN165" i="1"/>
  <c r="DO165" i="1"/>
  <c r="DP165" i="1"/>
  <c r="DQ165" i="1"/>
  <c r="DR165" i="1"/>
  <c r="DS165" i="1"/>
  <c r="DT165" i="1"/>
  <c r="DB166" i="1"/>
  <c r="DC166" i="1"/>
  <c r="DD166" i="1"/>
  <c r="DE166" i="1"/>
  <c r="DF166" i="1"/>
  <c r="DG166" i="1"/>
  <c r="DH166" i="1"/>
  <c r="DI166" i="1"/>
  <c r="DJ166" i="1"/>
  <c r="DK166" i="1"/>
  <c r="DL166" i="1"/>
  <c r="DM166" i="1"/>
  <c r="DN166" i="1"/>
  <c r="DO166" i="1"/>
  <c r="DP166" i="1"/>
  <c r="DQ166" i="1"/>
  <c r="DR166" i="1"/>
  <c r="DS166" i="1"/>
  <c r="DT166" i="1"/>
  <c r="DB167" i="1"/>
  <c r="DC167" i="1"/>
  <c r="DD167" i="1"/>
  <c r="DE167" i="1"/>
  <c r="DF167" i="1"/>
  <c r="DG167" i="1"/>
  <c r="DH167" i="1"/>
  <c r="DI167" i="1"/>
  <c r="DJ167" i="1"/>
  <c r="DK167" i="1"/>
  <c r="DL167" i="1"/>
  <c r="DM167" i="1"/>
  <c r="DN167" i="1"/>
  <c r="DO167" i="1"/>
  <c r="DP167" i="1"/>
  <c r="DQ167" i="1"/>
  <c r="DR167" i="1"/>
  <c r="DS167" i="1"/>
  <c r="DT167" i="1"/>
  <c r="DB168" i="1"/>
  <c r="DC168" i="1"/>
  <c r="DD168" i="1"/>
  <c r="DE168" i="1"/>
  <c r="DF168" i="1"/>
  <c r="DG168" i="1"/>
  <c r="DH168" i="1"/>
  <c r="DI168" i="1"/>
  <c r="DJ168" i="1"/>
  <c r="DK168" i="1"/>
  <c r="DL168" i="1"/>
  <c r="DM168" i="1"/>
  <c r="DN168" i="1"/>
  <c r="DO168" i="1"/>
  <c r="DP168" i="1"/>
  <c r="DQ168" i="1"/>
  <c r="DR168" i="1"/>
  <c r="DS168" i="1"/>
  <c r="DT168" i="1"/>
  <c r="DB169" i="1"/>
  <c r="DC169" i="1"/>
  <c r="DD169" i="1"/>
  <c r="DE169" i="1"/>
  <c r="DF169" i="1"/>
  <c r="DG169" i="1"/>
  <c r="DH169" i="1"/>
  <c r="DI169" i="1"/>
  <c r="DJ169" i="1"/>
  <c r="DK169" i="1"/>
  <c r="DL169" i="1"/>
  <c r="DM169" i="1"/>
  <c r="DN169" i="1"/>
  <c r="DO169" i="1"/>
  <c r="DP169" i="1"/>
  <c r="DQ169" i="1"/>
  <c r="DR169" i="1"/>
  <c r="DS169" i="1"/>
  <c r="DT169" i="1"/>
  <c r="DB170" i="1"/>
  <c r="DC170" i="1"/>
  <c r="DD170" i="1"/>
  <c r="DE170" i="1"/>
  <c r="DF170" i="1"/>
  <c r="DG170" i="1"/>
  <c r="DH170" i="1"/>
  <c r="DI170" i="1"/>
  <c r="DJ170" i="1"/>
  <c r="DK170" i="1"/>
  <c r="DL170" i="1"/>
  <c r="DM170" i="1"/>
  <c r="DN170" i="1"/>
  <c r="DO170" i="1"/>
  <c r="DP170" i="1"/>
  <c r="DQ170" i="1"/>
  <c r="DR170" i="1"/>
  <c r="DS170" i="1"/>
  <c r="DT170" i="1"/>
  <c r="DB171" i="1"/>
  <c r="DC171" i="1"/>
  <c r="DD171" i="1"/>
  <c r="DE171" i="1"/>
  <c r="DF171" i="1"/>
  <c r="DG171" i="1"/>
  <c r="DH171" i="1"/>
  <c r="DI171" i="1"/>
  <c r="DJ171" i="1"/>
  <c r="DK171" i="1"/>
  <c r="DL171" i="1"/>
  <c r="DM171" i="1"/>
  <c r="DN171" i="1"/>
  <c r="DO171" i="1"/>
  <c r="DP171" i="1"/>
  <c r="DQ171" i="1"/>
  <c r="DR171" i="1"/>
  <c r="DS171" i="1"/>
  <c r="DT171" i="1"/>
  <c r="DB172" i="1"/>
  <c r="DC172" i="1"/>
  <c r="DD172" i="1"/>
  <c r="DE172" i="1"/>
  <c r="DF172" i="1"/>
  <c r="DG172" i="1"/>
  <c r="DH172" i="1"/>
  <c r="DI172" i="1"/>
  <c r="DJ172" i="1"/>
  <c r="DK172" i="1"/>
  <c r="DL172" i="1"/>
  <c r="DM172" i="1"/>
  <c r="DN172" i="1"/>
  <c r="DO172" i="1"/>
  <c r="DP172" i="1"/>
  <c r="DQ172" i="1"/>
  <c r="DR172" i="1"/>
  <c r="DS172" i="1"/>
  <c r="DT172" i="1"/>
  <c r="DB173" i="1"/>
  <c r="DC173" i="1"/>
  <c r="DD173" i="1"/>
  <c r="DE173" i="1"/>
  <c r="DF173" i="1"/>
  <c r="DG173" i="1"/>
  <c r="DH173" i="1"/>
  <c r="DI173" i="1"/>
  <c r="DJ173" i="1"/>
  <c r="DK173" i="1"/>
  <c r="DL173" i="1"/>
  <c r="DM173" i="1"/>
  <c r="DN173" i="1"/>
  <c r="DO173" i="1"/>
  <c r="DP173" i="1"/>
  <c r="DQ173" i="1"/>
  <c r="DR173" i="1"/>
  <c r="DS173" i="1"/>
  <c r="DT173" i="1"/>
  <c r="DB174" i="1"/>
  <c r="DC174" i="1"/>
  <c r="DD174" i="1"/>
  <c r="DE174" i="1"/>
  <c r="DF174" i="1"/>
  <c r="DG174" i="1"/>
  <c r="DH174" i="1"/>
  <c r="DI174" i="1"/>
  <c r="DJ174" i="1"/>
  <c r="DK174" i="1"/>
  <c r="DL174" i="1"/>
  <c r="DM174" i="1"/>
  <c r="DN174" i="1"/>
  <c r="DO174" i="1"/>
  <c r="DP174" i="1"/>
  <c r="DQ174" i="1"/>
  <c r="DR174" i="1"/>
  <c r="DS174" i="1"/>
  <c r="DT174" i="1"/>
  <c r="DB175" i="1"/>
  <c r="DC175" i="1"/>
  <c r="DD175" i="1"/>
  <c r="DE175" i="1"/>
  <c r="DF175" i="1"/>
  <c r="DG175" i="1"/>
  <c r="DH175" i="1"/>
  <c r="DI175" i="1"/>
  <c r="DJ175" i="1"/>
  <c r="DK175" i="1"/>
  <c r="DL175" i="1"/>
  <c r="DM175" i="1"/>
  <c r="DN175" i="1"/>
  <c r="DO175" i="1"/>
  <c r="DP175" i="1"/>
  <c r="DQ175" i="1"/>
  <c r="DR175" i="1"/>
  <c r="DS175" i="1"/>
  <c r="DT175" i="1"/>
  <c r="DB176" i="1"/>
  <c r="DC176" i="1"/>
  <c r="DD176" i="1"/>
  <c r="DE176" i="1"/>
  <c r="DF176" i="1"/>
  <c r="DG176" i="1"/>
  <c r="DH176" i="1"/>
  <c r="DI176" i="1"/>
  <c r="DJ176" i="1"/>
  <c r="DK176" i="1"/>
  <c r="DL176" i="1"/>
  <c r="DM176" i="1"/>
  <c r="DN176" i="1"/>
  <c r="DO176" i="1"/>
  <c r="DP176" i="1"/>
  <c r="DQ176" i="1"/>
  <c r="DR176" i="1"/>
  <c r="DS176" i="1"/>
  <c r="DT176" i="1"/>
  <c r="DB177" i="1"/>
  <c r="DC177" i="1"/>
  <c r="DD177" i="1"/>
  <c r="DE177" i="1"/>
  <c r="DF177" i="1"/>
  <c r="DG177" i="1"/>
  <c r="DH177" i="1"/>
  <c r="DI177" i="1"/>
  <c r="DJ177" i="1"/>
  <c r="DK177" i="1"/>
  <c r="DL177" i="1"/>
  <c r="DM177" i="1"/>
  <c r="DN177" i="1"/>
  <c r="DO177" i="1"/>
  <c r="DP177" i="1"/>
  <c r="DQ177" i="1"/>
  <c r="DR177" i="1"/>
  <c r="DS177" i="1"/>
  <c r="DT177" i="1"/>
  <c r="DB178" i="1"/>
  <c r="DC178" i="1"/>
  <c r="DD178" i="1"/>
  <c r="DE178" i="1"/>
  <c r="DF178" i="1"/>
  <c r="DG178" i="1"/>
  <c r="DH178" i="1"/>
  <c r="DI178" i="1"/>
  <c r="DJ178" i="1"/>
  <c r="DK178" i="1"/>
  <c r="DL178" i="1"/>
  <c r="DM178" i="1"/>
  <c r="DN178" i="1"/>
  <c r="DO178" i="1"/>
  <c r="DP178" i="1"/>
  <c r="DQ178" i="1"/>
  <c r="DR178" i="1"/>
  <c r="DS178" i="1"/>
  <c r="DT178" i="1"/>
  <c r="DB179" i="1"/>
  <c r="DC179" i="1"/>
  <c r="DD179" i="1"/>
  <c r="DE179" i="1"/>
  <c r="DF179" i="1"/>
  <c r="DG179" i="1"/>
  <c r="DH179" i="1"/>
  <c r="DI179" i="1"/>
  <c r="DJ179" i="1"/>
  <c r="DK179" i="1"/>
  <c r="DL179" i="1"/>
  <c r="DM179" i="1"/>
  <c r="DN179" i="1"/>
  <c r="DO179" i="1"/>
  <c r="DP179" i="1"/>
  <c r="DQ179" i="1"/>
  <c r="DR179" i="1"/>
  <c r="DS179" i="1"/>
  <c r="DT179" i="1"/>
  <c r="DB180" i="1"/>
  <c r="DC180" i="1"/>
  <c r="DD180" i="1"/>
  <c r="DE180" i="1"/>
  <c r="DF180" i="1"/>
  <c r="DG180" i="1"/>
  <c r="DH180" i="1"/>
  <c r="DI180" i="1"/>
  <c r="DJ180" i="1"/>
  <c r="DK180" i="1"/>
  <c r="DL180" i="1"/>
  <c r="DM180" i="1"/>
  <c r="DN180" i="1"/>
  <c r="DO180" i="1"/>
  <c r="DP180" i="1"/>
  <c r="DQ180" i="1"/>
  <c r="DR180" i="1"/>
  <c r="DS180" i="1"/>
  <c r="DT180" i="1"/>
  <c r="DB181" i="1"/>
  <c r="DC181" i="1"/>
  <c r="DD181" i="1"/>
  <c r="DE181" i="1"/>
  <c r="DF181" i="1"/>
  <c r="DG181" i="1"/>
  <c r="DH181" i="1"/>
  <c r="DI181" i="1"/>
  <c r="DJ181" i="1"/>
  <c r="DK181" i="1"/>
  <c r="DL181" i="1"/>
  <c r="DM181" i="1"/>
  <c r="DN181" i="1"/>
  <c r="DO181" i="1"/>
  <c r="DP181" i="1"/>
  <c r="DQ181" i="1"/>
  <c r="DR181" i="1"/>
  <c r="DS181" i="1"/>
  <c r="DT181" i="1"/>
  <c r="DB182" i="1"/>
  <c r="DC182" i="1"/>
  <c r="DD182" i="1"/>
  <c r="DE182" i="1"/>
  <c r="DF182" i="1"/>
  <c r="DG182" i="1"/>
  <c r="DH182" i="1"/>
  <c r="DI182" i="1"/>
  <c r="DJ182" i="1"/>
  <c r="DK182" i="1"/>
  <c r="DL182" i="1"/>
  <c r="DM182" i="1"/>
  <c r="DN182" i="1"/>
  <c r="DO182" i="1"/>
  <c r="DP182" i="1"/>
  <c r="DQ182" i="1"/>
  <c r="DR182" i="1"/>
  <c r="DS182" i="1"/>
  <c r="DT182" i="1"/>
  <c r="DB183" i="1"/>
  <c r="DC183" i="1"/>
  <c r="DD183" i="1"/>
  <c r="DE183" i="1"/>
  <c r="DF183" i="1"/>
  <c r="DG183" i="1"/>
  <c r="DH183" i="1"/>
  <c r="DI183" i="1"/>
  <c r="DJ183" i="1"/>
  <c r="DK183" i="1"/>
  <c r="DL183" i="1"/>
  <c r="DM183" i="1"/>
  <c r="DN183" i="1"/>
  <c r="DO183" i="1"/>
  <c r="DP183" i="1"/>
  <c r="DQ183" i="1"/>
  <c r="DR183" i="1"/>
  <c r="DS183" i="1"/>
  <c r="DT183" i="1"/>
  <c r="DB184" i="1"/>
  <c r="DC184" i="1"/>
  <c r="DD184" i="1"/>
  <c r="DE184" i="1"/>
  <c r="DF184" i="1"/>
  <c r="DG184" i="1"/>
  <c r="DH184" i="1"/>
  <c r="DI184" i="1"/>
  <c r="DJ184" i="1"/>
  <c r="DK184" i="1"/>
  <c r="DL184" i="1"/>
  <c r="DM184" i="1"/>
  <c r="DN184" i="1"/>
  <c r="DO184" i="1"/>
  <c r="DP184" i="1"/>
  <c r="DQ184" i="1"/>
  <c r="DR184" i="1"/>
  <c r="DS184" i="1"/>
  <c r="DT184" i="1"/>
  <c r="DB185" i="1"/>
  <c r="DC185" i="1"/>
  <c r="DD185" i="1"/>
  <c r="DE185" i="1"/>
  <c r="DF185" i="1"/>
  <c r="DG185" i="1"/>
  <c r="DH185" i="1"/>
  <c r="DI185" i="1"/>
  <c r="DJ185" i="1"/>
  <c r="DK185" i="1"/>
  <c r="DL185" i="1"/>
  <c r="DM185" i="1"/>
  <c r="DN185" i="1"/>
  <c r="DO185" i="1"/>
  <c r="DP185" i="1"/>
  <c r="DQ185" i="1"/>
  <c r="DR185" i="1"/>
  <c r="DS185" i="1"/>
  <c r="DT185" i="1"/>
  <c r="DB186" i="1"/>
  <c r="DC186" i="1"/>
  <c r="DD186" i="1"/>
  <c r="DE186" i="1"/>
  <c r="DF186" i="1"/>
  <c r="DG186" i="1"/>
  <c r="DH186" i="1"/>
  <c r="DI186" i="1"/>
  <c r="DJ186" i="1"/>
  <c r="DK186" i="1"/>
  <c r="DL186" i="1"/>
  <c r="DM186" i="1"/>
  <c r="DN186" i="1"/>
  <c r="DO186" i="1"/>
  <c r="DP186" i="1"/>
  <c r="DQ186" i="1"/>
  <c r="DR186" i="1"/>
  <c r="DS186" i="1"/>
  <c r="DT186" i="1"/>
  <c r="DB187" i="1"/>
  <c r="DC187" i="1"/>
  <c r="DD187" i="1"/>
  <c r="DE187" i="1"/>
  <c r="DF187" i="1"/>
  <c r="DG187" i="1"/>
  <c r="DH187" i="1"/>
  <c r="DI187" i="1"/>
  <c r="DJ187" i="1"/>
  <c r="DK187" i="1"/>
  <c r="DL187" i="1"/>
  <c r="DM187" i="1"/>
  <c r="DN187" i="1"/>
  <c r="DO187" i="1"/>
  <c r="DP187" i="1"/>
  <c r="DQ187" i="1"/>
  <c r="DR187" i="1"/>
  <c r="DS187" i="1"/>
  <c r="DT187" i="1"/>
  <c r="DB188" i="1"/>
  <c r="DC188" i="1"/>
  <c r="DD188" i="1"/>
  <c r="DE188" i="1"/>
  <c r="DF188" i="1"/>
  <c r="DG188" i="1"/>
  <c r="DH188" i="1"/>
  <c r="DI188" i="1"/>
  <c r="DJ188" i="1"/>
  <c r="DK188" i="1"/>
  <c r="DL188" i="1"/>
  <c r="DM188" i="1"/>
  <c r="DN188" i="1"/>
  <c r="DO188" i="1"/>
  <c r="DP188" i="1"/>
  <c r="DQ188" i="1"/>
  <c r="DR188" i="1"/>
  <c r="DS188" i="1"/>
  <c r="DT188" i="1"/>
  <c r="DB189" i="1"/>
  <c r="DC189" i="1"/>
  <c r="DD189" i="1"/>
  <c r="DE189" i="1"/>
  <c r="DF189" i="1"/>
  <c r="DG189" i="1"/>
  <c r="DH189" i="1"/>
  <c r="DI189" i="1"/>
  <c r="DJ189" i="1"/>
  <c r="DK189" i="1"/>
  <c r="DL189" i="1"/>
  <c r="DM189" i="1"/>
  <c r="DN189" i="1"/>
  <c r="DO189" i="1"/>
  <c r="DP189" i="1"/>
  <c r="DQ189" i="1"/>
  <c r="DR189" i="1"/>
  <c r="DS189" i="1"/>
  <c r="DT189" i="1"/>
  <c r="DB190" i="1"/>
  <c r="DC190" i="1"/>
  <c r="DD190" i="1"/>
  <c r="DE190" i="1"/>
  <c r="DF190" i="1"/>
  <c r="DG190" i="1"/>
  <c r="DH190" i="1"/>
  <c r="DI190" i="1"/>
  <c r="DJ190" i="1"/>
  <c r="DK190" i="1"/>
  <c r="DL190" i="1"/>
  <c r="DM190" i="1"/>
  <c r="DN190" i="1"/>
  <c r="DO190" i="1"/>
  <c r="DP190" i="1"/>
  <c r="DQ190" i="1"/>
  <c r="DR190" i="1"/>
  <c r="DS190" i="1"/>
  <c r="DT190" i="1"/>
  <c r="DB191" i="1"/>
  <c r="DC191" i="1"/>
  <c r="DD191" i="1"/>
  <c r="DE191" i="1"/>
  <c r="DF191" i="1"/>
  <c r="DG191" i="1"/>
  <c r="DH191" i="1"/>
  <c r="DI191" i="1"/>
  <c r="DJ191" i="1"/>
  <c r="DK191" i="1"/>
  <c r="DL191" i="1"/>
  <c r="DM191" i="1"/>
  <c r="DN191" i="1"/>
  <c r="DO191" i="1"/>
  <c r="DP191" i="1"/>
  <c r="DQ191" i="1"/>
  <c r="DR191" i="1"/>
  <c r="DS191" i="1"/>
  <c r="DT191" i="1"/>
  <c r="DB192" i="1"/>
  <c r="DC192" i="1"/>
  <c r="DD192" i="1"/>
  <c r="DE192" i="1"/>
  <c r="DF192" i="1"/>
  <c r="DG192" i="1"/>
  <c r="DH192" i="1"/>
  <c r="DI192" i="1"/>
  <c r="DJ192" i="1"/>
  <c r="DK192" i="1"/>
  <c r="DL192" i="1"/>
  <c r="DM192" i="1"/>
  <c r="DN192" i="1"/>
  <c r="DO192" i="1"/>
  <c r="DP192" i="1"/>
  <c r="DQ192" i="1"/>
  <c r="DR192" i="1"/>
  <c r="DS192" i="1"/>
  <c r="DT192" i="1"/>
  <c r="DB193" i="1"/>
  <c r="DC193" i="1"/>
  <c r="DD193" i="1"/>
  <c r="DE193" i="1"/>
  <c r="DF193" i="1"/>
  <c r="DG193" i="1"/>
  <c r="DH193" i="1"/>
  <c r="DI193" i="1"/>
  <c r="DJ193" i="1"/>
  <c r="DK193" i="1"/>
  <c r="DL193" i="1"/>
  <c r="DM193" i="1"/>
  <c r="DN193" i="1"/>
  <c r="DO193" i="1"/>
  <c r="DP193" i="1"/>
  <c r="DQ193" i="1"/>
  <c r="DR193" i="1"/>
  <c r="DS193" i="1"/>
  <c r="DT193" i="1"/>
  <c r="DB194" i="1"/>
  <c r="DC194" i="1"/>
  <c r="DD194" i="1"/>
  <c r="DE194" i="1"/>
  <c r="DF194" i="1"/>
  <c r="DG194" i="1"/>
  <c r="DH194" i="1"/>
  <c r="DI194" i="1"/>
  <c r="DJ194" i="1"/>
  <c r="DK194" i="1"/>
  <c r="DL194" i="1"/>
  <c r="DM194" i="1"/>
  <c r="DN194" i="1"/>
  <c r="DO194" i="1"/>
  <c r="DP194" i="1"/>
  <c r="DQ194" i="1"/>
  <c r="DR194" i="1"/>
  <c r="DS194" i="1"/>
  <c r="DT194" i="1"/>
  <c r="DB195" i="1"/>
  <c r="DC195" i="1"/>
  <c r="DD195" i="1"/>
  <c r="DE195" i="1"/>
  <c r="DF195" i="1"/>
  <c r="DG195" i="1"/>
  <c r="DH195" i="1"/>
  <c r="DI195" i="1"/>
  <c r="DJ195" i="1"/>
  <c r="DK195" i="1"/>
  <c r="DL195" i="1"/>
  <c r="DM195" i="1"/>
  <c r="DN195" i="1"/>
  <c r="DO195" i="1"/>
  <c r="DP195" i="1"/>
  <c r="DQ195" i="1"/>
  <c r="DR195" i="1"/>
  <c r="DS195" i="1"/>
  <c r="DT195" i="1"/>
  <c r="DB196" i="1"/>
  <c r="DC196" i="1"/>
  <c r="DD196" i="1"/>
  <c r="DE196" i="1"/>
  <c r="DF196" i="1"/>
  <c r="DG196" i="1"/>
  <c r="DH196" i="1"/>
  <c r="DI196" i="1"/>
  <c r="DJ196" i="1"/>
  <c r="DK196" i="1"/>
  <c r="DL196" i="1"/>
  <c r="DM196" i="1"/>
  <c r="DN196" i="1"/>
  <c r="DO196" i="1"/>
  <c r="DP196" i="1"/>
  <c r="DQ196" i="1"/>
  <c r="DR196" i="1"/>
  <c r="DS196" i="1"/>
  <c r="DT196" i="1"/>
  <c r="DB197" i="1"/>
  <c r="DC197" i="1"/>
  <c r="DD197" i="1"/>
  <c r="DE197" i="1"/>
  <c r="DF197" i="1"/>
  <c r="DG197" i="1"/>
  <c r="DH197" i="1"/>
  <c r="DI197" i="1"/>
  <c r="DJ197" i="1"/>
  <c r="DK197" i="1"/>
  <c r="DL197" i="1"/>
  <c r="DM197" i="1"/>
  <c r="DN197" i="1"/>
  <c r="DO197" i="1"/>
  <c r="DP197" i="1"/>
  <c r="DQ197" i="1"/>
  <c r="DR197" i="1"/>
  <c r="DS197" i="1"/>
  <c r="DT197" i="1"/>
  <c r="DB198" i="1"/>
  <c r="DC198" i="1"/>
  <c r="DD198" i="1"/>
  <c r="DE198" i="1"/>
  <c r="DF198" i="1"/>
  <c r="DG198" i="1"/>
  <c r="DH198" i="1"/>
  <c r="DI198" i="1"/>
  <c r="DJ198" i="1"/>
  <c r="DK198" i="1"/>
  <c r="DL198" i="1"/>
  <c r="DM198" i="1"/>
  <c r="DN198" i="1"/>
  <c r="DO198" i="1"/>
  <c r="DP198" i="1"/>
  <c r="DQ198" i="1"/>
  <c r="DR198" i="1"/>
  <c r="DS198" i="1"/>
  <c r="DT198" i="1"/>
  <c r="DB199" i="1"/>
  <c r="DC199" i="1"/>
  <c r="DD199" i="1"/>
  <c r="DE199" i="1"/>
  <c r="DF199" i="1"/>
  <c r="DG199" i="1"/>
  <c r="DH199" i="1"/>
  <c r="DI199" i="1"/>
  <c r="DJ199" i="1"/>
  <c r="DK199" i="1"/>
  <c r="DL199" i="1"/>
  <c r="DM199" i="1"/>
  <c r="DN199" i="1"/>
  <c r="DO199" i="1"/>
  <c r="DP199" i="1"/>
  <c r="DQ199" i="1"/>
  <c r="DR199" i="1"/>
  <c r="DS199" i="1"/>
  <c r="DT199" i="1"/>
  <c r="DB200" i="1"/>
  <c r="DC200" i="1"/>
  <c r="DD200" i="1"/>
  <c r="DE200" i="1"/>
  <c r="DF200" i="1"/>
  <c r="DG200" i="1"/>
  <c r="DH200" i="1"/>
  <c r="DI200" i="1"/>
  <c r="DJ200" i="1"/>
  <c r="DK200" i="1"/>
  <c r="DL200" i="1"/>
  <c r="DM200" i="1"/>
  <c r="DN200" i="1"/>
  <c r="DO200" i="1"/>
  <c r="DP200" i="1"/>
  <c r="DQ200" i="1"/>
  <c r="DR200" i="1"/>
  <c r="DS200" i="1"/>
  <c r="DT200" i="1"/>
  <c r="DB201" i="1"/>
  <c r="DC201" i="1"/>
  <c r="DD201" i="1"/>
  <c r="DE201" i="1"/>
  <c r="DF201" i="1"/>
  <c r="DG201" i="1"/>
  <c r="DH201" i="1"/>
  <c r="DI201" i="1"/>
  <c r="DJ201" i="1"/>
  <c r="DK201" i="1"/>
  <c r="DL201" i="1"/>
  <c r="DM201" i="1"/>
  <c r="DN201" i="1"/>
  <c r="DO201" i="1"/>
  <c r="DP201" i="1"/>
  <c r="DQ201" i="1"/>
  <c r="DR201" i="1"/>
  <c r="DS201" i="1"/>
  <c r="DT201" i="1"/>
  <c r="DB202" i="1"/>
  <c r="DC202" i="1"/>
  <c r="DD202" i="1"/>
  <c r="DE202" i="1"/>
  <c r="DF202" i="1"/>
  <c r="DG202" i="1"/>
  <c r="DH202" i="1"/>
  <c r="DI202" i="1"/>
  <c r="DJ202" i="1"/>
  <c r="DK202" i="1"/>
  <c r="DL202" i="1"/>
  <c r="DM202" i="1"/>
  <c r="DN202" i="1"/>
  <c r="DO202" i="1"/>
  <c r="DP202" i="1"/>
  <c r="DQ202" i="1"/>
  <c r="DR202" i="1"/>
  <c r="DS202" i="1"/>
  <c r="DT202" i="1"/>
  <c r="DB203" i="1"/>
  <c r="DC203" i="1"/>
  <c r="DD203" i="1"/>
  <c r="DE203" i="1"/>
  <c r="DF203" i="1"/>
  <c r="DG203" i="1"/>
  <c r="DH203" i="1"/>
  <c r="DI203" i="1"/>
  <c r="DJ203" i="1"/>
  <c r="DK203" i="1"/>
  <c r="DL203" i="1"/>
  <c r="DM203" i="1"/>
  <c r="DN203" i="1"/>
  <c r="DO203" i="1"/>
  <c r="DP203" i="1"/>
  <c r="DQ203" i="1"/>
  <c r="DR203" i="1"/>
  <c r="DS203" i="1"/>
  <c r="DT203" i="1"/>
  <c r="DB204" i="1"/>
  <c r="DC204" i="1"/>
  <c r="DD204" i="1"/>
  <c r="DE204" i="1"/>
  <c r="DF204" i="1"/>
  <c r="DG204" i="1"/>
  <c r="DH204" i="1"/>
  <c r="DI204" i="1"/>
  <c r="DJ204" i="1"/>
  <c r="DK204" i="1"/>
  <c r="DL204" i="1"/>
  <c r="DM204" i="1"/>
  <c r="DN204" i="1"/>
  <c r="DO204" i="1"/>
  <c r="DP204" i="1"/>
  <c r="DQ204" i="1"/>
  <c r="DR204" i="1"/>
  <c r="DS204" i="1"/>
  <c r="DT204" i="1"/>
  <c r="DB205" i="1"/>
  <c r="DC205" i="1"/>
  <c r="DD205" i="1"/>
  <c r="DE205" i="1"/>
  <c r="DF205" i="1"/>
  <c r="DG205" i="1"/>
  <c r="DH205" i="1"/>
  <c r="DI205" i="1"/>
  <c r="DJ205" i="1"/>
  <c r="DK205" i="1"/>
  <c r="DL205" i="1"/>
  <c r="DM205" i="1"/>
  <c r="DN205" i="1"/>
  <c r="DO205" i="1"/>
  <c r="DP205" i="1"/>
  <c r="DQ205" i="1"/>
  <c r="DR205" i="1"/>
  <c r="DS205" i="1"/>
  <c r="DT205" i="1"/>
  <c r="DB206" i="1"/>
  <c r="DC206" i="1"/>
  <c r="DD206" i="1"/>
  <c r="DE206" i="1"/>
  <c r="DF206" i="1"/>
  <c r="DG206" i="1"/>
  <c r="DH206" i="1"/>
  <c r="DI206" i="1"/>
  <c r="DJ206" i="1"/>
  <c r="DK206" i="1"/>
  <c r="DL206" i="1"/>
  <c r="DM206" i="1"/>
  <c r="DN206" i="1"/>
  <c r="DO206" i="1"/>
  <c r="DP206" i="1"/>
  <c r="DQ206" i="1"/>
  <c r="DR206" i="1"/>
  <c r="DS206" i="1"/>
  <c r="DT206" i="1"/>
  <c r="DB207" i="1"/>
  <c r="DC207" i="1"/>
  <c r="DD207" i="1"/>
  <c r="DE207" i="1"/>
  <c r="DF207" i="1"/>
  <c r="DG207" i="1"/>
  <c r="DH207" i="1"/>
  <c r="DI207" i="1"/>
  <c r="DJ207" i="1"/>
  <c r="DK207" i="1"/>
  <c r="DL207" i="1"/>
  <c r="DM207" i="1"/>
  <c r="DN207" i="1"/>
  <c r="DO207" i="1"/>
  <c r="DP207" i="1"/>
  <c r="DQ207" i="1"/>
  <c r="DR207" i="1"/>
  <c r="DS207" i="1"/>
  <c r="DT207" i="1"/>
  <c r="DB208" i="1"/>
  <c r="DC208" i="1"/>
  <c r="DD208" i="1"/>
  <c r="DE208" i="1"/>
  <c r="DF208" i="1"/>
  <c r="DG208" i="1"/>
  <c r="DH208" i="1"/>
  <c r="DI208" i="1"/>
  <c r="DJ208" i="1"/>
  <c r="DK208" i="1"/>
  <c r="DL208" i="1"/>
  <c r="DM208" i="1"/>
  <c r="DN208" i="1"/>
  <c r="DO208" i="1"/>
  <c r="DP208" i="1"/>
  <c r="DQ208" i="1"/>
  <c r="DR208" i="1"/>
  <c r="DS208" i="1"/>
  <c r="DT208" i="1"/>
  <c r="DB209" i="1"/>
  <c r="DC209" i="1"/>
  <c r="DD209" i="1"/>
  <c r="DE209" i="1"/>
  <c r="DF209" i="1"/>
  <c r="DG209" i="1"/>
  <c r="DH209" i="1"/>
  <c r="DI209" i="1"/>
  <c r="DJ209" i="1"/>
  <c r="DK209" i="1"/>
  <c r="DL209" i="1"/>
  <c r="DM209" i="1"/>
  <c r="DN209" i="1"/>
  <c r="DO209" i="1"/>
  <c r="DP209" i="1"/>
  <c r="DQ209" i="1"/>
  <c r="DR209" i="1"/>
  <c r="DS209" i="1"/>
  <c r="DT209" i="1"/>
  <c r="DB210" i="1"/>
  <c r="DC210" i="1"/>
  <c r="DD210" i="1"/>
  <c r="DE210" i="1"/>
  <c r="DF210" i="1"/>
  <c r="DG210" i="1"/>
  <c r="DH210" i="1"/>
  <c r="DI210" i="1"/>
  <c r="DJ210" i="1"/>
  <c r="DK210" i="1"/>
  <c r="DL210" i="1"/>
  <c r="DM210" i="1"/>
  <c r="DN210" i="1"/>
  <c r="DO210" i="1"/>
  <c r="DP210" i="1"/>
  <c r="DQ210" i="1"/>
  <c r="DR210" i="1"/>
  <c r="DS210" i="1"/>
  <c r="DT210" i="1"/>
  <c r="DB211" i="1"/>
  <c r="DC211" i="1"/>
  <c r="DD211" i="1"/>
  <c r="DE211" i="1"/>
  <c r="DF211" i="1"/>
  <c r="DG211" i="1"/>
  <c r="DH211" i="1"/>
  <c r="DI211" i="1"/>
  <c r="DJ211" i="1"/>
  <c r="DK211" i="1"/>
  <c r="DL211" i="1"/>
  <c r="DM211" i="1"/>
  <c r="DN211" i="1"/>
  <c r="DO211" i="1"/>
  <c r="DP211" i="1"/>
  <c r="DQ211" i="1"/>
  <c r="DR211" i="1"/>
  <c r="DS211" i="1"/>
  <c r="DT211" i="1"/>
  <c r="DB212" i="1"/>
  <c r="DC212" i="1"/>
  <c r="DD212" i="1"/>
  <c r="DE212" i="1"/>
  <c r="DF212" i="1"/>
  <c r="DG212" i="1"/>
  <c r="DH212" i="1"/>
  <c r="DI212" i="1"/>
  <c r="DJ212" i="1"/>
  <c r="DK212" i="1"/>
  <c r="DL212" i="1"/>
  <c r="DM212" i="1"/>
  <c r="DN212" i="1"/>
  <c r="DO212" i="1"/>
  <c r="DP212" i="1"/>
  <c r="DQ212" i="1"/>
  <c r="DR212" i="1"/>
  <c r="DS212" i="1"/>
  <c r="DT212" i="1"/>
  <c r="DB213" i="1"/>
  <c r="DC213" i="1"/>
  <c r="DD213" i="1"/>
  <c r="DE213" i="1"/>
  <c r="DF213" i="1"/>
  <c r="DG213" i="1"/>
  <c r="DH213" i="1"/>
  <c r="DI213" i="1"/>
  <c r="DJ213" i="1"/>
  <c r="DK213" i="1"/>
  <c r="DL213" i="1"/>
  <c r="DM213" i="1"/>
  <c r="DN213" i="1"/>
  <c r="DO213" i="1"/>
  <c r="DP213" i="1"/>
  <c r="DQ213" i="1"/>
  <c r="DR213" i="1"/>
  <c r="DS213" i="1"/>
  <c r="DT213" i="1"/>
  <c r="DB214" i="1"/>
  <c r="DC214" i="1"/>
  <c r="DD214" i="1"/>
  <c r="DE214" i="1"/>
  <c r="DF214" i="1"/>
  <c r="DG214" i="1"/>
  <c r="DH214" i="1"/>
  <c r="DI214" i="1"/>
  <c r="DJ214" i="1"/>
  <c r="DK214" i="1"/>
  <c r="DL214" i="1"/>
  <c r="DM214" i="1"/>
  <c r="DN214" i="1"/>
  <c r="DO214" i="1"/>
  <c r="DP214" i="1"/>
  <c r="DQ214" i="1"/>
  <c r="DR214" i="1"/>
  <c r="DS214" i="1"/>
  <c r="DT214" i="1"/>
  <c r="DB215" i="1"/>
  <c r="DC215" i="1"/>
  <c r="DD215" i="1"/>
  <c r="DE215" i="1"/>
  <c r="DF215" i="1"/>
  <c r="DG215" i="1"/>
  <c r="DH215" i="1"/>
  <c r="DI215" i="1"/>
  <c r="DJ215" i="1"/>
  <c r="DK215" i="1"/>
  <c r="DL215" i="1"/>
  <c r="DM215" i="1"/>
  <c r="DN215" i="1"/>
  <c r="DO215" i="1"/>
  <c r="DP215" i="1"/>
  <c r="DQ215" i="1"/>
  <c r="DR215" i="1"/>
  <c r="DS215" i="1"/>
  <c r="DT215" i="1"/>
  <c r="DB216" i="1"/>
  <c r="DC216" i="1"/>
  <c r="DD216" i="1"/>
  <c r="DE216" i="1"/>
  <c r="DF216" i="1"/>
  <c r="DG216" i="1"/>
  <c r="DH216" i="1"/>
  <c r="DI216" i="1"/>
  <c r="DJ216" i="1"/>
  <c r="DK216" i="1"/>
  <c r="DL216" i="1"/>
  <c r="DM216" i="1"/>
  <c r="DN216" i="1"/>
  <c r="DO216" i="1"/>
  <c r="DP216" i="1"/>
  <c r="DQ216" i="1"/>
  <c r="DR216" i="1"/>
  <c r="DS216" i="1"/>
  <c r="DT216" i="1"/>
  <c r="DB217" i="1"/>
  <c r="DC217" i="1"/>
  <c r="DD217" i="1"/>
  <c r="DE217" i="1"/>
  <c r="DF217" i="1"/>
  <c r="DG217" i="1"/>
  <c r="DH217" i="1"/>
  <c r="DI217" i="1"/>
  <c r="DJ217" i="1"/>
  <c r="DK217" i="1"/>
  <c r="DL217" i="1"/>
  <c r="DM217" i="1"/>
  <c r="DN217" i="1"/>
  <c r="DO217" i="1"/>
  <c r="DP217" i="1"/>
  <c r="DQ217" i="1"/>
  <c r="DR217" i="1"/>
  <c r="DS217" i="1"/>
  <c r="DT217" i="1"/>
  <c r="DB218" i="1"/>
  <c r="DC218" i="1"/>
  <c r="DD218" i="1"/>
  <c r="DE218" i="1"/>
  <c r="DF218" i="1"/>
  <c r="DG218" i="1"/>
  <c r="DH218" i="1"/>
  <c r="DI218" i="1"/>
  <c r="DJ218" i="1"/>
  <c r="DK218" i="1"/>
  <c r="DL218" i="1"/>
  <c r="DM218" i="1"/>
  <c r="DN218" i="1"/>
  <c r="DO218" i="1"/>
  <c r="DP218" i="1"/>
  <c r="DQ218" i="1"/>
  <c r="DR218" i="1"/>
  <c r="DS218" i="1"/>
  <c r="DT218" i="1"/>
  <c r="DB219" i="1"/>
  <c r="DC219" i="1"/>
  <c r="DD219" i="1"/>
  <c r="DE219" i="1"/>
  <c r="DF219" i="1"/>
  <c r="DG219" i="1"/>
  <c r="DH219" i="1"/>
  <c r="DI219" i="1"/>
  <c r="DJ219" i="1"/>
  <c r="DK219" i="1"/>
  <c r="DL219" i="1"/>
  <c r="DM219" i="1"/>
  <c r="DN219" i="1"/>
  <c r="DO219" i="1"/>
  <c r="DP219" i="1"/>
  <c r="DQ219" i="1"/>
  <c r="DR219" i="1"/>
  <c r="DS219" i="1"/>
  <c r="DT219" i="1"/>
  <c r="DB220" i="1"/>
  <c r="DC220" i="1"/>
  <c r="DD220" i="1"/>
  <c r="DE220" i="1"/>
  <c r="DF220" i="1"/>
  <c r="DG220" i="1"/>
  <c r="DH220" i="1"/>
  <c r="DI220" i="1"/>
  <c r="DJ220" i="1"/>
  <c r="DK220" i="1"/>
  <c r="DL220" i="1"/>
  <c r="DM220" i="1"/>
  <c r="DN220" i="1"/>
  <c r="DO220" i="1"/>
  <c r="DP220" i="1"/>
  <c r="DQ220" i="1"/>
  <c r="DR220" i="1"/>
  <c r="DS220" i="1"/>
  <c r="DT220" i="1"/>
  <c r="DB221" i="1"/>
  <c r="DC221" i="1"/>
  <c r="DD221" i="1"/>
  <c r="DE221" i="1"/>
  <c r="DF221" i="1"/>
  <c r="DG221" i="1"/>
  <c r="DH221" i="1"/>
  <c r="DI221" i="1"/>
  <c r="DJ221" i="1"/>
  <c r="DK221" i="1"/>
  <c r="DL221" i="1"/>
  <c r="DM221" i="1"/>
  <c r="DN221" i="1"/>
  <c r="DO221" i="1"/>
  <c r="DP221" i="1"/>
  <c r="DQ221" i="1"/>
  <c r="DR221" i="1"/>
  <c r="DS221" i="1"/>
  <c r="DT221" i="1"/>
  <c r="DB222" i="1"/>
  <c r="DC222" i="1"/>
  <c r="DD222" i="1"/>
  <c r="DE222" i="1"/>
  <c r="DF222" i="1"/>
  <c r="DG222" i="1"/>
  <c r="DH222" i="1"/>
  <c r="DI222" i="1"/>
  <c r="DJ222" i="1"/>
  <c r="DK222" i="1"/>
  <c r="DL222" i="1"/>
  <c r="DM222" i="1"/>
  <c r="DN222" i="1"/>
  <c r="DO222" i="1"/>
  <c r="DP222" i="1"/>
  <c r="DQ222" i="1"/>
  <c r="DR222" i="1"/>
  <c r="DS222" i="1"/>
  <c r="DT222" i="1"/>
  <c r="DB223" i="1"/>
  <c r="DC223" i="1"/>
  <c r="DD223" i="1"/>
  <c r="DE223" i="1"/>
  <c r="DF223" i="1"/>
  <c r="DG223" i="1"/>
  <c r="DH223" i="1"/>
  <c r="DI223" i="1"/>
  <c r="DJ223" i="1"/>
  <c r="DK223" i="1"/>
  <c r="DL223" i="1"/>
  <c r="DM223" i="1"/>
  <c r="DN223" i="1"/>
  <c r="DO223" i="1"/>
  <c r="DP223" i="1"/>
  <c r="DQ223" i="1"/>
  <c r="DR223" i="1"/>
  <c r="DS223" i="1"/>
  <c r="DT223" i="1"/>
  <c r="DB224" i="1"/>
  <c r="DC224" i="1"/>
  <c r="DD224" i="1"/>
  <c r="DE224" i="1"/>
  <c r="DF224" i="1"/>
  <c r="DG224" i="1"/>
  <c r="DH224" i="1"/>
  <c r="DI224" i="1"/>
  <c r="DJ224" i="1"/>
  <c r="DK224" i="1"/>
  <c r="DL224" i="1"/>
  <c r="DM224" i="1"/>
  <c r="DN224" i="1"/>
  <c r="DO224" i="1"/>
  <c r="DP224" i="1"/>
  <c r="DQ224" i="1"/>
  <c r="DR224" i="1"/>
  <c r="DS224" i="1"/>
  <c r="DT224" i="1"/>
  <c r="DB225" i="1"/>
  <c r="DC225" i="1"/>
  <c r="DD225" i="1"/>
  <c r="DE225" i="1"/>
  <c r="DF225" i="1"/>
  <c r="DG225" i="1"/>
  <c r="DH225" i="1"/>
  <c r="DI225" i="1"/>
  <c r="DJ225" i="1"/>
  <c r="DK225" i="1"/>
  <c r="DL225" i="1"/>
  <c r="DM225" i="1"/>
  <c r="DN225" i="1"/>
  <c r="DO225" i="1"/>
  <c r="DP225" i="1"/>
  <c r="DQ225" i="1"/>
  <c r="DR225" i="1"/>
  <c r="DS225" i="1"/>
  <c r="DT225" i="1"/>
  <c r="DB226" i="1"/>
  <c r="DC226" i="1"/>
  <c r="DD226" i="1"/>
  <c r="DE226" i="1"/>
  <c r="DF226" i="1"/>
  <c r="DG226" i="1"/>
  <c r="DH226" i="1"/>
  <c r="DI226" i="1"/>
  <c r="DJ226" i="1"/>
  <c r="DK226" i="1"/>
  <c r="DL226" i="1"/>
  <c r="DM226" i="1"/>
  <c r="DN226" i="1"/>
  <c r="DO226" i="1"/>
  <c r="DP226" i="1"/>
  <c r="DQ226" i="1"/>
  <c r="DR226" i="1"/>
  <c r="DS226" i="1"/>
  <c r="DT226" i="1"/>
  <c r="DB227" i="1"/>
  <c r="DC227" i="1"/>
  <c r="DD227" i="1"/>
  <c r="DE227" i="1"/>
  <c r="DF227" i="1"/>
  <c r="DG227" i="1"/>
  <c r="DH227" i="1"/>
  <c r="DI227" i="1"/>
  <c r="DJ227" i="1"/>
  <c r="DK227" i="1"/>
  <c r="DL227" i="1"/>
  <c r="DM227" i="1"/>
  <c r="DN227" i="1"/>
  <c r="DO227" i="1"/>
  <c r="DP227" i="1"/>
  <c r="DQ227" i="1"/>
  <c r="DR227" i="1"/>
  <c r="DS227" i="1"/>
  <c r="DT227" i="1"/>
  <c r="DB228" i="1"/>
  <c r="DC228" i="1"/>
  <c r="DD228" i="1"/>
  <c r="DE228" i="1"/>
  <c r="DF228" i="1"/>
  <c r="DG228" i="1"/>
  <c r="DH228" i="1"/>
  <c r="DI228" i="1"/>
  <c r="DJ228" i="1"/>
  <c r="DK228" i="1"/>
  <c r="DL228" i="1"/>
  <c r="DM228" i="1"/>
  <c r="DN228" i="1"/>
  <c r="DO228" i="1"/>
  <c r="DP228" i="1"/>
  <c r="DQ228" i="1"/>
  <c r="DR228" i="1"/>
  <c r="DS228" i="1"/>
  <c r="DT228" i="1"/>
  <c r="DB229" i="1"/>
  <c r="DC229" i="1"/>
  <c r="DD229" i="1"/>
  <c r="DE229" i="1"/>
  <c r="DF229" i="1"/>
  <c r="DG229" i="1"/>
  <c r="DH229" i="1"/>
  <c r="DI229" i="1"/>
  <c r="DJ229" i="1"/>
  <c r="DK229" i="1"/>
  <c r="DL229" i="1"/>
  <c r="DM229" i="1"/>
  <c r="DN229" i="1"/>
  <c r="DO229" i="1"/>
  <c r="DP229" i="1"/>
  <c r="DQ229" i="1"/>
  <c r="DR229" i="1"/>
  <c r="DS229" i="1"/>
  <c r="DT229" i="1"/>
  <c r="DB230" i="1"/>
  <c r="DC230" i="1"/>
  <c r="DD230" i="1"/>
  <c r="DE230" i="1"/>
  <c r="DF230" i="1"/>
  <c r="DG230" i="1"/>
  <c r="DH230" i="1"/>
  <c r="DI230" i="1"/>
  <c r="DJ230" i="1"/>
  <c r="DK230" i="1"/>
  <c r="DL230" i="1"/>
  <c r="DM230" i="1"/>
  <c r="DN230" i="1"/>
  <c r="DO230" i="1"/>
  <c r="DP230" i="1"/>
  <c r="DQ230" i="1"/>
  <c r="DR230" i="1"/>
  <c r="DS230" i="1"/>
  <c r="DT230" i="1"/>
  <c r="DB231" i="1"/>
  <c r="DC231" i="1"/>
  <c r="DD231" i="1"/>
  <c r="DE231" i="1"/>
  <c r="DF231" i="1"/>
  <c r="DG231" i="1"/>
  <c r="DH231" i="1"/>
  <c r="DI231" i="1"/>
  <c r="DJ231" i="1"/>
  <c r="DK231" i="1"/>
  <c r="DL231" i="1"/>
  <c r="DM231" i="1"/>
  <c r="DN231" i="1"/>
  <c r="DO231" i="1"/>
  <c r="DP231" i="1"/>
  <c r="DQ231" i="1"/>
  <c r="DR231" i="1"/>
  <c r="DS231" i="1"/>
  <c r="DT231" i="1"/>
  <c r="DB232" i="1"/>
  <c r="DC232" i="1"/>
  <c r="DD232" i="1"/>
  <c r="DE232" i="1"/>
  <c r="DF232" i="1"/>
  <c r="DG232" i="1"/>
  <c r="DH232" i="1"/>
  <c r="DI232" i="1"/>
  <c r="DJ232" i="1"/>
  <c r="DK232" i="1"/>
  <c r="DL232" i="1"/>
  <c r="DM232" i="1"/>
  <c r="DN232" i="1"/>
  <c r="DO232" i="1"/>
  <c r="DP232" i="1"/>
  <c r="DQ232" i="1"/>
  <c r="DR232" i="1"/>
  <c r="DS232" i="1"/>
  <c r="DT232" i="1"/>
  <c r="DB233" i="1"/>
  <c r="DC233" i="1"/>
  <c r="DD233" i="1"/>
  <c r="DE233" i="1"/>
  <c r="DF233" i="1"/>
  <c r="DG233" i="1"/>
  <c r="DH233" i="1"/>
  <c r="DI233" i="1"/>
  <c r="DJ233" i="1"/>
  <c r="DK233" i="1"/>
  <c r="DL233" i="1"/>
  <c r="DM233" i="1"/>
  <c r="DN233" i="1"/>
  <c r="DO233" i="1"/>
  <c r="DP233" i="1"/>
  <c r="DQ233" i="1"/>
  <c r="DR233" i="1"/>
  <c r="DS233" i="1"/>
  <c r="DT233" i="1"/>
  <c r="DB234" i="1"/>
  <c r="DC234" i="1"/>
  <c r="DD234" i="1"/>
  <c r="DE234" i="1"/>
  <c r="DF234" i="1"/>
  <c r="DG234" i="1"/>
  <c r="DH234" i="1"/>
  <c r="DI234" i="1"/>
  <c r="DJ234" i="1"/>
  <c r="DK234" i="1"/>
  <c r="DL234" i="1"/>
  <c r="DM234" i="1"/>
  <c r="DN234" i="1"/>
  <c r="DO234" i="1"/>
  <c r="DP234" i="1"/>
  <c r="DQ234" i="1"/>
  <c r="DR234" i="1"/>
  <c r="DS234" i="1"/>
  <c r="DT234" i="1"/>
  <c r="DB235" i="1"/>
  <c r="DC235" i="1"/>
  <c r="DD235" i="1"/>
  <c r="DE235" i="1"/>
  <c r="DF235" i="1"/>
  <c r="DG235" i="1"/>
  <c r="DH235" i="1"/>
  <c r="DI235" i="1"/>
  <c r="DJ235" i="1"/>
  <c r="DK235" i="1"/>
  <c r="DL235" i="1"/>
  <c r="DM235" i="1"/>
  <c r="DN235" i="1"/>
  <c r="DO235" i="1"/>
  <c r="DP235" i="1"/>
  <c r="DQ235" i="1"/>
  <c r="DR235" i="1"/>
  <c r="DS235" i="1"/>
  <c r="DT235" i="1"/>
  <c r="DB236" i="1"/>
  <c r="DC236" i="1"/>
  <c r="DD236" i="1"/>
  <c r="DE236" i="1"/>
  <c r="DF236" i="1"/>
  <c r="DG236" i="1"/>
  <c r="DH236" i="1"/>
  <c r="DI236" i="1"/>
  <c r="DJ236" i="1"/>
  <c r="DK236" i="1"/>
  <c r="DL236" i="1"/>
  <c r="DM236" i="1"/>
  <c r="DN236" i="1"/>
  <c r="DO236" i="1"/>
  <c r="DP236" i="1"/>
  <c r="DQ236" i="1"/>
  <c r="DR236" i="1"/>
  <c r="DS236" i="1"/>
  <c r="DT236" i="1"/>
  <c r="DB237" i="1"/>
  <c r="DC237" i="1"/>
  <c r="DD237" i="1"/>
  <c r="DE237" i="1"/>
  <c r="DF237" i="1"/>
  <c r="DG237" i="1"/>
  <c r="DH237" i="1"/>
  <c r="DI237" i="1"/>
  <c r="DJ237" i="1"/>
  <c r="DK237" i="1"/>
  <c r="DL237" i="1"/>
  <c r="DM237" i="1"/>
  <c r="DN237" i="1"/>
  <c r="DO237" i="1"/>
  <c r="DP237" i="1"/>
  <c r="DQ237" i="1"/>
  <c r="DR237" i="1"/>
  <c r="DS237" i="1"/>
  <c r="DT237" i="1"/>
  <c r="DB238" i="1"/>
  <c r="DC238" i="1"/>
  <c r="DD238" i="1"/>
  <c r="DE238" i="1"/>
  <c r="DF238" i="1"/>
  <c r="DG238" i="1"/>
  <c r="DH238" i="1"/>
  <c r="DI238" i="1"/>
  <c r="DJ238" i="1"/>
  <c r="DK238" i="1"/>
  <c r="DL238" i="1"/>
  <c r="DM238" i="1"/>
  <c r="DN238" i="1"/>
  <c r="DO238" i="1"/>
  <c r="DP238" i="1"/>
  <c r="DQ238" i="1"/>
  <c r="DR238" i="1"/>
  <c r="DS238" i="1"/>
  <c r="DT238" i="1"/>
  <c r="DB239" i="1"/>
  <c r="DC239" i="1"/>
  <c r="DD239" i="1"/>
  <c r="DE239" i="1"/>
  <c r="DF239" i="1"/>
  <c r="DG239" i="1"/>
  <c r="DH239" i="1"/>
  <c r="DI239" i="1"/>
  <c r="DJ239" i="1"/>
  <c r="DK239" i="1"/>
  <c r="DL239" i="1"/>
  <c r="DM239" i="1"/>
  <c r="DN239" i="1"/>
  <c r="DO239" i="1"/>
  <c r="DP239" i="1"/>
  <c r="DQ239" i="1"/>
  <c r="DR239" i="1"/>
  <c r="DS239" i="1"/>
  <c r="DT239" i="1"/>
  <c r="DB240" i="1"/>
  <c r="DC240" i="1"/>
  <c r="DD240" i="1"/>
  <c r="DE240" i="1"/>
  <c r="DF240" i="1"/>
  <c r="DG240" i="1"/>
  <c r="DH240" i="1"/>
  <c r="DI240" i="1"/>
  <c r="DJ240" i="1"/>
  <c r="DK240" i="1"/>
  <c r="DL240" i="1"/>
  <c r="DM240" i="1"/>
  <c r="DN240" i="1"/>
  <c r="DO240" i="1"/>
  <c r="DP240" i="1"/>
  <c r="DQ240" i="1"/>
  <c r="DR240" i="1"/>
  <c r="DS240" i="1"/>
  <c r="DT240" i="1"/>
  <c r="DB241" i="1"/>
  <c r="DC241" i="1"/>
  <c r="DD241" i="1"/>
  <c r="DE241" i="1"/>
  <c r="DF241" i="1"/>
  <c r="DG241" i="1"/>
  <c r="DH241" i="1"/>
  <c r="DI241" i="1"/>
  <c r="DJ241" i="1"/>
  <c r="DK241" i="1"/>
  <c r="DL241" i="1"/>
  <c r="DM241" i="1"/>
  <c r="DN241" i="1"/>
  <c r="DO241" i="1"/>
  <c r="DP241" i="1"/>
  <c r="DQ241" i="1"/>
  <c r="DR241" i="1"/>
  <c r="DS241" i="1"/>
  <c r="DT241" i="1"/>
  <c r="DB242" i="1"/>
  <c r="DC242" i="1"/>
  <c r="DD242" i="1"/>
  <c r="DE242" i="1"/>
  <c r="DF242" i="1"/>
  <c r="DG242" i="1"/>
  <c r="DH242" i="1"/>
  <c r="DI242" i="1"/>
  <c r="DJ242" i="1"/>
  <c r="DK242" i="1"/>
  <c r="DL242" i="1"/>
  <c r="DM242" i="1"/>
  <c r="DN242" i="1"/>
  <c r="DO242" i="1"/>
  <c r="DP242" i="1"/>
  <c r="DQ242" i="1"/>
  <c r="DR242" i="1"/>
  <c r="DS242" i="1"/>
  <c r="DT242" i="1"/>
  <c r="DB243" i="1"/>
  <c r="DC243" i="1"/>
  <c r="DD243" i="1"/>
  <c r="DE243" i="1"/>
  <c r="DF243" i="1"/>
  <c r="DG243" i="1"/>
  <c r="DH243" i="1"/>
  <c r="DI243" i="1"/>
  <c r="DJ243" i="1"/>
  <c r="DK243" i="1"/>
  <c r="DL243" i="1"/>
  <c r="DM243" i="1"/>
  <c r="DN243" i="1"/>
  <c r="DO243" i="1"/>
  <c r="DP243" i="1"/>
  <c r="DQ243" i="1"/>
  <c r="DR243" i="1"/>
  <c r="DS243" i="1"/>
  <c r="DT243" i="1"/>
  <c r="DB244" i="1"/>
  <c r="DC244" i="1"/>
  <c r="DD244" i="1"/>
  <c r="DE244" i="1"/>
  <c r="DF244" i="1"/>
  <c r="DG244" i="1"/>
  <c r="DH244" i="1"/>
  <c r="DI244" i="1"/>
  <c r="DJ244" i="1"/>
  <c r="DK244" i="1"/>
  <c r="DL244" i="1"/>
  <c r="DM244" i="1"/>
  <c r="DN244" i="1"/>
  <c r="DO244" i="1"/>
  <c r="DP244" i="1"/>
  <c r="DQ244" i="1"/>
  <c r="DR244" i="1"/>
  <c r="DS244" i="1"/>
  <c r="DT244" i="1"/>
  <c r="DB245" i="1"/>
  <c r="DC245" i="1"/>
  <c r="DD245" i="1"/>
  <c r="DE245" i="1"/>
  <c r="DF245" i="1"/>
  <c r="DG245" i="1"/>
  <c r="DH245" i="1"/>
  <c r="DI245" i="1"/>
  <c r="DJ245" i="1"/>
  <c r="DK245" i="1"/>
  <c r="DL245" i="1"/>
  <c r="DM245" i="1"/>
  <c r="DN245" i="1"/>
  <c r="DO245" i="1"/>
  <c r="DP245" i="1"/>
  <c r="DQ245" i="1"/>
  <c r="DR245" i="1"/>
  <c r="DS245" i="1"/>
  <c r="DT245" i="1"/>
  <c r="DB246" i="1"/>
  <c r="DC246" i="1"/>
  <c r="DD246" i="1"/>
  <c r="DE246" i="1"/>
  <c r="DF246" i="1"/>
  <c r="DG246" i="1"/>
  <c r="DH246" i="1"/>
  <c r="DI246" i="1"/>
  <c r="DJ246" i="1"/>
  <c r="DK246" i="1"/>
  <c r="DL246" i="1"/>
  <c r="DM246" i="1"/>
  <c r="DN246" i="1"/>
  <c r="DO246" i="1"/>
  <c r="DP246" i="1"/>
  <c r="DQ246" i="1"/>
  <c r="DR246" i="1"/>
  <c r="DS246" i="1"/>
  <c r="DT246" i="1"/>
  <c r="DB247" i="1"/>
  <c r="DC247" i="1"/>
  <c r="DD247" i="1"/>
  <c r="DE247" i="1"/>
  <c r="DF247" i="1"/>
  <c r="DG247" i="1"/>
  <c r="DH247" i="1"/>
  <c r="DI247" i="1"/>
  <c r="DJ247" i="1"/>
  <c r="DK247" i="1"/>
  <c r="DL247" i="1"/>
  <c r="DM247" i="1"/>
  <c r="DN247" i="1"/>
  <c r="DO247" i="1"/>
  <c r="DP247" i="1"/>
  <c r="DQ247" i="1"/>
  <c r="DR247" i="1"/>
  <c r="DS247" i="1"/>
  <c r="DT247" i="1"/>
  <c r="DB248" i="1"/>
  <c r="DC248" i="1"/>
  <c r="DD248" i="1"/>
  <c r="DE248" i="1"/>
  <c r="DF248" i="1"/>
  <c r="DG248" i="1"/>
  <c r="DH248" i="1"/>
  <c r="DI248" i="1"/>
  <c r="DJ248" i="1"/>
  <c r="DK248" i="1"/>
  <c r="DL248" i="1"/>
  <c r="DM248" i="1"/>
  <c r="DN248" i="1"/>
  <c r="DO248" i="1"/>
  <c r="DP248" i="1"/>
  <c r="DQ248" i="1"/>
  <c r="DR248" i="1"/>
  <c r="DS248" i="1"/>
  <c r="DT248" i="1"/>
  <c r="DB249" i="1"/>
  <c r="DC249" i="1"/>
  <c r="DD249" i="1"/>
  <c r="DE249" i="1"/>
  <c r="DF249" i="1"/>
  <c r="DG249" i="1"/>
  <c r="DH249" i="1"/>
  <c r="DI249" i="1"/>
  <c r="DJ249" i="1"/>
  <c r="DK249" i="1"/>
  <c r="DL249" i="1"/>
  <c r="DM249" i="1"/>
  <c r="DN249" i="1"/>
  <c r="DO249" i="1"/>
  <c r="DP249" i="1"/>
  <c r="DQ249" i="1"/>
  <c r="DR249" i="1"/>
  <c r="DS249" i="1"/>
  <c r="DT249" i="1"/>
  <c r="DB250" i="1"/>
  <c r="DC250" i="1"/>
  <c r="DD250" i="1"/>
  <c r="DE250" i="1"/>
  <c r="DF250" i="1"/>
  <c r="DG250" i="1"/>
  <c r="DH250" i="1"/>
  <c r="DI250" i="1"/>
  <c r="DJ250" i="1"/>
  <c r="DK250" i="1"/>
  <c r="DL250" i="1"/>
  <c r="DM250" i="1"/>
  <c r="DN250" i="1"/>
  <c r="DO250" i="1"/>
  <c r="DP250" i="1"/>
  <c r="DQ250" i="1"/>
  <c r="DR250" i="1"/>
  <c r="DS250" i="1"/>
  <c r="DT250" i="1"/>
  <c r="DB251" i="1"/>
  <c r="DC251" i="1"/>
  <c r="DD251" i="1"/>
  <c r="DE251" i="1"/>
  <c r="DF251" i="1"/>
  <c r="DG251" i="1"/>
  <c r="DH251" i="1"/>
  <c r="DI251" i="1"/>
  <c r="DJ251" i="1"/>
  <c r="DK251" i="1"/>
  <c r="DL251" i="1"/>
  <c r="DM251" i="1"/>
  <c r="DN251" i="1"/>
  <c r="DO251" i="1"/>
  <c r="DP251" i="1"/>
  <c r="DQ251" i="1"/>
  <c r="DR251" i="1"/>
  <c r="DS251" i="1"/>
  <c r="DT251" i="1"/>
  <c r="DB252" i="1"/>
  <c r="DC252" i="1"/>
  <c r="DD252" i="1"/>
  <c r="DE252" i="1"/>
  <c r="DF252" i="1"/>
  <c r="DG252" i="1"/>
  <c r="DH252" i="1"/>
  <c r="DI252" i="1"/>
  <c r="DJ252" i="1"/>
  <c r="DK252" i="1"/>
  <c r="DL252" i="1"/>
  <c r="DM252" i="1"/>
  <c r="DN252" i="1"/>
  <c r="DO252" i="1"/>
  <c r="DP252" i="1"/>
  <c r="DQ252" i="1"/>
  <c r="DR252" i="1"/>
  <c r="DS252" i="1"/>
  <c r="DT252" i="1"/>
  <c r="DB253" i="1"/>
  <c r="DC253" i="1"/>
  <c r="DD253" i="1"/>
  <c r="DE253" i="1"/>
  <c r="DF253" i="1"/>
  <c r="DG253" i="1"/>
  <c r="DH253" i="1"/>
  <c r="DI253" i="1"/>
  <c r="DJ253" i="1"/>
  <c r="DK253" i="1"/>
  <c r="DL253" i="1"/>
  <c r="DM253" i="1"/>
  <c r="DN253" i="1"/>
  <c r="DO253" i="1"/>
  <c r="DP253" i="1"/>
  <c r="DQ253" i="1"/>
  <c r="DR253" i="1"/>
  <c r="DS253" i="1"/>
  <c r="DT253" i="1"/>
  <c r="DB254" i="1"/>
  <c r="DC254" i="1"/>
  <c r="DD254" i="1"/>
  <c r="DE254" i="1"/>
  <c r="DF254" i="1"/>
  <c r="DG254" i="1"/>
  <c r="DH254" i="1"/>
  <c r="DI254" i="1"/>
  <c r="DJ254" i="1"/>
  <c r="DK254" i="1"/>
  <c r="DL254" i="1"/>
  <c r="DM254" i="1"/>
  <c r="DN254" i="1"/>
  <c r="DO254" i="1"/>
  <c r="DP254" i="1"/>
  <c r="DQ254" i="1"/>
  <c r="DR254" i="1"/>
  <c r="DS254" i="1"/>
  <c r="DT254" i="1"/>
  <c r="DB255" i="1"/>
  <c r="DC255" i="1"/>
  <c r="DD255" i="1"/>
  <c r="DE255" i="1"/>
  <c r="DF255" i="1"/>
  <c r="DG255" i="1"/>
  <c r="DH255" i="1"/>
  <c r="DI255" i="1"/>
  <c r="DJ255" i="1"/>
  <c r="DK255" i="1"/>
  <c r="DL255" i="1"/>
  <c r="DM255" i="1"/>
  <c r="DN255" i="1"/>
  <c r="DO255" i="1"/>
  <c r="DP255" i="1"/>
  <c r="DQ255" i="1"/>
  <c r="DR255" i="1"/>
  <c r="DS255" i="1"/>
  <c r="DT255" i="1"/>
  <c r="DB256" i="1"/>
  <c r="DC256" i="1"/>
  <c r="DD256" i="1"/>
  <c r="DE256" i="1"/>
  <c r="DF256" i="1"/>
  <c r="DG256" i="1"/>
  <c r="DH256" i="1"/>
  <c r="DI256" i="1"/>
  <c r="DJ256" i="1"/>
  <c r="DK256" i="1"/>
  <c r="DL256" i="1"/>
  <c r="DM256" i="1"/>
  <c r="DN256" i="1"/>
  <c r="DO256" i="1"/>
  <c r="DP256" i="1"/>
  <c r="DQ256" i="1"/>
  <c r="DR256" i="1"/>
  <c r="DS256" i="1"/>
  <c r="DT256" i="1"/>
  <c r="DB257" i="1"/>
  <c r="DC257" i="1"/>
  <c r="DD257" i="1"/>
  <c r="DE257" i="1"/>
  <c r="DF257" i="1"/>
  <c r="DG257" i="1"/>
  <c r="DH257" i="1"/>
  <c r="DI257" i="1"/>
  <c r="DJ257" i="1"/>
  <c r="DK257" i="1"/>
  <c r="DL257" i="1"/>
  <c r="DM257" i="1"/>
  <c r="DN257" i="1"/>
  <c r="DO257" i="1"/>
  <c r="DP257" i="1"/>
  <c r="DQ257" i="1"/>
  <c r="DR257" i="1"/>
  <c r="DS257" i="1"/>
  <c r="DT257" i="1"/>
  <c r="DB258" i="1"/>
  <c r="DC258" i="1"/>
  <c r="DD258" i="1"/>
  <c r="DE258" i="1"/>
  <c r="DF258" i="1"/>
  <c r="DG258" i="1"/>
  <c r="DH258" i="1"/>
  <c r="DI258" i="1"/>
  <c r="DJ258" i="1"/>
  <c r="DK258" i="1"/>
  <c r="DL258" i="1"/>
  <c r="DM258" i="1"/>
  <c r="DN258" i="1"/>
  <c r="DO258" i="1"/>
  <c r="DP258" i="1"/>
  <c r="DQ258" i="1"/>
  <c r="DR258" i="1"/>
  <c r="DS258" i="1"/>
  <c r="DT258" i="1"/>
  <c r="DB259" i="1"/>
  <c r="DC259" i="1"/>
  <c r="DD259" i="1"/>
  <c r="DE259" i="1"/>
  <c r="DF259" i="1"/>
  <c r="DG259" i="1"/>
  <c r="DH259" i="1"/>
  <c r="DI259" i="1"/>
  <c r="DJ259" i="1"/>
  <c r="DK259" i="1"/>
  <c r="DL259" i="1"/>
  <c r="DM259" i="1"/>
  <c r="DN259" i="1"/>
  <c r="DO259" i="1"/>
  <c r="DP259" i="1"/>
  <c r="DQ259" i="1"/>
  <c r="DR259" i="1"/>
  <c r="DS259" i="1"/>
  <c r="DT259" i="1"/>
  <c r="DB260" i="1"/>
  <c r="DC260" i="1"/>
  <c r="DD260" i="1"/>
  <c r="DE260" i="1"/>
  <c r="DF260" i="1"/>
  <c r="DG260" i="1"/>
  <c r="DH260" i="1"/>
  <c r="DI260" i="1"/>
  <c r="DJ260" i="1"/>
  <c r="DK260" i="1"/>
  <c r="DL260" i="1"/>
  <c r="DM260" i="1"/>
  <c r="DN260" i="1"/>
  <c r="DO260" i="1"/>
  <c r="DP260" i="1"/>
  <c r="DQ260" i="1"/>
  <c r="DR260" i="1"/>
  <c r="DS260" i="1"/>
  <c r="DT260" i="1"/>
  <c r="DB261" i="1"/>
  <c r="DC261" i="1"/>
  <c r="DD261" i="1"/>
  <c r="DE261" i="1"/>
  <c r="DF261" i="1"/>
  <c r="DG261" i="1"/>
  <c r="DH261" i="1"/>
  <c r="DI261" i="1"/>
  <c r="DJ261" i="1"/>
  <c r="DK261" i="1"/>
  <c r="DL261" i="1"/>
  <c r="DM261" i="1"/>
  <c r="DN261" i="1"/>
  <c r="DO261" i="1"/>
  <c r="DP261" i="1"/>
  <c r="DQ261" i="1"/>
  <c r="DR261" i="1"/>
  <c r="DS261" i="1"/>
  <c r="DT261" i="1"/>
  <c r="DB262" i="1"/>
  <c r="DC262" i="1"/>
  <c r="DD262" i="1"/>
  <c r="DE262" i="1"/>
  <c r="DF262" i="1"/>
  <c r="DG262" i="1"/>
  <c r="DH262" i="1"/>
  <c r="DI262" i="1"/>
  <c r="DJ262" i="1"/>
  <c r="DK262" i="1"/>
  <c r="DL262" i="1"/>
  <c r="DM262" i="1"/>
  <c r="DN262" i="1"/>
  <c r="DO262" i="1"/>
  <c r="DP262" i="1"/>
  <c r="DQ262" i="1"/>
  <c r="DR262" i="1"/>
  <c r="DS262" i="1"/>
  <c r="DT262" i="1"/>
  <c r="DB263" i="1"/>
  <c r="DC263" i="1"/>
  <c r="DD263" i="1"/>
  <c r="DE263" i="1"/>
  <c r="DF263" i="1"/>
  <c r="DG263" i="1"/>
  <c r="DH263" i="1"/>
  <c r="DI263" i="1"/>
  <c r="DJ263" i="1"/>
  <c r="DK263" i="1"/>
  <c r="DL263" i="1"/>
  <c r="DM263" i="1"/>
  <c r="DN263" i="1"/>
  <c r="DO263" i="1"/>
  <c r="DP263" i="1"/>
  <c r="DQ263" i="1"/>
  <c r="DR263" i="1"/>
  <c r="DS263" i="1"/>
  <c r="DT263" i="1"/>
  <c r="DB264" i="1"/>
  <c r="DC264" i="1"/>
  <c r="DD264" i="1"/>
  <c r="DE264" i="1"/>
  <c r="DF264" i="1"/>
  <c r="DG264" i="1"/>
  <c r="DH264" i="1"/>
  <c r="DI264" i="1"/>
  <c r="DJ264" i="1"/>
  <c r="DK264" i="1"/>
  <c r="DL264" i="1"/>
  <c r="DM264" i="1"/>
  <c r="DN264" i="1"/>
  <c r="DO264" i="1"/>
  <c r="DP264" i="1"/>
  <c r="DQ264" i="1"/>
  <c r="DR264" i="1"/>
  <c r="DS264" i="1"/>
  <c r="DT264" i="1"/>
  <c r="DB265" i="1"/>
  <c r="DC265" i="1"/>
  <c r="DD265" i="1"/>
  <c r="DE265" i="1"/>
  <c r="DF265" i="1"/>
  <c r="DG265" i="1"/>
  <c r="DH265" i="1"/>
  <c r="DI265" i="1"/>
  <c r="DJ265" i="1"/>
  <c r="DK265" i="1"/>
  <c r="DL265" i="1"/>
  <c r="DM265" i="1"/>
  <c r="DN265" i="1"/>
  <c r="DO265" i="1"/>
  <c r="DP265" i="1"/>
  <c r="DQ265" i="1"/>
  <c r="DR265" i="1"/>
  <c r="DS265" i="1"/>
  <c r="DT265" i="1"/>
  <c r="DB266" i="1"/>
  <c r="DC266" i="1"/>
  <c r="DD266" i="1"/>
  <c r="DE266" i="1"/>
  <c r="DF266" i="1"/>
  <c r="DG266" i="1"/>
  <c r="DH266" i="1"/>
  <c r="DI266" i="1"/>
  <c r="DJ266" i="1"/>
  <c r="DK266" i="1"/>
  <c r="DL266" i="1"/>
  <c r="DM266" i="1"/>
  <c r="DN266" i="1"/>
  <c r="DO266" i="1"/>
  <c r="DP266" i="1"/>
  <c r="DQ266" i="1"/>
  <c r="DR266" i="1"/>
  <c r="DS266" i="1"/>
  <c r="DT266" i="1"/>
  <c r="DB267" i="1"/>
  <c r="DC267" i="1"/>
  <c r="DD267" i="1"/>
  <c r="DE267" i="1"/>
  <c r="DF267" i="1"/>
  <c r="DG267" i="1"/>
  <c r="DH267" i="1"/>
  <c r="DI267" i="1"/>
  <c r="DJ267" i="1"/>
  <c r="DK267" i="1"/>
  <c r="DL267" i="1"/>
  <c r="DM267" i="1"/>
  <c r="DN267" i="1"/>
  <c r="DO267" i="1"/>
  <c r="DP267" i="1"/>
  <c r="DQ267" i="1"/>
  <c r="DR267" i="1"/>
  <c r="DS267" i="1"/>
  <c r="DT267" i="1"/>
  <c r="DB268" i="1"/>
  <c r="DC268" i="1"/>
  <c r="DD268" i="1"/>
  <c r="DE268" i="1"/>
  <c r="DF268" i="1"/>
  <c r="DG268" i="1"/>
  <c r="DH268" i="1"/>
  <c r="DI268" i="1"/>
  <c r="DJ268" i="1"/>
  <c r="DK268" i="1"/>
  <c r="DL268" i="1"/>
  <c r="DM268" i="1"/>
  <c r="DN268" i="1"/>
  <c r="DO268" i="1"/>
  <c r="DP268" i="1"/>
  <c r="DQ268" i="1"/>
  <c r="DR268" i="1"/>
  <c r="DS268" i="1"/>
  <c r="DT268" i="1"/>
  <c r="DB269" i="1"/>
  <c r="DC269" i="1"/>
  <c r="DD269" i="1"/>
  <c r="DE269" i="1"/>
  <c r="DF269" i="1"/>
  <c r="DG269" i="1"/>
  <c r="DH269" i="1"/>
  <c r="DI269" i="1"/>
  <c r="DJ269" i="1"/>
  <c r="DK269" i="1"/>
  <c r="DL269" i="1"/>
  <c r="DM269" i="1"/>
  <c r="DN269" i="1"/>
  <c r="DO269" i="1"/>
  <c r="DP269" i="1"/>
  <c r="DQ269" i="1"/>
  <c r="DR269" i="1"/>
  <c r="DS269" i="1"/>
  <c r="DT269" i="1"/>
  <c r="DB270" i="1"/>
  <c r="DC270" i="1"/>
  <c r="DD270" i="1"/>
  <c r="DE270" i="1"/>
  <c r="DF270" i="1"/>
  <c r="DG270" i="1"/>
  <c r="DH270" i="1"/>
  <c r="DI270" i="1"/>
  <c r="DJ270" i="1"/>
  <c r="DK270" i="1"/>
  <c r="DL270" i="1"/>
  <c r="DM270" i="1"/>
  <c r="DN270" i="1"/>
  <c r="DO270" i="1"/>
  <c r="DP270" i="1"/>
  <c r="DQ270" i="1"/>
  <c r="DR270" i="1"/>
  <c r="DS270" i="1"/>
  <c r="DT270" i="1"/>
  <c r="DB271" i="1"/>
  <c r="DC271" i="1"/>
  <c r="DD271" i="1"/>
  <c r="DE271" i="1"/>
  <c r="DF271" i="1"/>
  <c r="DG271" i="1"/>
  <c r="DH271" i="1"/>
  <c r="DI271" i="1"/>
  <c r="DJ271" i="1"/>
  <c r="DK271" i="1"/>
  <c r="DL271" i="1"/>
  <c r="DM271" i="1"/>
  <c r="DN271" i="1"/>
  <c r="DO271" i="1"/>
  <c r="DP271" i="1"/>
  <c r="DQ271" i="1"/>
  <c r="DR271" i="1"/>
  <c r="DS271" i="1"/>
  <c r="DT271" i="1"/>
  <c r="DB272" i="1"/>
  <c r="DC272" i="1"/>
  <c r="DD272" i="1"/>
  <c r="DE272" i="1"/>
  <c r="DF272" i="1"/>
  <c r="DG272" i="1"/>
  <c r="DH272" i="1"/>
  <c r="DI272" i="1"/>
  <c r="DJ272" i="1"/>
  <c r="DK272" i="1"/>
  <c r="DL272" i="1"/>
  <c r="DM272" i="1"/>
  <c r="DN272" i="1"/>
  <c r="DO272" i="1"/>
  <c r="DP272" i="1"/>
  <c r="DQ272" i="1"/>
  <c r="DR272" i="1"/>
  <c r="DS272" i="1"/>
  <c r="DT272" i="1"/>
  <c r="DB273" i="1"/>
  <c r="DC273" i="1"/>
  <c r="DD273" i="1"/>
  <c r="DE273" i="1"/>
  <c r="DF273" i="1"/>
  <c r="DG273" i="1"/>
  <c r="DH273" i="1"/>
  <c r="DI273" i="1"/>
  <c r="DJ273" i="1"/>
  <c r="DK273" i="1"/>
  <c r="DL273" i="1"/>
  <c r="DM273" i="1"/>
  <c r="DN273" i="1"/>
  <c r="DO273" i="1"/>
  <c r="DP273" i="1"/>
  <c r="DQ273" i="1"/>
  <c r="DR273" i="1"/>
  <c r="DS273" i="1"/>
  <c r="DT273" i="1"/>
  <c r="DB274" i="1"/>
  <c r="DC274" i="1"/>
  <c r="DD274" i="1"/>
  <c r="DE274" i="1"/>
  <c r="DF274" i="1"/>
  <c r="DG274" i="1"/>
  <c r="DH274" i="1"/>
  <c r="DI274" i="1"/>
  <c r="DJ274" i="1"/>
  <c r="DK274" i="1"/>
  <c r="DL274" i="1"/>
  <c r="DM274" i="1"/>
  <c r="DN274" i="1"/>
  <c r="DO274" i="1"/>
  <c r="DP274" i="1"/>
  <c r="DQ274" i="1"/>
  <c r="DR274" i="1"/>
  <c r="DS274" i="1"/>
  <c r="DT274" i="1"/>
  <c r="DB275" i="1"/>
  <c r="DC275" i="1"/>
  <c r="DD275" i="1"/>
  <c r="DE275" i="1"/>
  <c r="DF275" i="1"/>
  <c r="DG275" i="1"/>
  <c r="DH275" i="1"/>
  <c r="DI275" i="1"/>
  <c r="DJ275" i="1"/>
  <c r="DK275" i="1"/>
  <c r="DL275" i="1"/>
  <c r="DM275" i="1"/>
  <c r="DN275" i="1"/>
  <c r="DO275" i="1"/>
  <c r="DP275" i="1"/>
  <c r="DQ275" i="1"/>
  <c r="DR275" i="1"/>
  <c r="DS275" i="1"/>
  <c r="DT275" i="1"/>
  <c r="DB276" i="1"/>
  <c r="DC276" i="1"/>
  <c r="DD276" i="1"/>
  <c r="DE276" i="1"/>
  <c r="DF276" i="1"/>
  <c r="DG276" i="1"/>
  <c r="DH276" i="1"/>
  <c r="DI276" i="1"/>
  <c r="DJ276" i="1"/>
  <c r="DK276" i="1"/>
  <c r="DL276" i="1"/>
  <c r="DM276" i="1"/>
  <c r="DN276" i="1"/>
  <c r="DO276" i="1"/>
  <c r="DP276" i="1"/>
  <c r="DQ276" i="1"/>
  <c r="DR276" i="1"/>
  <c r="DS276" i="1"/>
  <c r="DT276" i="1"/>
  <c r="DB277" i="1"/>
  <c r="DC277" i="1"/>
  <c r="DD277" i="1"/>
  <c r="DE277" i="1"/>
  <c r="DF277" i="1"/>
  <c r="DG277" i="1"/>
  <c r="DH277" i="1"/>
  <c r="DI277" i="1"/>
  <c r="DJ277" i="1"/>
  <c r="DK277" i="1"/>
  <c r="DL277" i="1"/>
  <c r="DM277" i="1"/>
  <c r="DN277" i="1"/>
  <c r="DO277" i="1"/>
  <c r="DP277" i="1"/>
  <c r="DQ277" i="1"/>
  <c r="DR277" i="1"/>
  <c r="DS277" i="1"/>
  <c r="DT277" i="1"/>
  <c r="DB278" i="1"/>
  <c r="DC278" i="1"/>
  <c r="DD278" i="1"/>
  <c r="DE278" i="1"/>
  <c r="DF278" i="1"/>
  <c r="DG278" i="1"/>
  <c r="DH278" i="1"/>
  <c r="DI278" i="1"/>
  <c r="DJ278" i="1"/>
  <c r="DK278" i="1"/>
  <c r="DL278" i="1"/>
  <c r="DM278" i="1"/>
  <c r="DN278" i="1"/>
  <c r="DO278" i="1"/>
  <c r="DP278" i="1"/>
  <c r="DQ278" i="1"/>
  <c r="DR278" i="1"/>
  <c r="DS278" i="1"/>
  <c r="DT278" i="1"/>
  <c r="DB279" i="1"/>
  <c r="DC279" i="1"/>
  <c r="DD279" i="1"/>
  <c r="DE279" i="1"/>
  <c r="DF279" i="1"/>
  <c r="DG279" i="1"/>
  <c r="DH279" i="1"/>
  <c r="DI279" i="1"/>
  <c r="DJ279" i="1"/>
  <c r="DK279" i="1"/>
  <c r="DL279" i="1"/>
  <c r="DM279" i="1"/>
  <c r="DN279" i="1"/>
  <c r="DO279" i="1"/>
  <c r="DP279" i="1"/>
  <c r="DQ279" i="1"/>
  <c r="DR279" i="1"/>
  <c r="DS279" i="1"/>
  <c r="DT279" i="1"/>
  <c r="DB280" i="1"/>
  <c r="DC280" i="1"/>
  <c r="DD280" i="1"/>
  <c r="DE280" i="1"/>
  <c r="DF280" i="1"/>
  <c r="DG280" i="1"/>
  <c r="DH280" i="1"/>
  <c r="DI280" i="1"/>
  <c r="DJ280" i="1"/>
  <c r="DK280" i="1"/>
  <c r="DL280" i="1"/>
  <c r="DM280" i="1"/>
  <c r="DN280" i="1"/>
  <c r="DO280" i="1"/>
  <c r="DP280" i="1"/>
  <c r="DQ280" i="1"/>
  <c r="DR280" i="1"/>
  <c r="DS280" i="1"/>
  <c r="DT280" i="1"/>
  <c r="DB281" i="1"/>
  <c r="DC281" i="1"/>
  <c r="DD281" i="1"/>
  <c r="DE281" i="1"/>
  <c r="DF281" i="1"/>
  <c r="DG281" i="1"/>
  <c r="DH281" i="1"/>
  <c r="DI281" i="1"/>
  <c r="DJ281" i="1"/>
  <c r="DK281" i="1"/>
  <c r="DL281" i="1"/>
  <c r="DM281" i="1"/>
  <c r="DN281" i="1"/>
  <c r="DO281" i="1"/>
  <c r="DP281" i="1"/>
  <c r="DQ281" i="1"/>
  <c r="DR281" i="1"/>
  <c r="DS281" i="1"/>
  <c r="DT281" i="1"/>
  <c r="DB282" i="1"/>
  <c r="DC282" i="1"/>
  <c r="DD282" i="1"/>
  <c r="DE282" i="1"/>
  <c r="DF282" i="1"/>
  <c r="DG282" i="1"/>
  <c r="DH282" i="1"/>
  <c r="DI282" i="1"/>
  <c r="DJ282" i="1"/>
  <c r="DK282" i="1"/>
  <c r="DL282" i="1"/>
  <c r="DM282" i="1"/>
  <c r="DN282" i="1"/>
  <c r="DO282" i="1"/>
  <c r="DP282" i="1"/>
  <c r="DQ282" i="1"/>
  <c r="DR282" i="1"/>
  <c r="DS282" i="1"/>
  <c r="DT282" i="1"/>
  <c r="DB283" i="1"/>
  <c r="DC283" i="1"/>
  <c r="DD283" i="1"/>
  <c r="DE283" i="1"/>
  <c r="DF283" i="1"/>
  <c r="DG283" i="1"/>
  <c r="DH283" i="1"/>
  <c r="DI283" i="1"/>
  <c r="DJ283" i="1"/>
  <c r="DK283" i="1"/>
  <c r="DL283" i="1"/>
  <c r="DM283" i="1"/>
  <c r="DN283" i="1"/>
  <c r="DO283" i="1"/>
  <c r="DP283" i="1"/>
  <c r="DQ283" i="1"/>
  <c r="DR283" i="1"/>
  <c r="DS283" i="1"/>
  <c r="DT283" i="1"/>
  <c r="DB284" i="1"/>
  <c r="DC284" i="1"/>
  <c r="DD284" i="1"/>
  <c r="DE284" i="1"/>
  <c r="DF284" i="1"/>
  <c r="DG284" i="1"/>
  <c r="DH284" i="1"/>
  <c r="DI284" i="1"/>
  <c r="DJ284" i="1"/>
  <c r="DK284" i="1"/>
  <c r="DL284" i="1"/>
  <c r="DM284" i="1"/>
  <c r="DN284" i="1"/>
  <c r="DO284" i="1"/>
  <c r="DP284" i="1"/>
  <c r="DQ284" i="1"/>
  <c r="DR284" i="1"/>
  <c r="DS284" i="1"/>
  <c r="DT284" i="1"/>
  <c r="DB285" i="1"/>
  <c r="DC285" i="1"/>
  <c r="DD285" i="1"/>
  <c r="DE285" i="1"/>
  <c r="DF285" i="1"/>
  <c r="DG285" i="1"/>
  <c r="DH285" i="1"/>
  <c r="DI285" i="1"/>
  <c r="DJ285" i="1"/>
  <c r="DK285" i="1"/>
  <c r="DL285" i="1"/>
  <c r="DM285" i="1"/>
  <c r="DN285" i="1"/>
  <c r="DO285" i="1"/>
  <c r="DP285" i="1"/>
  <c r="DQ285" i="1"/>
  <c r="DR285" i="1"/>
  <c r="DS285" i="1"/>
  <c r="DT285" i="1"/>
  <c r="DB286" i="1"/>
  <c r="DC286" i="1"/>
  <c r="DD286" i="1"/>
  <c r="DE286" i="1"/>
  <c r="DF286" i="1"/>
  <c r="DG286" i="1"/>
  <c r="DH286" i="1"/>
  <c r="DI286" i="1"/>
  <c r="DJ286" i="1"/>
  <c r="DK286" i="1"/>
  <c r="DL286" i="1"/>
  <c r="DM286" i="1"/>
  <c r="DN286" i="1"/>
  <c r="DO286" i="1"/>
  <c r="DP286" i="1"/>
  <c r="DQ286" i="1"/>
  <c r="DR286" i="1"/>
  <c r="DS286" i="1"/>
  <c r="DT286" i="1"/>
  <c r="DB287" i="1"/>
  <c r="DC287" i="1"/>
  <c r="DD287" i="1"/>
  <c r="DE287" i="1"/>
  <c r="DF287" i="1"/>
  <c r="DG287" i="1"/>
  <c r="DH287" i="1"/>
  <c r="DI287" i="1"/>
  <c r="DJ287" i="1"/>
  <c r="DK287" i="1"/>
  <c r="DL287" i="1"/>
  <c r="DM287" i="1"/>
  <c r="DN287" i="1"/>
  <c r="DO287" i="1"/>
  <c r="DP287" i="1"/>
  <c r="DQ287" i="1"/>
  <c r="DR287" i="1"/>
  <c r="DS287" i="1"/>
  <c r="DT287" i="1"/>
  <c r="DB288" i="1"/>
  <c r="DC288" i="1"/>
  <c r="DD288" i="1"/>
  <c r="DE288" i="1"/>
  <c r="DF288" i="1"/>
  <c r="DG288" i="1"/>
  <c r="DH288" i="1"/>
  <c r="DI288" i="1"/>
  <c r="DJ288" i="1"/>
  <c r="DK288" i="1"/>
  <c r="DL288" i="1"/>
  <c r="DM288" i="1"/>
  <c r="DN288" i="1"/>
  <c r="DO288" i="1"/>
  <c r="DP288" i="1"/>
  <c r="DQ288" i="1"/>
  <c r="DR288" i="1"/>
  <c r="DS288" i="1"/>
  <c r="DT288" i="1"/>
  <c r="DB289" i="1"/>
  <c r="DC289" i="1"/>
  <c r="DD289" i="1"/>
  <c r="DE289" i="1"/>
  <c r="DF289" i="1"/>
  <c r="DG289" i="1"/>
  <c r="DH289" i="1"/>
  <c r="DI289" i="1"/>
  <c r="DJ289" i="1"/>
  <c r="DK289" i="1"/>
  <c r="DL289" i="1"/>
  <c r="DM289" i="1"/>
  <c r="DN289" i="1"/>
  <c r="DO289" i="1"/>
  <c r="DP289" i="1"/>
  <c r="DQ289" i="1"/>
  <c r="DR289" i="1"/>
  <c r="DS289" i="1"/>
  <c r="DT289" i="1"/>
  <c r="DB290" i="1"/>
  <c r="DC290" i="1"/>
  <c r="DD290" i="1"/>
  <c r="DE290" i="1"/>
  <c r="DF290" i="1"/>
  <c r="DG290" i="1"/>
  <c r="DH290" i="1"/>
  <c r="DI290" i="1"/>
  <c r="DJ290" i="1"/>
  <c r="DK290" i="1"/>
  <c r="DL290" i="1"/>
  <c r="DM290" i="1"/>
  <c r="DN290" i="1"/>
  <c r="DO290" i="1"/>
  <c r="DP290" i="1"/>
  <c r="DQ290" i="1"/>
  <c r="DR290" i="1"/>
  <c r="DS290" i="1"/>
  <c r="DT290" i="1"/>
  <c r="DB291" i="1"/>
  <c r="DC291" i="1"/>
  <c r="DD291" i="1"/>
  <c r="DE291" i="1"/>
  <c r="DF291" i="1"/>
  <c r="DG291" i="1"/>
  <c r="DH291" i="1"/>
  <c r="DI291" i="1"/>
  <c r="DJ291" i="1"/>
  <c r="DK291" i="1"/>
  <c r="DL291" i="1"/>
  <c r="DM291" i="1"/>
  <c r="DN291" i="1"/>
  <c r="DO291" i="1"/>
  <c r="DP291" i="1"/>
  <c r="DQ291" i="1"/>
  <c r="DR291" i="1"/>
  <c r="DS291" i="1"/>
  <c r="DT291" i="1"/>
  <c r="DB292" i="1"/>
  <c r="DC292" i="1"/>
  <c r="DD292" i="1"/>
  <c r="DE292" i="1"/>
  <c r="DF292" i="1"/>
  <c r="DG292" i="1"/>
  <c r="DH292" i="1"/>
  <c r="DI292" i="1"/>
  <c r="DJ292" i="1"/>
  <c r="DK292" i="1"/>
  <c r="DL292" i="1"/>
  <c r="DM292" i="1"/>
  <c r="DN292" i="1"/>
  <c r="DO292" i="1"/>
  <c r="DP292" i="1"/>
  <c r="DQ292" i="1"/>
  <c r="DR292" i="1"/>
  <c r="DS292" i="1"/>
  <c r="DT292" i="1"/>
  <c r="DB293" i="1"/>
  <c r="DC293" i="1"/>
  <c r="DD293" i="1"/>
  <c r="DE293" i="1"/>
  <c r="DF293" i="1"/>
  <c r="DG293" i="1"/>
  <c r="DH293" i="1"/>
  <c r="DI293" i="1"/>
  <c r="DJ293" i="1"/>
  <c r="DK293" i="1"/>
  <c r="DL293" i="1"/>
  <c r="DM293" i="1"/>
  <c r="DN293" i="1"/>
  <c r="DO293" i="1"/>
  <c r="DP293" i="1"/>
  <c r="DQ293" i="1"/>
  <c r="DR293" i="1"/>
  <c r="DS293" i="1"/>
  <c r="DT293" i="1"/>
  <c r="DB294" i="1"/>
  <c r="DC294" i="1"/>
  <c r="DD294" i="1"/>
  <c r="DE294" i="1"/>
  <c r="DF294" i="1"/>
  <c r="DG294" i="1"/>
  <c r="DH294" i="1"/>
  <c r="DI294" i="1"/>
  <c r="DJ294" i="1"/>
  <c r="DK294" i="1"/>
  <c r="DL294" i="1"/>
  <c r="DM294" i="1"/>
  <c r="DN294" i="1"/>
  <c r="DO294" i="1"/>
  <c r="DP294" i="1"/>
  <c r="DQ294" i="1"/>
  <c r="DR294" i="1"/>
  <c r="DS294" i="1"/>
  <c r="DT294" i="1"/>
  <c r="DB295" i="1"/>
  <c r="DC295" i="1"/>
  <c r="DD295" i="1"/>
  <c r="DE295" i="1"/>
  <c r="DF295" i="1"/>
  <c r="DG295" i="1"/>
  <c r="DH295" i="1"/>
  <c r="DI295" i="1"/>
  <c r="DJ295" i="1"/>
  <c r="DK295" i="1"/>
  <c r="DL295" i="1"/>
  <c r="DM295" i="1"/>
  <c r="DN295" i="1"/>
  <c r="DO295" i="1"/>
  <c r="DP295" i="1"/>
  <c r="DQ295" i="1"/>
  <c r="DR295" i="1"/>
  <c r="DS295" i="1"/>
  <c r="DT295" i="1"/>
  <c r="DB296" i="1"/>
  <c r="DC296" i="1"/>
  <c r="DD296" i="1"/>
  <c r="DE296" i="1"/>
  <c r="DF296" i="1"/>
  <c r="DG296" i="1"/>
  <c r="DH296" i="1"/>
  <c r="DI296" i="1"/>
  <c r="DJ296" i="1"/>
  <c r="DK296" i="1"/>
  <c r="DL296" i="1"/>
  <c r="DM296" i="1"/>
  <c r="DN296" i="1"/>
  <c r="DO296" i="1"/>
  <c r="DP296" i="1"/>
  <c r="DQ296" i="1"/>
  <c r="DR296" i="1"/>
  <c r="DS296" i="1"/>
  <c r="DT296" i="1"/>
  <c r="DB297" i="1"/>
  <c r="DC297" i="1"/>
  <c r="DD297" i="1"/>
  <c r="DE297" i="1"/>
  <c r="DF297" i="1"/>
  <c r="DG297" i="1"/>
  <c r="DH297" i="1"/>
  <c r="DI297" i="1"/>
  <c r="DJ297" i="1"/>
  <c r="DK297" i="1"/>
  <c r="DL297" i="1"/>
  <c r="DM297" i="1"/>
  <c r="DN297" i="1"/>
  <c r="DO297" i="1"/>
  <c r="DP297" i="1"/>
  <c r="DQ297" i="1"/>
  <c r="DR297" i="1"/>
  <c r="DS297" i="1"/>
  <c r="DT297" i="1"/>
  <c r="DB298" i="1"/>
  <c r="DC298" i="1"/>
  <c r="DD298" i="1"/>
  <c r="DE298" i="1"/>
  <c r="DF298" i="1"/>
  <c r="DG298" i="1"/>
  <c r="DH298" i="1"/>
  <c r="DI298" i="1"/>
  <c r="DJ298" i="1"/>
  <c r="DK298" i="1"/>
  <c r="DL298" i="1"/>
  <c r="DM298" i="1"/>
  <c r="DN298" i="1"/>
  <c r="DO298" i="1"/>
  <c r="DP298" i="1"/>
  <c r="DQ298" i="1"/>
  <c r="DR298" i="1"/>
  <c r="DS298" i="1"/>
  <c r="DT298" i="1"/>
  <c r="DB299" i="1"/>
  <c r="DC299" i="1"/>
  <c r="DD299" i="1"/>
  <c r="DE299" i="1"/>
  <c r="DF299" i="1"/>
  <c r="DG299" i="1"/>
  <c r="DH299" i="1"/>
  <c r="DI299" i="1"/>
  <c r="DJ299" i="1"/>
  <c r="DK299" i="1"/>
  <c r="DL299" i="1"/>
  <c r="DM299" i="1"/>
  <c r="DN299" i="1"/>
  <c r="DO299" i="1"/>
  <c r="DP299" i="1"/>
  <c r="DQ299" i="1"/>
  <c r="DR299" i="1"/>
  <c r="DS299" i="1"/>
  <c r="DT299" i="1"/>
  <c r="DB300" i="1"/>
  <c r="DC300" i="1"/>
  <c r="DD300" i="1"/>
  <c r="DE300" i="1"/>
  <c r="DF300" i="1"/>
  <c r="DG300" i="1"/>
  <c r="DH300" i="1"/>
  <c r="DI300" i="1"/>
  <c r="DJ300" i="1"/>
  <c r="DK300" i="1"/>
  <c r="DL300" i="1"/>
  <c r="DM300" i="1"/>
  <c r="DN300" i="1"/>
  <c r="DO300" i="1"/>
  <c r="DP300" i="1"/>
  <c r="DQ300" i="1"/>
  <c r="DR300" i="1"/>
  <c r="DS300" i="1"/>
  <c r="DT300" i="1"/>
  <c r="DB301" i="1"/>
  <c r="DC301" i="1"/>
  <c r="DD301" i="1"/>
  <c r="DE301" i="1"/>
  <c r="DF301" i="1"/>
  <c r="DG301" i="1"/>
  <c r="DH301" i="1"/>
  <c r="DI301" i="1"/>
  <c r="DJ301" i="1"/>
  <c r="DK301" i="1"/>
  <c r="DL301" i="1"/>
  <c r="DM301" i="1"/>
  <c r="DN301" i="1"/>
  <c r="DO301" i="1"/>
  <c r="DP301" i="1"/>
  <c r="DQ301" i="1"/>
  <c r="DR301" i="1"/>
  <c r="DS301" i="1"/>
  <c r="DT301" i="1"/>
  <c r="DB302" i="1"/>
  <c r="DC302" i="1"/>
  <c r="DD302" i="1"/>
  <c r="DE302" i="1"/>
  <c r="DF302" i="1"/>
  <c r="DG302" i="1"/>
  <c r="DH302" i="1"/>
  <c r="DI302" i="1"/>
  <c r="DJ302" i="1"/>
  <c r="DK302" i="1"/>
  <c r="DL302" i="1"/>
  <c r="DM302" i="1"/>
  <c r="DN302" i="1"/>
  <c r="DO302" i="1"/>
  <c r="DP302" i="1"/>
  <c r="DQ302" i="1"/>
  <c r="DR302" i="1"/>
  <c r="DS302" i="1"/>
  <c r="DT302" i="1"/>
  <c r="DB303" i="1"/>
  <c r="DC303" i="1"/>
  <c r="DD303" i="1"/>
  <c r="DE303" i="1"/>
  <c r="DF303" i="1"/>
  <c r="DG303" i="1"/>
  <c r="DH303" i="1"/>
  <c r="DI303" i="1"/>
  <c r="DJ303" i="1"/>
  <c r="DK303" i="1"/>
  <c r="DL303" i="1"/>
  <c r="DM303" i="1"/>
  <c r="DN303" i="1"/>
  <c r="DO303" i="1"/>
  <c r="DP303" i="1"/>
  <c r="DQ303" i="1"/>
  <c r="DR303" i="1"/>
  <c r="DS303" i="1"/>
  <c r="DT303" i="1"/>
  <c r="DB304" i="1"/>
  <c r="DC304" i="1"/>
  <c r="DD304" i="1"/>
  <c r="DE304" i="1"/>
  <c r="DF304" i="1"/>
  <c r="DG304" i="1"/>
  <c r="DH304" i="1"/>
  <c r="DI304" i="1"/>
  <c r="DJ304" i="1"/>
  <c r="DK304" i="1"/>
  <c r="DL304" i="1"/>
  <c r="DM304" i="1"/>
  <c r="DN304" i="1"/>
  <c r="DO304" i="1"/>
  <c r="DP304" i="1"/>
  <c r="DQ304" i="1"/>
  <c r="DR304" i="1"/>
  <c r="DS304" i="1"/>
  <c r="DT304" i="1"/>
  <c r="DB305" i="1"/>
  <c r="DC305" i="1"/>
  <c r="DD305" i="1"/>
  <c r="DE305" i="1"/>
  <c r="DF305" i="1"/>
  <c r="DG305" i="1"/>
  <c r="DH305" i="1"/>
  <c r="DI305" i="1"/>
  <c r="DJ305" i="1"/>
  <c r="DK305" i="1"/>
  <c r="DL305" i="1"/>
  <c r="DM305" i="1"/>
  <c r="DN305" i="1"/>
  <c r="DO305" i="1"/>
  <c r="DP305" i="1"/>
  <c r="DQ305" i="1"/>
  <c r="DR305" i="1"/>
  <c r="DS305" i="1"/>
  <c r="DT305" i="1"/>
  <c r="DB306" i="1"/>
  <c r="DC306" i="1"/>
  <c r="DD306" i="1"/>
  <c r="DE306" i="1"/>
  <c r="DF306" i="1"/>
  <c r="DG306" i="1"/>
  <c r="DH306" i="1"/>
  <c r="DI306" i="1"/>
  <c r="DJ306" i="1"/>
  <c r="DK306" i="1"/>
  <c r="DL306" i="1"/>
  <c r="DM306" i="1"/>
  <c r="DN306" i="1"/>
  <c r="DO306" i="1"/>
  <c r="DP306" i="1"/>
  <c r="DQ306" i="1"/>
  <c r="DR306" i="1"/>
  <c r="DS306" i="1"/>
  <c r="DT306" i="1"/>
  <c r="DB307" i="1"/>
  <c r="DC307" i="1"/>
  <c r="DD307" i="1"/>
  <c r="DE307" i="1"/>
  <c r="DF307" i="1"/>
  <c r="DG307" i="1"/>
  <c r="DH307" i="1"/>
  <c r="DI307" i="1"/>
  <c r="DJ307" i="1"/>
  <c r="DK307" i="1"/>
  <c r="DL307" i="1"/>
  <c r="DM307" i="1"/>
  <c r="DN307" i="1"/>
  <c r="DO307" i="1"/>
  <c r="DP307" i="1"/>
  <c r="DQ307" i="1"/>
  <c r="DR307" i="1"/>
  <c r="DS307" i="1"/>
  <c r="DT307" i="1"/>
  <c r="DB308" i="1"/>
  <c r="DC308" i="1"/>
  <c r="DD308" i="1"/>
  <c r="DE308" i="1"/>
  <c r="DF308" i="1"/>
  <c r="DG308" i="1"/>
  <c r="DH308" i="1"/>
  <c r="DI308" i="1"/>
  <c r="DJ308" i="1"/>
  <c r="DK308" i="1"/>
  <c r="DL308" i="1"/>
  <c r="DM308" i="1"/>
  <c r="DN308" i="1"/>
  <c r="DO308" i="1"/>
  <c r="DP308" i="1"/>
  <c r="DQ308" i="1"/>
  <c r="DR308" i="1"/>
  <c r="DS308" i="1"/>
  <c r="DT308" i="1"/>
  <c r="DB309" i="1"/>
  <c r="DC309" i="1"/>
  <c r="DD309" i="1"/>
  <c r="DE309" i="1"/>
  <c r="DF309" i="1"/>
  <c r="DG309" i="1"/>
  <c r="DH309" i="1"/>
  <c r="DI309" i="1"/>
  <c r="DJ309" i="1"/>
  <c r="DK309" i="1"/>
  <c r="DL309" i="1"/>
  <c r="DM309" i="1"/>
  <c r="DN309" i="1"/>
  <c r="DO309" i="1"/>
  <c r="DP309" i="1"/>
  <c r="DQ309" i="1"/>
  <c r="DR309" i="1"/>
  <c r="DS309" i="1"/>
  <c r="DT309" i="1"/>
  <c r="DB310" i="1"/>
  <c r="DC310" i="1"/>
  <c r="DD310" i="1"/>
  <c r="DE310" i="1"/>
  <c r="DF310" i="1"/>
  <c r="DG310" i="1"/>
  <c r="DH310" i="1"/>
  <c r="DI310" i="1"/>
  <c r="DJ310" i="1"/>
  <c r="DK310" i="1"/>
  <c r="DL310" i="1"/>
  <c r="DM310" i="1"/>
  <c r="DN310" i="1"/>
  <c r="DO310" i="1"/>
  <c r="DP310" i="1"/>
  <c r="DQ310" i="1"/>
  <c r="DR310" i="1"/>
  <c r="DS310" i="1"/>
  <c r="DT310" i="1"/>
  <c r="DB311" i="1"/>
  <c r="DC311" i="1"/>
  <c r="DD311" i="1"/>
  <c r="DE311" i="1"/>
  <c r="DF311" i="1"/>
  <c r="DG311" i="1"/>
  <c r="DH311" i="1"/>
  <c r="DI311" i="1"/>
  <c r="DJ311" i="1"/>
  <c r="DK311" i="1"/>
  <c r="DL311" i="1"/>
  <c r="DM311" i="1"/>
  <c r="DN311" i="1"/>
  <c r="DO311" i="1"/>
  <c r="DP311" i="1"/>
  <c r="DQ311" i="1"/>
  <c r="DR311" i="1"/>
  <c r="DS311" i="1"/>
  <c r="DT311" i="1"/>
  <c r="DB312" i="1"/>
  <c r="DC312" i="1"/>
  <c r="DD312" i="1"/>
  <c r="DE312" i="1"/>
  <c r="DF312" i="1"/>
  <c r="DG312" i="1"/>
  <c r="DH312" i="1"/>
  <c r="DI312" i="1"/>
  <c r="DJ312" i="1"/>
  <c r="DK312" i="1"/>
  <c r="DL312" i="1"/>
  <c r="DM312" i="1"/>
  <c r="DN312" i="1"/>
  <c r="DO312" i="1"/>
  <c r="DP312" i="1"/>
  <c r="DQ312" i="1"/>
  <c r="DR312" i="1"/>
  <c r="DS312" i="1"/>
  <c r="DT312" i="1"/>
  <c r="DB313" i="1"/>
  <c r="DC313" i="1"/>
  <c r="DD313" i="1"/>
  <c r="DE313" i="1"/>
  <c r="DF313" i="1"/>
  <c r="DG313" i="1"/>
  <c r="DH313" i="1"/>
  <c r="DI313" i="1"/>
  <c r="DJ313" i="1"/>
  <c r="DK313" i="1"/>
  <c r="DL313" i="1"/>
  <c r="DM313" i="1"/>
  <c r="DN313" i="1"/>
  <c r="DO313" i="1"/>
  <c r="DP313" i="1"/>
  <c r="DQ313" i="1"/>
  <c r="DR313" i="1"/>
  <c r="DS313" i="1"/>
  <c r="DT313" i="1"/>
  <c r="DB314" i="1"/>
  <c r="DC314" i="1"/>
  <c r="DD314" i="1"/>
  <c r="DE314" i="1"/>
  <c r="DF314" i="1"/>
  <c r="DG314" i="1"/>
  <c r="DH314" i="1"/>
  <c r="DI314" i="1"/>
  <c r="DJ314" i="1"/>
  <c r="DK314" i="1"/>
  <c r="DL314" i="1"/>
  <c r="DM314" i="1"/>
  <c r="DN314" i="1"/>
  <c r="DO314" i="1"/>
  <c r="DP314" i="1"/>
  <c r="DQ314" i="1"/>
  <c r="DR314" i="1"/>
  <c r="DS314" i="1"/>
  <c r="DT314" i="1"/>
  <c r="DB315" i="1"/>
  <c r="DC315" i="1"/>
  <c r="DD315" i="1"/>
  <c r="DE315" i="1"/>
  <c r="DF315" i="1"/>
  <c r="DG315" i="1"/>
  <c r="DH315" i="1"/>
  <c r="DI315" i="1"/>
  <c r="DJ315" i="1"/>
  <c r="DK315" i="1"/>
  <c r="DL315" i="1"/>
  <c r="DM315" i="1"/>
  <c r="DN315" i="1"/>
  <c r="DO315" i="1"/>
  <c r="DP315" i="1"/>
  <c r="DQ315" i="1"/>
  <c r="DR315" i="1"/>
  <c r="DS315" i="1"/>
  <c r="DT315" i="1"/>
  <c r="DB316" i="1"/>
  <c r="DC316" i="1"/>
  <c r="DD316" i="1"/>
  <c r="DE316" i="1"/>
  <c r="DF316" i="1"/>
  <c r="DG316" i="1"/>
  <c r="DH316" i="1"/>
  <c r="DI316" i="1"/>
  <c r="DJ316" i="1"/>
  <c r="DK316" i="1"/>
  <c r="DL316" i="1"/>
  <c r="DM316" i="1"/>
  <c r="DN316" i="1"/>
  <c r="DO316" i="1"/>
  <c r="DP316" i="1"/>
  <c r="DQ316" i="1"/>
  <c r="DR316" i="1"/>
  <c r="DS316" i="1"/>
  <c r="DT316" i="1"/>
  <c r="DB317" i="1"/>
  <c r="DC317" i="1"/>
  <c r="DD317" i="1"/>
  <c r="DE317" i="1"/>
  <c r="DF317" i="1"/>
  <c r="DG317" i="1"/>
  <c r="DH317" i="1"/>
  <c r="DI317" i="1"/>
  <c r="DJ317" i="1"/>
  <c r="DK317" i="1"/>
  <c r="DL317" i="1"/>
  <c r="DM317" i="1"/>
  <c r="DN317" i="1"/>
  <c r="DO317" i="1"/>
  <c r="DP317" i="1"/>
  <c r="DQ317" i="1"/>
  <c r="DR317" i="1"/>
  <c r="DS317" i="1"/>
  <c r="DT317" i="1"/>
  <c r="DB318" i="1"/>
  <c r="DC318" i="1"/>
  <c r="DD318" i="1"/>
  <c r="DE318" i="1"/>
  <c r="DF318" i="1"/>
  <c r="DG318" i="1"/>
  <c r="DH318" i="1"/>
  <c r="DI318" i="1"/>
  <c r="DJ318" i="1"/>
  <c r="DK318" i="1"/>
  <c r="DL318" i="1"/>
  <c r="DM318" i="1"/>
  <c r="DN318" i="1"/>
  <c r="DO318" i="1"/>
  <c r="DP318" i="1"/>
  <c r="DQ318" i="1"/>
  <c r="DR318" i="1"/>
  <c r="DS318" i="1"/>
  <c r="DT318" i="1"/>
  <c r="DB319" i="1"/>
  <c r="DC319" i="1"/>
  <c r="DD319" i="1"/>
  <c r="DE319" i="1"/>
  <c r="DF319" i="1"/>
  <c r="DG319" i="1"/>
  <c r="DH319" i="1"/>
  <c r="DI319" i="1"/>
  <c r="DJ319" i="1"/>
  <c r="DK319" i="1"/>
  <c r="DL319" i="1"/>
  <c r="DM319" i="1"/>
  <c r="DN319" i="1"/>
  <c r="DO319" i="1"/>
  <c r="DP319" i="1"/>
  <c r="DQ319" i="1"/>
  <c r="DR319" i="1"/>
  <c r="DS319" i="1"/>
  <c r="DT319" i="1"/>
  <c r="DB320" i="1"/>
  <c r="DC320" i="1"/>
  <c r="DD320" i="1"/>
  <c r="DE320" i="1"/>
  <c r="DF320" i="1"/>
  <c r="DG320" i="1"/>
  <c r="DH320" i="1"/>
  <c r="DI320" i="1"/>
  <c r="DJ320" i="1"/>
  <c r="DK320" i="1"/>
  <c r="DL320" i="1"/>
  <c r="DM320" i="1"/>
  <c r="DN320" i="1"/>
  <c r="DO320" i="1"/>
  <c r="DP320" i="1"/>
  <c r="DQ320" i="1"/>
  <c r="DR320" i="1"/>
  <c r="DS320" i="1"/>
  <c r="DT320" i="1"/>
  <c r="DB321" i="1"/>
  <c r="DC321" i="1"/>
  <c r="DD321" i="1"/>
  <c r="DE321" i="1"/>
  <c r="DF321" i="1"/>
  <c r="DG321" i="1"/>
  <c r="DH321" i="1"/>
  <c r="DI321" i="1"/>
  <c r="DJ321" i="1"/>
  <c r="DK321" i="1"/>
  <c r="DL321" i="1"/>
  <c r="DM321" i="1"/>
  <c r="DN321" i="1"/>
  <c r="DO321" i="1"/>
  <c r="DP321" i="1"/>
  <c r="DQ321" i="1"/>
  <c r="DR321" i="1"/>
  <c r="DS321" i="1"/>
  <c r="DT321" i="1"/>
  <c r="DB322" i="1"/>
  <c r="DC322" i="1"/>
  <c r="DD322" i="1"/>
  <c r="DE322" i="1"/>
  <c r="DF322" i="1"/>
  <c r="DG322" i="1"/>
  <c r="DH322" i="1"/>
  <c r="DI322" i="1"/>
  <c r="DJ322" i="1"/>
  <c r="DK322" i="1"/>
  <c r="DL322" i="1"/>
  <c r="DM322" i="1"/>
  <c r="DN322" i="1"/>
  <c r="DO322" i="1"/>
  <c r="DP322" i="1"/>
  <c r="DQ322" i="1"/>
  <c r="DR322" i="1"/>
  <c r="DS322" i="1"/>
  <c r="DT322" i="1"/>
  <c r="DB323" i="1"/>
  <c r="DC323" i="1"/>
  <c r="DD323" i="1"/>
  <c r="DE323" i="1"/>
  <c r="DF323" i="1"/>
  <c r="DG323" i="1"/>
  <c r="DH323" i="1"/>
  <c r="DI323" i="1"/>
  <c r="DJ323" i="1"/>
  <c r="DK323" i="1"/>
  <c r="DL323" i="1"/>
  <c r="DM323" i="1"/>
  <c r="DN323" i="1"/>
  <c r="DO323" i="1"/>
  <c r="DP323" i="1"/>
  <c r="DQ323" i="1"/>
  <c r="DR323" i="1"/>
  <c r="DS323" i="1"/>
  <c r="DT323" i="1"/>
  <c r="DB324" i="1"/>
  <c r="DC324" i="1"/>
  <c r="DD324" i="1"/>
  <c r="DE324" i="1"/>
  <c r="DF324" i="1"/>
  <c r="DG324" i="1"/>
  <c r="DH324" i="1"/>
  <c r="DI324" i="1"/>
  <c r="DJ324" i="1"/>
  <c r="DK324" i="1"/>
  <c r="DL324" i="1"/>
  <c r="DM324" i="1"/>
  <c r="DN324" i="1"/>
  <c r="DO324" i="1"/>
  <c r="DP324" i="1"/>
  <c r="DQ324" i="1"/>
  <c r="DR324" i="1"/>
  <c r="DS324" i="1"/>
  <c r="DT324" i="1"/>
  <c r="DB325" i="1"/>
  <c r="DC325" i="1"/>
  <c r="DD325" i="1"/>
  <c r="DE325" i="1"/>
  <c r="DF325" i="1"/>
  <c r="DG325" i="1"/>
  <c r="DH325" i="1"/>
  <c r="DI325" i="1"/>
  <c r="DJ325" i="1"/>
  <c r="DK325" i="1"/>
  <c r="DL325" i="1"/>
  <c r="DM325" i="1"/>
  <c r="DN325" i="1"/>
  <c r="DO325" i="1"/>
  <c r="DP325" i="1"/>
  <c r="DQ325" i="1"/>
  <c r="DR325" i="1"/>
  <c r="DS325" i="1"/>
  <c r="DT325" i="1"/>
  <c r="DB326" i="1"/>
  <c r="DC326" i="1"/>
  <c r="DD326" i="1"/>
  <c r="DE326" i="1"/>
  <c r="DF326" i="1"/>
  <c r="DG326" i="1"/>
  <c r="DH326" i="1"/>
  <c r="DI326" i="1"/>
  <c r="DJ326" i="1"/>
  <c r="DK326" i="1"/>
  <c r="DL326" i="1"/>
  <c r="DM326" i="1"/>
  <c r="DN326" i="1"/>
  <c r="DO326" i="1"/>
  <c r="DP326" i="1"/>
  <c r="DQ326" i="1"/>
  <c r="DR326" i="1"/>
  <c r="DS326" i="1"/>
  <c r="DT326" i="1"/>
  <c r="DB327" i="1"/>
  <c r="DC327" i="1"/>
  <c r="DD327" i="1"/>
  <c r="DE327" i="1"/>
  <c r="DF327" i="1"/>
  <c r="DG327" i="1"/>
  <c r="DH327" i="1"/>
  <c r="DI327" i="1"/>
  <c r="DJ327" i="1"/>
  <c r="DK327" i="1"/>
  <c r="DL327" i="1"/>
  <c r="DM327" i="1"/>
  <c r="DN327" i="1"/>
  <c r="DO327" i="1"/>
  <c r="DP327" i="1"/>
  <c r="DQ327" i="1"/>
  <c r="DR327" i="1"/>
  <c r="DS327" i="1"/>
  <c r="DT327" i="1"/>
  <c r="DB328" i="1"/>
  <c r="DC328" i="1"/>
  <c r="DD328" i="1"/>
  <c r="DE328" i="1"/>
  <c r="DF328" i="1"/>
  <c r="DG328" i="1"/>
  <c r="DH328" i="1"/>
  <c r="DI328" i="1"/>
  <c r="DJ328" i="1"/>
  <c r="DK328" i="1"/>
  <c r="DL328" i="1"/>
  <c r="DM328" i="1"/>
  <c r="DN328" i="1"/>
  <c r="DO328" i="1"/>
  <c r="DP328" i="1"/>
  <c r="DQ328" i="1"/>
  <c r="DR328" i="1"/>
  <c r="DS328" i="1"/>
  <c r="DT328" i="1"/>
  <c r="DB329" i="1"/>
  <c r="DC329" i="1"/>
  <c r="DD329" i="1"/>
  <c r="DE329" i="1"/>
  <c r="DF329" i="1"/>
  <c r="DG329" i="1"/>
  <c r="DH329" i="1"/>
  <c r="DI329" i="1"/>
  <c r="DJ329" i="1"/>
  <c r="DK329" i="1"/>
  <c r="DL329" i="1"/>
  <c r="DM329" i="1"/>
  <c r="DN329" i="1"/>
  <c r="DO329" i="1"/>
  <c r="DP329" i="1"/>
  <c r="DQ329" i="1"/>
  <c r="DR329" i="1"/>
  <c r="DS329" i="1"/>
  <c r="DT329" i="1"/>
  <c r="DB330" i="1"/>
  <c r="DC330" i="1"/>
  <c r="DD330" i="1"/>
  <c r="DE330" i="1"/>
  <c r="DF330" i="1"/>
  <c r="DG330" i="1"/>
  <c r="DH330" i="1"/>
  <c r="DI330" i="1"/>
  <c r="DJ330" i="1"/>
  <c r="DK330" i="1"/>
  <c r="DL330" i="1"/>
  <c r="DM330" i="1"/>
  <c r="DN330" i="1"/>
  <c r="DO330" i="1"/>
  <c r="DP330" i="1"/>
  <c r="DQ330" i="1"/>
  <c r="DR330" i="1"/>
  <c r="DS330" i="1"/>
  <c r="DT330" i="1"/>
  <c r="DB331" i="1"/>
  <c r="DC331" i="1"/>
  <c r="DD331" i="1"/>
  <c r="DE331" i="1"/>
  <c r="DF331" i="1"/>
  <c r="DG331" i="1"/>
  <c r="DH331" i="1"/>
  <c r="DI331" i="1"/>
  <c r="DJ331" i="1"/>
  <c r="DK331" i="1"/>
  <c r="DL331" i="1"/>
  <c r="DM331" i="1"/>
  <c r="DN331" i="1"/>
  <c r="DO331" i="1"/>
  <c r="DP331" i="1"/>
  <c r="DQ331" i="1"/>
  <c r="DR331" i="1"/>
  <c r="DS331" i="1"/>
  <c r="DT331" i="1"/>
  <c r="DB332" i="1"/>
  <c r="DC332" i="1"/>
  <c r="DD332" i="1"/>
  <c r="DE332" i="1"/>
  <c r="DF332" i="1"/>
  <c r="DG332" i="1"/>
  <c r="DH332" i="1"/>
  <c r="DI332" i="1"/>
  <c r="DJ332" i="1"/>
  <c r="DK332" i="1"/>
  <c r="DL332" i="1"/>
  <c r="DM332" i="1"/>
  <c r="DN332" i="1"/>
  <c r="DO332" i="1"/>
  <c r="DP332" i="1"/>
  <c r="DQ332" i="1"/>
  <c r="DR332" i="1"/>
  <c r="DS332" i="1"/>
  <c r="DT332" i="1"/>
  <c r="DB333" i="1"/>
  <c r="DC333" i="1"/>
  <c r="DD333" i="1"/>
  <c r="DE333" i="1"/>
  <c r="DF333" i="1"/>
  <c r="DG333" i="1"/>
  <c r="DH333" i="1"/>
  <c r="DI333" i="1"/>
  <c r="DJ333" i="1"/>
  <c r="DK333" i="1"/>
  <c r="DL333" i="1"/>
  <c r="DM333" i="1"/>
  <c r="DN333" i="1"/>
  <c r="DO333" i="1"/>
  <c r="DP333" i="1"/>
  <c r="DQ333" i="1"/>
  <c r="DR333" i="1"/>
  <c r="DS333" i="1"/>
  <c r="DT333" i="1"/>
  <c r="DB334" i="1"/>
  <c r="DC334" i="1"/>
  <c r="DD334" i="1"/>
  <c r="DE334" i="1"/>
  <c r="DF334" i="1"/>
  <c r="DG334" i="1"/>
  <c r="DH334" i="1"/>
  <c r="DI334" i="1"/>
  <c r="DJ334" i="1"/>
  <c r="DK334" i="1"/>
  <c r="DL334" i="1"/>
  <c r="DM334" i="1"/>
  <c r="DN334" i="1"/>
  <c r="DO334" i="1"/>
  <c r="DP334" i="1"/>
  <c r="DQ334" i="1"/>
  <c r="DR334" i="1"/>
  <c r="DS334" i="1"/>
  <c r="DT334" i="1"/>
  <c r="DB335" i="1"/>
  <c r="DC335" i="1"/>
  <c r="DD335" i="1"/>
  <c r="DE335" i="1"/>
  <c r="DF335" i="1"/>
  <c r="DG335" i="1"/>
  <c r="DH335" i="1"/>
  <c r="DI335" i="1"/>
  <c r="DJ335" i="1"/>
  <c r="DK335" i="1"/>
  <c r="DL335" i="1"/>
  <c r="DM335" i="1"/>
  <c r="DN335" i="1"/>
  <c r="DO335" i="1"/>
  <c r="DP335" i="1"/>
  <c r="DQ335" i="1"/>
  <c r="DR335" i="1"/>
  <c r="DS335" i="1"/>
  <c r="DT335" i="1"/>
  <c r="DB336" i="1"/>
  <c r="DC336" i="1"/>
  <c r="DD336" i="1"/>
  <c r="DE336" i="1"/>
  <c r="DF336" i="1"/>
  <c r="DG336" i="1"/>
  <c r="DH336" i="1"/>
  <c r="DI336" i="1"/>
  <c r="DJ336" i="1"/>
  <c r="DK336" i="1"/>
  <c r="DL336" i="1"/>
  <c r="DM336" i="1"/>
  <c r="DN336" i="1"/>
  <c r="DO336" i="1"/>
  <c r="DP336" i="1"/>
  <c r="DQ336" i="1"/>
  <c r="DR336" i="1"/>
  <c r="DS336" i="1"/>
  <c r="DT336" i="1"/>
  <c r="DB337" i="1"/>
  <c r="DC337" i="1"/>
  <c r="DD337" i="1"/>
  <c r="DE337" i="1"/>
  <c r="DF337" i="1"/>
  <c r="DG337" i="1"/>
  <c r="DH337" i="1"/>
  <c r="DI337" i="1"/>
  <c r="DJ337" i="1"/>
  <c r="DK337" i="1"/>
  <c r="DL337" i="1"/>
  <c r="DM337" i="1"/>
  <c r="DN337" i="1"/>
  <c r="DO337" i="1"/>
  <c r="DP337" i="1"/>
  <c r="DQ337" i="1"/>
  <c r="DR337" i="1"/>
  <c r="DS337" i="1"/>
  <c r="DT337" i="1"/>
  <c r="DB338" i="1"/>
  <c r="DC338" i="1"/>
  <c r="DD338" i="1"/>
  <c r="DE338" i="1"/>
  <c r="DF338" i="1"/>
  <c r="DG338" i="1"/>
  <c r="DH338" i="1"/>
  <c r="DI338" i="1"/>
  <c r="DJ338" i="1"/>
  <c r="DK338" i="1"/>
  <c r="DL338" i="1"/>
  <c r="DM338" i="1"/>
  <c r="DN338" i="1"/>
  <c r="DO338" i="1"/>
  <c r="DP338" i="1"/>
  <c r="DQ338" i="1"/>
  <c r="DR338" i="1"/>
  <c r="DS338" i="1"/>
  <c r="DT338" i="1"/>
  <c r="DB339" i="1"/>
  <c r="DC339" i="1"/>
  <c r="DD339" i="1"/>
  <c r="DE339" i="1"/>
  <c r="DF339" i="1"/>
  <c r="DG339" i="1"/>
  <c r="DH339" i="1"/>
  <c r="DI339" i="1"/>
  <c r="DJ339" i="1"/>
  <c r="DK339" i="1"/>
  <c r="DL339" i="1"/>
  <c r="DM339" i="1"/>
  <c r="DN339" i="1"/>
  <c r="DO339" i="1"/>
  <c r="DP339" i="1"/>
  <c r="DQ339" i="1"/>
  <c r="DR339" i="1"/>
  <c r="DS339" i="1"/>
  <c r="DT339" i="1"/>
  <c r="DB340" i="1"/>
  <c r="DC340" i="1"/>
  <c r="DD340" i="1"/>
  <c r="DE340" i="1"/>
  <c r="DF340" i="1"/>
  <c r="DG340" i="1"/>
  <c r="DH340" i="1"/>
  <c r="DI340" i="1"/>
  <c r="DJ340" i="1"/>
  <c r="DK340" i="1"/>
  <c r="DL340" i="1"/>
  <c r="DM340" i="1"/>
  <c r="DN340" i="1"/>
  <c r="DO340" i="1"/>
  <c r="DP340" i="1"/>
  <c r="DQ340" i="1"/>
  <c r="DR340" i="1"/>
  <c r="DS340" i="1"/>
  <c r="DT340" i="1"/>
  <c r="DB341" i="1"/>
  <c r="DC341" i="1"/>
  <c r="DD341" i="1"/>
  <c r="DE341" i="1"/>
  <c r="DF341" i="1"/>
  <c r="DG341" i="1"/>
  <c r="DH341" i="1"/>
  <c r="DI341" i="1"/>
  <c r="DJ341" i="1"/>
  <c r="DK341" i="1"/>
  <c r="DL341" i="1"/>
  <c r="DM341" i="1"/>
  <c r="DN341" i="1"/>
  <c r="DO341" i="1"/>
  <c r="DP341" i="1"/>
  <c r="DQ341" i="1"/>
  <c r="DR341" i="1"/>
  <c r="DS341" i="1"/>
  <c r="DT341" i="1"/>
  <c r="DB342" i="1"/>
  <c r="DC342" i="1"/>
  <c r="DD342" i="1"/>
  <c r="DE342" i="1"/>
  <c r="DF342" i="1"/>
  <c r="DG342" i="1"/>
  <c r="DH342" i="1"/>
  <c r="DI342" i="1"/>
  <c r="DJ342" i="1"/>
  <c r="DK342" i="1"/>
  <c r="DL342" i="1"/>
  <c r="DM342" i="1"/>
  <c r="DN342" i="1"/>
  <c r="DO342" i="1"/>
  <c r="DP342" i="1"/>
  <c r="DQ342" i="1"/>
  <c r="DR342" i="1"/>
  <c r="DS342" i="1"/>
  <c r="DT342" i="1"/>
  <c r="DB343" i="1"/>
  <c r="DC343" i="1"/>
  <c r="DD343" i="1"/>
  <c r="DE343" i="1"/>
  <c r="DF343" i="1"/>
  <c r="DG343" i="1"/>
  <c r="DH343" i="1"/>
  <c r="DI343" i="1"/>
  <c r="DJ343" i="1"/>
  <c r="DK343" i="1"/>
  <c r="DL343" i="1"/>
  <c r="DM343" i="1"/>
  <c r="DN343" i="1"/>
  <c r="DO343" i="1"/>
  <c r="DP343" i="1"/>
  <c r="DQ343" i="1"/>
  <c r="DR343" i="1"/>
  <c r="DS343" i="1"/>
  <c r="DT343" i="1"/>
  <c r="DB344" i="1"/>
  <c r="DC344" i="1"/>
  <c r="DD344" i="1"/>
  <c r="DE344" i="1"/>
  <c r="DF344" i="1"/>
  <c r="DG344" i="1"/>
  <c r="DH344" i="1"/>
  <c r="DI344" i="1"/>
  <c r="DJ344" i="1"/>
  <c r="DK344" i="1"/>
  <c r="DL344" i="1"/>
  <c r="DM344" i="1"/>
  <c r="DN344" i="1"/>
  <c r="DO344" i="1"/>
  <c r="DP344" i="1"/>
  <c r="DQ344" i="1"/>
  <c r="DR344" i="1"/>
  <c r="DS344" i="1"/>
  <c r="DT344" i="1"/>
  <c r="DB345" i="1"/>
  <c r="DC345" i="1"/>
  <c r="DD345" i="1"/>
  <c r="DE345" i="1"/>
  <c r="DF345" i="1"/>
  <c r="DG345" i="1"/>
  <c r="DH345" i="1"/>
  <c r="DI345" i="1"/>
  <c r="DJ345" i="1"/>
  <c r="DK345" i="1"/>
  <c r="DL345" i="1"/>
  <c r="DM345" i="1"/>
  <c r="DN345" i="1"/>
  <c r="DO345" i="1"/>
  <c r="DP345" i="1"/>
  <c r="DQ345" i="1"/>
  <c r="DR345" i="1"/>
  <c r="DS345" i="1"/>
  <c r="DT345" i="1"/>
  <c r="DB346" i="1"/>
  <c r="DC346" i="1"/>
  <c r="DD346" i="1"/>
  <c r="DE346" i="1"/>
  <c r="DF346" i="1"/>
  <c r="DG346" i="1"/>
  <c r="DH346" i="1"/>
  <c r="DI346" i="1"/>
  <c r="DJ346" i="1"/>
  <c r="DK346" i="1"/>
  <c r="DL346" i="1"/>
  <c r="DM346" i="1"/>
  <c r="DN346" i="1"/>
  <c r="DO346" i="1"/>
  <c r="DP346" i="1"/>
  <c r="DQ346" i="1"/>
  <c r="DR346" i="1"/>
  <c r="DS346" i="1"/>
  <c r="DT346" i="1"/>
  <c r="DB347" i="1"/>
  <c r="DC347" i="1"/>
  <c r="DD347" i="1"/>
  <c r="DE347" i="1"/>
  <c r="DF347" i="1"/>
  <c r="DG347" i="1"/>
  <c r="DH347" i="1"/>
  <c r="DI347" i="1"/>
  <c r="DJ347" i="1"/>
  <c r="DK347" i="1"/>
  <c r="DL347" i="1"/>
  <c r="DM347" i="1"/>
  <c r="DN347" i="1"/>
  <c r="DO347" i="1"/>
  <c r="DP347" i="1"/>
  <c r="DQ347" i="1"/>
  <c r="DR347" i="1"/>
  <c r="DS347" i="1"/>
  <c r="DT347" i="1"/>
  <c r="DB348" i="1"/>
  <c r="DC348" i="1"/>
  <c r="DD348" i="1"/>
  <c r="DE348" i="1"/>
  <c r="DF348" i="1"/>
  <c r="DG348" i="1"/>
  <c r="DH348" i="1"/>
  <c r="DI348" i="1"/>
  <c r="DJ348" i="1"/>
  <c r="DK348" i="1"/>
  <c r="DL348" i="1"/>
  <c r="DM348" i="1"/>
  <c r="DN348" i="1"/>
  <c r="DO348" i="1"/>
  <c r="DP348" i="1"/>
  <c r="DQ348" i="1"/>
  <c r="DR348" i="1"/>
  <c r="DS348" i="1"/>
  <c r="DT348" i="1"/>
  <c r="DB349" i="1"/>
  <c r="DC349" i="1"/>
  <c r="DD349" i="1"/>
  <c r="DE349" i="1"/>
  <c r="DF349" i="1"/>
  <c r="DG349" i="1"/>
  <c r="DH349" i="1"/>
  <c r="DI349" i="1"/>
  <c r="DJ349" i="1"/>
  <c r="DK349" i="1"/>
  <c r="DL349" i="1"/>
  <c r="DM349" i="1"/>
  <c r="DN349" i="1"/>
  <c r="DO349" i="1"/>
  <c r="DP349" i="1"/>
  <c r="DQ349" i="1"/>
  <c r="DR349" i="1"/>
  <c r="DS349" i="1"/>
  <c r="DT349" i="1"/>
  <c r="DB350" i="1"/>
  <c r="DC350" i="1"/>
  <c r="DD350" i="1"/>
  <c r="DE350" i="1"/>
  <c r="DF350" i="1"/>
  <c r="DG350" i="1"/>
  <c r="DH350" i="1"/>
  <c r="DI350" i="1"/>
  <c r="DJ350" i="1"/>
  <c r="DK350" i="1"/>
  <c r="DL350" i="1"/>
  <c r="DM350" i="1"/>
  <c r="DN350" i="1"/>
  <c r="DO350" i="1"/>
  <c r="DP350" i="1"/>
  <c r="DQ350" i="1"/>
  <c r="DR350" i="1"/>
  <c r="DS350" i="1"/>
  <c r="DT350" i="1"/>
  <c r="DB351" i="1"/>
  <c r="DC351" i="1"/>
  <c r="DD351" i="1"/>
  <c r="DE351" i="1"/>
  <c r="DF351" i="1"/>
  <c r="DG351" i="1"/>
  <c r="DH351" i="1"/>
  <c r="DI351" i="1"/>
  <c r="DJ351" i="1"/>
  <c r="DK351" i="1"/>
  <c r="DL351" i="1"/>
  <c r="DM351" i="1"/>
  <c r="DN351" i="1"/>
  <c r="DO351" i="1"/>
  <c r="DP351" i="1"/>
  <c r="DQ351" i="1"/>
  <c r="DR351" i="1"/>
  <c r="DS351" i="1"/>
  <c r="DT351" i="1"/>
  <c r="DB352" i="1"/>
  <c r="DC352" i="1"/>
  <c r="DD352" i="1"/>
  <c r="DE352" i="1"/>
  <c r="DF352" i="1"/>
  <c r="DG352" i="1"/>
  <c r="DH352" i="1"/>
  <c r="DI352" i="1"/>
  <c r="DJ352" i="1"/>
  <c r="DK352" i="1"/>
  <c r="DL352" i="1"/>
  <c r="DM352" i="1"/>
  <c r="DN352" i="1"/>
  <c r="DO352" i="1"/>
  <c r="DP352" i="1"/>
  <c r="DQ352" i="1"/>
  <c r="DR352" i="1"/>
  <c r="DS352" i="1"/>
  <c r="DT352" i="1"/>
  <c r="DB353" i="1"/>
  <c r="DC353" i="1"/>
  <c r="DD353" i="1"/>
  <c r="DE353" i="1"/>
  <c r="DF353" i="1"/>
  <c r="DG353" i="1"/>
  <c r="DH353" i="1"/>
  <c r="DI353" i="1"/>
  <c r="DJ353" i="1"/>
  <c r="DK353" i="1"/>
  <c r="DL353" i="1"/>
  <c r="DM353" i="1"/>
  <c r="DN353" i="1"/>
  <c r="DO353" i="1"/>
  <c r="DP353" i="1"/>
  <c r="DQ353" i="1"/>
  <c r="DR353" i="1"/>
  <c r="DS353" i="1"/>
  <c r="DT353" i="1"/>
  <c r="DB354" i="1"/>
  <c r="DC354" i="1"/>
  <c r="DD354" i="1"/>
  <c r="DE354" i="1"/>
  <c r="DF354" i="1"/>
  <c r="DG354" i="1"/>
  <c r="DH354" i="1"/>
  <c r="DI354" i="1"/>
  <c r="DJ354" i="1"/>
  <c r="DK354" i="1"/>
  <c r="DL354" i="1"/>
  <c r="DM354" i="1"/>
  <c r="DN354" i="1"/>
  <c r="DO354" i="1"/>
  <c r="DP354" i="1"/>
  <c r="DQ354" i="1"/>
  <c r="DR354" i="1"/>
  <c r="DS354" i="1"/>
  <c r="DT354" i="1"/>
  <c r="DB355" i="1"/>
  <c r="DC355" i="1"/>
  <c r="DD355" i="1"/>
  <c r="DE355" i="1"/>
  <c r="DF355" i="1"/>
  <c r="DG355" i="1"/>
  <c r="DH355" i="1"/>
  <c r="DI355" i="1"/>
  <c r="DJ355" i="1"/>
  <c r="DK355" i="1"/>
  <c r="DL355" i="1"/>
  <c r="DM355" i="1"/>
  <c r="DN355" i="1"/>
  <c r="DO355" i="1"/>
  <c r="DP355" i="1"/>
  <c r="DQ355" i="1"/>
  <c r="DR355" i="1"/>
  <c r="DS355" i="1"/>
  <c r="DT355" i="1"/>
  <c r="DB356" i="1"/>
  <c r="DC356" i="1"/>
  <c r="DD356" i="1"/>
  <c r="DE356" i="1"/>
  <c r="DF356" i="1"/>
  <c r="DG356" i="1"/>
  <c r="DH356" i="1"/>
  <c r="DI356" i="1"/>
  <c r="DJ356" i="1"/>
  <c r="DK356" i="1"/>
  <c r="DL356" i="1"/>
  <c r="DM356" i="1"/>
  <c r="DN356" i="1"/>
  <c r="DO356" i="1"/>
  <c r="DP356" i="1"/>
  <c r="DQ356" i="1"/>
  <c r="DR356" i="1"/>
  <c r="DS356" i="1"/>
  <c r="DT356" i="1"/>
  <c r="DB357" i="1"/>
  <c r="DC357" i="1"/>
  <c r="DD357" i="1"/>
  <c r="DE357" i="1"/>
  <c r="DF357" i="1"/>
  <c r="DG357" i="1"/>
  <c r="DH357" i="1"/>
  <c r="DI357" i="1"/>
  <c r="DJ357" i="1"/>
  <c r="DK357" i="1"/>
  <c r="DL357" i="1"/>
  <c r="DM357" i="1"/>
  <c r="DN357" i="1"/>
  <c r="DO357" i="1"/>
  <c r="DP357" i="1"/>
  <c r="DQ357" i="1"/>
  <c r="DR357" i="1"/>
  <c r="DS357" i="1"/>
  <c r="DT357" i="1"/>
  <c r="DB358" i="1"/>
  <c r="DC358" i="1"/>
  <c r="DD358" i="1"/>
  <c r="DE358" i="1"/>
  <c r="DF358" i="1"/>
  <c r="DG358" i="1"/>
  <c r="DH358" i="1"/>
  <c r="DI358" i="1"/>
  <c r="DJ358" i="1"/>
  <c r="DK358" i="1"/>
  <c r="DL358" i="1"/>
  <c r="DM358" i="1"/>
  <c r="DN358" i="1"/>
  <c r="DO358" i="1"/>
  <c r="DP358" i="1"/>
  <c r="DQ358" i="1"/>
  <c r="DR358" i="1"/>
  <c r="DS358" i="1"/>
  <c r="DT358" i="1"/>
  <c r="DB359" i="1"/>
  <c r="DC359" i="1"/>
  <c r="DD359" i="1"/>
  <c r="DE359" i="1"/>
  <c r="DF359" i="1"/>
  <c r="DG359" i="1"/>
  <c r="DH359" i="1"/>
  <c r="DI359" i="1"/>
  <c r="DJ359" i="1"/>
  <c r="DK359" i="1"/>
  <c r="DL359" i="1"/>
  <c r="DM359" i="1"/>
  <c r="DN359" i="1"/>
  <c r="DO359" i="1"/>
  <c r="DP359" i="1"/>
  <c r="DQ359" i="1"/>
  <c r="DR359" i="1"/>
  <c r="DS359" i="1"/>
  <c r="DT359" i="1"/>
  <c r="DB360" i="1"/>
  <c r="DC360" i="1"/>
  <c r="DD360" i="1"/>
  <c r="DE360" i="1"/>
  <c r="DF360" i="1"/>
  <c r="DG360" i="1"/>
  <c r="DH360" i="1"/>
  <c r="DI360" i="1"/>
  <c r="DJ360" i="1"/>
  <c r="DK360" i="1"/>
  <c r="DL360" i="1"/>
  <c r="DM360" i="1"/>
  <c r="DN360" i="1"/>
  <c r="DO360" i="1"/>
  <c r="DP360" i="1"/>
  <c r="DQ360" i="1"/>
  <c r="DR360" i="1"/>
  <c r="DS360" i="1"/>
  <c r="DT360" i="1"/>
  <c r="DB361" i="1"/>
  <c r="DC361" i="1"/>
  <c r="DD361" i="1"/>
  <c r="DE361" i="1"/>
  <c r="DF361" i="1"/>
  <c r="DG361" i="1"/>
  <c r="DH361" i="1"/>
  <c r="DI361" i="1"/>
  <c r="DJ361" i="1"/>
  <c r="DK361" i="1"/>
  <c r="DL361" i="1"/>
  <c r="DM361" i="1"/>
  <c r="DN361" i="1"/>
  <c r="DO361" i="1"/>
  <c r="DP361" i="1"/>
  <c r="DQ361" i="1"/>
  <c r="DR361" i="1"/>
  <c r="DS361" i="1"/>
  <c r="DT361" i="1"/>
  <c r="DB362" i="1"/>
  <c r="DC362" i="1"/>
  <c r="DD362" i="1"/>
  <c r="DE362" i="1"/>
  <c r="DF362" i="1"/>
  <c r="DG362" i="1"/>
  <c r="DH362" i="1"/>
  <c r="DI362" i="1"/>
  <c r="DJ362" i="1"/>
  <c r="DK362" i="1"/>
  <c r="DL362" i="1"/>
  <c r="DM362" i="1"/>
  <c r="DN362" i="1"/>
  <c r="DO362" i="1"/>
  <c r="DP362" i="1"/>
  <c r="DQ362" i="1"/>
  <c r="DR362" i="1"/>
  <c r="DS362" i="1"/>
  <c r="DT362" i="1"/>
  <c r="DB363" i="1"/>
  <c r="DC363" i="1"/>
  <c r="DD363" i="1"/>
  <c r="DE363" i="1"/>
  <c r="DF363" i="1"/>
  <c r="DG363" i="1"/>
  <c r="DH363" i="1"/>
  <c r="DI363" i="1"/>
  <c r="DJ363" i="1"/>
  <c r="DK363" i="1"/>
  <c r="DL363" i="1"/>
  <c r="DM363" i="1"/>
  <c r="DN363" i="1"/>
  <c r="DO363" i="1"/>
  <c r="DP363" i="1"/>
  <c r="DQ363" i="1"/>
  <c r="DR363" i="1"/>
  <c r="DS363" i="1"/>
  <c r="DT363" i="1"/>
  <c r="DB364" i="1"/>
  <c r="DC364" i="1"/>
  <c r="DD364" i="1"/>
  <c r="DE364" i="1"/>
  <c r="DF364" i="1"/>
  <c r="DG364" i="1"/>
  <c r="DH364" i="1"/>
  <c r="DI364" i="1"/>
  <c r="DJ364" i="1"/>
  <c r="DK364" i="1"/>
  <c r="DL364" i="1"/>
  <c r="DM364" i="1"/>
  <c r="DN364" i="1"/>
  <c r="DO364" i="1"/>
  <c r="DP364" i="1"/>
  <c r="DQ364" i="1"/>
  <c r="DR364" i="1"/>
  <c r="DS364" i="1"/>
  <c r="DT364" i="1"/>
  <c r="DB365" i="1"/>
  <c r="DC365" i="1"/>
  <c r="DD365" i="1"/>
  <c r="DE365" i="1"/>
  <c r="DF365" i="1"/>
  <c r="DG365" i="1"/>
  <c r="DH365" i="1"/>
  <c r="DI365" i="1"/>
  <c r="DJ365" i="1"/>
  <c r="DK365" i="1"/>
  <c r="DL365" i="1"/>
  <c r="DM365" i="1"/>
  <c r="DN365" i="1"/>
  <c r="DO365" i="1"/>
  <c r="DP365" i="1"/>
  <c r="DQ365" i="1"/>
  <c r="DR365" i="1"/>
  <c r="DS365" i="1"/>
  <c r="DT365" i="1"/>
  <c r="DB366" i="1"/>
  <c r="DC366" i="1"/>
  <c r="DD366" i="1"/>
  <c r="DE366" i="1"/>
  <c r="DF366" i="1"/>
  <c r="DG366" i="1"/>
  <c r="DH366" i="1"/>
  <c r="DI366" i="1"/>
  <c r="DJ366" i="1"/>
  <c r="DK366" i="1"/>
  <c r="DL366" i="1"/>
  <c r="DM366" i="1"/>
  <c r="DN366" i="1"/>
  <c r="DO366" i="1"/>
  <c r="DP366" i="1"/>
  <c r="DQ366" i="1"/>
  <c r="DR366" i="1"/>
  <c r="DS366" i="1"/>
  <c r="DT366" i="1"/>
  <c r="DB367" i="1"/>
  <c r="DC367" i="1"/>
  <c r="DD367" i="1"/>
  <c r="DE367" i="1"/>
  <c r="DF367" i="1"/>
  <c r="DG367" i="1"/>
  <c r="DH367" i="1"/>
  <c r="DI367" i="1"/>
  <c r="DJ367" i="1"/>
  <c r="DK367" i="1"/>
  <c r="DL367" i="1"/>
  <c r="DM367" i="1"/>
  <c r="DN367" i="1"/>
  <c r="DO367" i="1"/>
  <c r="DP367" i="1"/>
  <c r="DQ367" i="1"/>
  <c r="DR367" i="1"/>
  <c r="DS367" i="1"/>
  <c r="DT367" i="1"/>
  <c r="DB368" i="1"/>
  <c r="DC368" i="1"/>
  <c r="DD368" i="1"/>
  <c r="DE368" i="1"/>
  <c r="DF368" i="1"/>
  <c r="DG368" i="1"/>
  <c r="DH368" i="1"/>
  <c r="DI368" i="1"/>
  <c r="DJ368" i="1"/>
  <c r="DK368" i="1"/>
  <c r="DL368" i="1"/>
  <c r="DM368" i="1"/>
  <c r="DN368" i="1"/>
  <c r="DO368" i="1"/>
  <c r="DP368" i="1"/>
  <c r="DQ368" i="1"/>
  <c r="DR368" i="1"/>
  <c r="DS368" i="1"/>
  <c r="DT368" i="1"/>
  <c r="DB369" i="1"/>
  <c r="DC369" i="1"/>
  <c r="DD369" i="1"/>
  <c r="DE369" i="1"/>
  <c r="DF369" i="1"/>
  <c r="DG369" i="1"/>
  <c r="DH369" i="1"/>
  <c r="DI369" i="1"/>
  <c r="DJ369" i="1"/>
  <c r="DK369" i="1"/>
  <c r="DL369" i="1"/>
  <c r="DM369" i="1"/>
  <c r="DN369" i="1"/>
  <c r="DO369" i="1"/>
  <c r="DP369" i="1"/>
  <c r="DQ369" i="1"/>
  <c r="DR369" i="1"/>
  <c r="DS369" i="1"/>
  <c r="DT369" i="1"/>
  <c r="DB370" i="1"/>
  <c r="DC370" i="1"/>
  <c r="DD370" i="1"/>
  <c r="DE370" i="1"/>
  <c r="DF370" i="1"/>
  <c r="DG370" i="1"/>
  <c r="DH370" i="1"/>
  <c r="DI370" i="1"/>
  <c r="DJ370" i="1"/>
  <c r="DK370" i="1"/>
  <c r="DL370" i="1"/>
  <c r="DM370" i="1"/>
  <c r="DN370" i="1"/>
  <c r="DO370" i="1"/>
  <c r="DP370" i="1"/>
  <c r="DQ370" i="1"/>
  <c r="DR370" i="1"/>
  <c r="DS370" i="1"/>
  <c r="DT370" i="1"/>
  <c r="DB371" i="1"/>
  <c r="DC371" i="1"/>
  <c r="DD371" i="1"/>
  <c r="DE371" i="1"/>
  <c r="DF371" i="1"/>
  <c r="DG371" i="1"/>
  <c r="DH371" i="1"/>
  <c r="DI371" i="1"/>
  <c r="DJ371" i="1"/>
  <c r="DK371" i="1"/>
  <c r="DL371" i="1"/>
  <c r="DM371" i="1"/>
  <c r="DN371" i="1"/>
  <c r="DO371" i="1"/>
  <c r="DP371" i="1"/>
  <c r="DQ371" i="1"/>
  <c r="DR371" i="1"/>
  <c r="DS371" i="1"/>
  <c r="DT371" i="1"/>
  <c r="DB372" i="1"/>
  <c r="DC372" i="1"/>
  <c r="DD372" i="1"/>
  <c r="DE372" i="1"/>
  <c r="DF372" i="1"/>
  <c r="DG372" i="1"/>
  <c r="DH372" i="1"/>
  <c r="DI372" i="1"/>
  <c r="DJ372" i="1"/>
  <c r="DK372" i="1"/>
  <c r="DL372" i="1"/>
  <c r="DM372" i="1"/>
  <c r="DN372" i="1"/>
  <c r="DO372" i="1"/>
  <c r="DP372" i="1"/>
  <c r="DQ372" i="1"/>
  <c r="DR372" i="1"/>
  <c r="DS372" i="1"/>
  <c r="DT372" i="1"/>
  <c r="DB373" i="1"/>
  <c r="DC373" i="1"/>
  <c r="DD373" i="1"/>
  <c r="DE373" i="1"/>
  <c r="DF373" i="1"/>
  <c r="DG373" i="1"/>
  <c r="DH373" i="1"/>
  <c r="DI373" i="1"/>
  <c r="DJ373" i="1"/>
  <c r="DK373" i="1"/>
  <c r="DL373" i="1"/>
  <c r="DM373" i="1"/>
  <c r="DN373" i="1"/>
  <c r="DO373" i="1"/>
  <c r="DP373" i="1"/>
  <c r="DQ373" i="1"/>
  <c r="DR373" i="1"/>
  <c r="DS373" i="1"/>
  <c r="DT373" i="1"/>
  <c r="DB374" i="1"/>
  <c r="DC374" i="1"/>
  <c r="DD374" i="1"/>
  <c r="DE374" i="1"/>
  <c r="DF374" i="1"/>
  <c r="DG374" i="1"/>
  <c r="DH374" i="1"/>
  <c r="DI374" i="1"/>
  <c r="DJ374" i="1"/>
  <c r="DK374" i="1"/>
  <c r="DL374" i="1"/>
  <c r="DM374" i="1"/>
  <c r="DN374" i="1"/>
  <c r="DO374" i="1"/>
  <c r="DP374" i="1"/>
  <c r="DQ374" i="1"/>
  <c r="DR374" i="1"/>
  <c r="DS374" i="1"/>
  <c r="DT374" i="1"/>
  <c r="DB375" i="1"/>
  <c r="DC375" i="1"/>
  <c r="DD375" i="1"/>
  <c r="DE375" i="1"/>
  <c r="DF375" i="1"/>
  <c r="DG375" i="1"/>
  <c r="DH375" i="1"/>
  <c r="DI375" i="1"/>
  <c r="DJ375" i="1"/>
  <c r="DK375" i="1"/>
  <c r="DL375" i="1"/>
  <c r="DM375" i="1"/>
  <c r="DN375" i="1"/>
  <c r="DO375" i="1"/>
  <c r="DP375" i="1"/>
  <c r="DQ375" i="1"/>
  <c r="DR375" i="1"/>
  <c r="DS375" i="1"/>
  <c r="DT375" i="1"/>
  <c r="DB376" i="1"/>
  <c r="DC376" i="1"/>
  <c r="DD376" i="1"/>
  <c r="DE376" i="1"/>
  <c r="DF376" i="1"/>
  <c r="DG376" i="1"/>
  <c r="DH376" i="1"/>
  <c r="DI376" i="1"/>
  <c r="DJ376" i="1"/>
  <c r="DK376" i="1"/>
  <c r="DL376" i="1"/>
  <c r="DM376" i="1"/>
  <c r="DN376" i="1"/>
  <c r="DO376" i="1"/>
  <c r="DP376" i="1"/>
  <c r="DQ376" i="1"/>
  <c r="DR376" i="1"/>
  <c r="DS376" i="1"/>
  <c r="DT376" i="1"/>
  <c r="DB377" i="1"/>
  <c r="DC377" i="1"/>
  <c r="DD377" i="1"/>
  <c r="DE377" i="1"/>
  <c r="DF377" i="1"/>
  <c r="DG377" i="1"/>
  <c r="DH377" i="1"/>
  <c r="DI377" i="1"/>
  <c r="DJ377" i="1"/>
  <c r="DK377" i="1"/>
  <c r="DL377" i="1"/>
  <c r="DM377" i="1"/>
  <c r="DN377" i="1"/>
  <c r="DO377" i="1"/>
  <c r="DP377" i="1"/>
  <c r="DQ377" i="1"/>
  <c r="DR377" i="1"/>
  <c r="DS377" i="1"/>
  <c r="DT377" i="1"/>
  <c r="DB378" i="1"/>
  <c r="DC378" i="1"/>
  <c r="DD378" i="1"/>
  <c r="DE378" i="1"/>
  <c r="DF378" i="1"/>
  <c r="DG378" i="1"/>
  <c r="DH378" i="1"/>
  <c r="DI378" i="1"/>
  <c r="DJ378" i="1"/>
  <c r="DK378" i="1"/>
  <c r="DL378" i="1"/>
  <c r="DM378" i="1"/>
  <c r="DN378" i="1"/>
  <c r="DO378" i="1"/>
  <c r="DP378" i="1"/>
  <c r="DQ378" i="1"/>
  <c r="DR378" i="1"/>
  <c r="DS378" i="1"/>
  <c r="DT378" i="1"/>
  <c r="DB379" i="1"/>
  <c r="DC379" i="1"/>
  <c r="DD379" i="1"/>
  <c r="DE379" i="1"/>
  <c r="DF379" i="1"/>
  <c r="DG379" i="1"/>
  <c r="DH379" i="1"/>
  <c r="DI379" i="1"/>
  <c r="DJ379" i="1"/>
  <c r="DK379" i="1"/>
  <c r="DL379" i="1"/>
  <c r="DM379" i="1"/>
  <c r="DN379" i="1"/>
  <c r="DO379" i="1"/>
  <c r="DP379" i="1"/>
  <c r="DQ379" i="1"/>
  <c r="DR379" i="1"/>
  <c r="DS379" i="1"/>
  <c r="DT379" i="1"/>
  <c r="DB380" i="1"/>
  <c r="DC380" i="1"/>
  <c r="DD380" i="1"/>
  <c r="DE380" i="1"/>
  <c r="DF380" i="1"/>
  <c r="DG380" i="1"/>
  <c r="DH380" i="1"/>
  <c r="DI380" i="1"/>
  <c r="DJ380" i="1"/>
  <c r="DK380" i="1"/>
  <c r="DL380" i="1"/>
  <c r="DM380" i="1"/>
  <c r="DN380" i="1"/>
  <c r="DO380" i="1"/>
  <c r="DP380" i="1"/>
  <c r="DQ380" i="1"/>
  <c r="DR380" i="1"/>
  <c r="DS380" i="1"/>
  <c r="DT380" i="1"/>
  <c r="DB381" i="1"/>
  <c r="DC381" i="1"/>
  <c r="DD381" i="1"/>
  <c r="DE381" i="1"/>
  <c r="DF381" i="1"/>
  <c r="DG381" i="1"/>
  <c r="DH381" i="1"/>
  <c r="DI381" i="1"/>
  <c r="DJ381" i="1"/>
  <c r="DK381" i="1"/>
  <c r="DL381" i="1"/>
  <c r="DM381" i="1"/>
  <c r="DN381" i="1"/>
  <c r="DO381" i="1"/>
  <c r="DP381" i="1"/>
  <c r="DQ381" i="1"/>
  <c r="DR381" i="1"/>
  <c r="DS381" i="1"/>
  <c r="DT381" i="1"/>
  <c r="DB382" i="1"/>
  <c r="DC382" i="1"/>
  <c r="DD382" i="1"/>
  <c r="DE382" i="1"/>
  <c r="DF382" i="1"/>
  <c r="DG382" i="1"/>
  <c r="DH382" i="1"/>
  <c r="DI382" i="1"/>
  <c r="DJ382" i="1"/>
  <c r="DK382" i="1"/>
  <c r="DL382" i="1"/>
  <c r="DM382" i="1"/>
  <c r="DN382" i="1"/>
  <c r="DO382" i="1"/>
  <c r="DP382" i="1"/>
  <c r="DQ382" i="1"/>
  <c r="DR382" i="1"/>
  <c r="DS382" i="1"/>
  <c r="DT382" i="1"/>
  <c r="DB383" i="1"/>
  <c r="DC383" i="1"/>
  <c r="DD383" i="1"/>
  <c r="DE383" i="1"/>
  <c r="DF383" i="1"/>
  <c r="DG383" i="1"/>
  <c r="DH383" i="1"/>
  <c r="DI383" i="1"/>
  <c r="DJ383" i="1"/>
  <c r="DK383" i="1"/>
  <c r="DL383" i="1"/>
  <c r="DM383" i="1"/>
  <c r="DN383" i="1"/>
  <c r="DO383" i="1"/>
  <c r="DP383" i="1"/>
  <c r="DQ383" i="1"/>
  <c r="DR383" i="1"/>
  <c r="DS383" i="1"/>
  <c r="DT383" i="1"/>
  <c r="DB384" i="1"/>
  <c r="DC384" i="1"/>
  <c r="DD384" i="1"/>
  <c r="DE384" i="1"/>
  <c r="DF384" i="1"/>
  <c r="DG384" i="1"/>
  <c r="DH384" i="1"/>
  <c r="DI384" i="1"/>
  <c r="DJ384" i="1"/>
  <c r="DK384" i="1"/>
  <c r="DL384" i="1"/>
  <c r="DM384" i="1"/>
  <c r="DN384" i="1"/>
  <c r="DO384" i="1"/>
  <c r="DP384" i="1"/>
  <c r="DQ384" i="1"/>
  <c r="DR384" i="1"/>
  <c r="DS384" i="1"/>
  <c r="DT384" i="1"/>
  <c r="DB385" i="1"/>
  <c r="DC385" i="1"/>
  <c r="DD385" i="1"/>
  <c r="DE385" i="1"/>
  <c r="DF385" i="1"/>
  <c r="DG385" i="1"/>
  <c r="DH385" i="1"/>
  <c r="DI385" i="1"/>
  <c r="DJ385" i="1"/>
  <c r="DK385" i="1"/>
  <c r="DL385" i="1"/>
  <c r="DM385" i="1"/>
  <c r="DN385" i="1"/>
  <c r="DO385" i="1"/>
  <c r="DP385" i="1"/>
  <c r="DQ385" i="1"/>
  <c r="DR385" i="1"/>
  <c r="DS385" i="1"/>
  <c r="DT385" i="1"/>
  <c r="DB386" i="1"/>
  <c r="DC386" i="1"/>
  <c r="DD386" i="1"/>
  <c r="DE386" i="1"/>
  <c r="DF386" i="1"/>
  <c r="DG386" i="1"/>
  <c r="DH386" i="1"/>
  <c r="DI386" i="1"/>
  <c r="DJ386" i="1"/>
  <c r="DK386" i="1"/>
  <c r="DL386" i="1"/>
  <c r="DM386" i="1"/>
  <c r="DN386" i="1"/>
  <c r="DO386" i="1"/>
  <c r="DP386" i="1"/>
  <c r="DQ386" i="1"/>
  <c r="DR386" i="1"/>
  <c r="DS386" i="1"/>
  <c r="DT386" i="1"/>
  <c r="DB387" i="1"/>
  <c r="DC387" i="1"/>
  <c r="DD387" i="1"/>
  <c r="DE387" i="1"/>
  <c r="DF387" i="1"/>
  <c r="DG387" i="1"/>
  <c r="DH387" i="1"/>
  <c r="DI387" i="1"/>
  <c r="DJ387" i="1"/>
  <c r="DK387" i="1"/>
  <c r="DL387" i="1"/>
  <c r="DM387" i="1"/>
  <c r="DN387" i="1"/>
  <c r="DO387" i="1"/>
  <c r="DP387" i="1"/>
  <c r="DQ387" i="1"/>
  <c r="DR387" i="1"/>
  <c r="DS387" i="1"/>
  <c r="DT387" i="1"/>
  <c r="DB388" i="1"/>
  <c r="DC388" i="1"/>
  <c r="DD388" i="1"/>
  <c r="DE388" i="1"/>
  <c r="DF388" i="1"/>
  <c r="DG388" i="1"/>
  <c r="DH388" i="1"/>
  <c r="DI388" i="1"/>
  <c r="DJ388" i="1"/>
  <c r="DK388" i="1"/>
  <c r="DL388" i="1"/>
  <c r="DM388" i="1"/>
  <c r="DN388" i="1"/>
  <c r="DO388" i="1"/>
  <c r="DP388" i="1"/>
  <c r="DQ388" i="1"/>
  <c r="DR388" i="1"/>
  <c r="DS388" i="1"/>
  <c r="DT388" i="1"/>
  <c r="DB389" i="1"/>
  <c r="DC389" i="1"/>
  <c r="DD389" i="1"/>
  <c r="DE389" i="1"/>
  <c r="DF389" i="1"/>
  <c r="DG389" i="1"/>
  <c r="DH389" i="1"/>
  <c r="DI389" i="1"/>
  <c r="DJ389" i="1"/>
  <c r="DK389" i="1"/>
  <c r="DL389" i="1"/>
  <c r="DM389" i="1"/>
  <c r="DN389" i="1"/>
  <c r="DO389" i="1"/>
  <c r="DP389" i="1"/>
  <c r="DQ389" i="1"/>
  <c r="DR389" i="1"/>
  <c r="DS389" i="1"/>
  <c r="DT389" i="1"/>
  <c r="DB390" i="1"/>
  <c r="DC390" i="1"/>
  <c r="DD390" i="1"/>
  <c r="DE390" i="1"/>
  <c r="DF390" i="1"/>
  <c r="DG390" i="1"/>
  <c r="DH390" i="1"/>
  <c r="DI390" i="1"/>
  <c r="DJ390" i="1"/>
  <c r="DK390" i="1"/>
  <c r="DL390" i="1"/>
  <c r="DM390" i="1"/>
  <c r="DN390" i="1"/>
  <c r="DO390" i="1"/>
  <c r="DP390" i="1"/>
  <c r="DQ390" i="1"/>
  <c r="DR390" i="1"/>
  <c r="DS390" i="1"/>
  <c r="DT390" i="1"/>
  <c r="DB391" i="1"/>
  <c r="DC391" i="1"/>
  <c r="DD391" i="1"/>
  <c r="DE391" i="1"/>
  <c r="DF391" i="1"/>
  <c r="DG391" i="1"/>
  <c r="DH391" i="1"/>
  <c r="DI391" i="1"/>
  <c r="DJ391" i="1"/>
  <c r="DK391" i="1"/>
  <c r="DL391" i="1"/>
  <c r="DM391" i="1"/>
  <c r="DN391" i="1"/>
  <c r="DO391" i="1"/>
  <c r="DP391" i="1"/>
  <c r="DQ391" i="1"/>
  <c r="DR391" i="1"/>
  <c r="DS391" i="1"/>
  <c r="DT391" i="1"/>
  <c r="DB392" i="1"/>
  <c r="DC392" i="1"/>
  <c r="DD392" i="1"/>
  <c r="DE392" i="1"/>
  <c r="DF392" i="1"/>
  <c r="DG392" i="1"/>
  <c r="DH392" i="1"/>
  <c r="DI392" i="1"/>
  <c r="DJ392" i="1"/>
  <c r="DK392" i="1"/>
  <c r="DL392" i="1"/>
  <c r="DM392" i="1"/>
  <c r="DN392" i="1"/>
  <c r="DO392" i="1"/>
  <c r="DP392" i="1"/>
  <c r="DQ392" i="1"/>
  <c r="DR392" i="1"/>
  <c r="DS392" i="1"/>
  <c r="DT392" i="1"/>
  <c r="DB393" i="1"/>
  <c r="DC393" i="1"/>
  <c r="DD393" i="1"/>
  <c r="DE393" i="1"/>
  <c r="DF393" i="1"/>
  <c r="DG393" i="1"/>
  <c r="DH393" i="1"/>
  <c r="DI393" i="1"/>
  <c r="DJ393" i="1"/>
  <c r="DK393" i="1"/>
  <c r="DL393" i="1"/>
  <c r="DM393" i="1"/>
  <c r="DN393" i="1"/>
  <c r="DO393" i="1"/>
  <c r="DP393" i="1"/>
  <c r="DQ393" i="1"/>
  <c r="DR393" i="1"/>
  <c r="DS393" i="1"/>
  <c r="DT393" i="1"/>
  <c r="DB394" i="1"/>
  <c r="DC394" i="1"/>
  <c r="DD394" i="1"/>
  <c r="DE394" i="1"/>
  <c r="DF394" i="1"/>
  <c r="DG394" i="1"/>
  <c r="DH394" i="1"/>
  <c r="DI394" i="1"/>
  <c r="DJ394" i="1"/>
  <c r="DK394" i="1"/>
  <c r="DL394" i="1"/>
  <c r="DM394" i="1"/>
  <c r="DN394" i="1"/>
  <c r="DO394" i="1"/>
  <c r="DP394" i="1"/>
  <c r="DQ394" i="1"/>
  <c r="DR394" i="1"/>
  <c r="DS394" i="1"/>
  <c r="DT394" i="1"/>
  <c r="DB395" i="1"/>
  <c r="DC395" i="1"/>
  <c r="DD395" i="1"/>
  <c r="DE395" i="1"/>
  <c r="DF395" i="1"/>
  <c r="DG395" i="1"/>
  <c r="DH395" i="1"/>
  <c r="DI395" i="1"/>
  <c r="DJ395" i="1"/>
  <c r="DK395" i="1"/>
  <c r="DL395" i="1"/>
  <c r="DM395" i="1"/>
  <c r="DN395" i="1"/>
  <c r="DO395" i="1"/>
  <c r="DP395" i="1"/>
  <c r="DQ395" i="1"/>
  <c r="DR395" i="1"/>
  <c r="DS395" i="1"/>
  <c r="DT395" i="1"/>
  <c r="DB396" i="1"/>
  <c r="DC396" i="1"/>
  <c r="DD396" i="1"/>
  <c r="DE396" i="1"/>
  <c r="DF396" i="1"/>
  <c r="DG396" i="1"/>
  <c r="DH396" i="1"/>
  <c r="DI396" i="1"/>
  <c r="DJ396" i="1"/>
  <c r="DK396" i="1"/>
  <c r="DL396" i="1"/>
  <c r="DM396" i="1"/>
  <c r="DN396" i="1"/>
  <c r="DO396" i="1"/>
  <c r="DP396" i="1"/>
  <c r="DQ396" i="1"/>
  <c r="DR396" i="1"/>
  <c r="DS396" i="1"/>
  <c r="DT396" i="1"/>
  <c r="DB397" i="1"/>
  <c r="DC397" i="1"/>
  <c r="DD397" i="1"/>
  <c r="DE397" i="1"/>
  <c r="DF397" i="1"/>
  <c r="DG397" i="1"/>
  <c r="DH397" i="1"/>
  <c r="DI397" i="1"/>
  <c r="DJ397" i="1"/>
  <c r="DK397" i="1"/>
  <c r="DL397" i="1"/>
  <c r="DM397" i="1"/>
  <c r="DN397" i="1"/>
  <c r="DO397" i="1"/>
  <c r="DP397" i="1"/>
  <c r="DQ397" i="1"/>
  <c r="DR397" i="1"/>
  <c r="DS397" i="1"/>
  <c r="DT397" i="1"/>
  <c r="DB398" i="1"/>
  <c r="DC398" i="1"/>
  <c r="DD398" i="1"/>
  <c r="DE398" i="1"/>
  <c r="DF398" i="1"/>
  <c r="DG398" i="1"/>
  <c r="DH398" i="1"/>
  <c r="DI398" i="1"/>
  <c r="DJ398" i="1"/>
  <c r="DK398" i="1"/>
  <c r="DL398" i="1"/>
  <c r="DM398" i="1"/>
  <c r="DN398" i="1"/>
  <c r="DO398" i="1"/>
  <c r="DP398" i="1"/>
  <c r="DQ398" i="1"/>
  <c r="DR398" i="1"/>
  <c r="DS398" i="1"/>
  <c r="DT398" i="1"/>
  <c r="DB399" i="1"/>
  <c r="DC399" i="1"/>
  <c r="DD399" i="1"/>
  <c r="DE399" i="1"/>
  <c r="DF399" i="1"/>
  <c r="DG399" i="1"/>
  <c r="DH399" i="1"/>
  <c r="DI399" i="1"/>
  <c r="DJ399" i="1"/>
  <c r="DK399" i="1"/>
  <c r="DL399" i="1"/>
  <c r="DM399" i="1"/>
  <c r="DN399" i="1"/>
  <c r="DO399" i="1"/>
  <c r="DP399" i="1"/>
  <c r="DQ399" i="1"/>
  <c r="DR399" i="1"/>
  <c r="DS399" i="1"/>
  <c r="DT399" i="1"/>
  <c r="DB400" i="1"/>
  <c r="DC400" i="1"/>
  <c r="DD400" i="1"/>
  <c r="DE400" i="1"/>
  <c r="DF400" i="1"/>
  <c r="DG400" i="1"/>
  <c r="DH400" i="1"/>
  <c r="DI400" i="1"/>
  <c r="DJ400" i="1"/>
  <c r="DK400" i="1"/>
  <c r="DL400" i="1"/>
  <c r="DM400" i="1"/>
  <c r="DN400" i="1"/>
  <c r="DO400" i="1"/>
  <c r="DP400" i="1"/>
  <c r="DQ400" i="1"/>
  <c r="DR400" i="1"/>
  <c r="DS400" i="1"/>
  <c r="DT400" i="1"/>
  <c r="DB401" i="1"/>
  <c r="DC401" i="1"/>
  <c r="DD401" i="1"/>
  <c r="DE401" i="1"/>
  <c r="DF401" i="1"/>
  <c r="DG401" i="1"/>
  <c r="DH401" i="1"/>
  <c r="DI401" i="1"/>
  <c r="DJ401" i="1"/>
  <c r="DK401" i="1"/>
  <c r="DL401" i="1"/>
  <c r="DM401" i="1"/>
  <c r="DN401" i="1"/>
  <c r="DO401" i="1"/>
  <c r="DP401" i="1"/>
  <c r="DQ401" i="1"/>
  <c r="DR401" i="1"/>
  <c r="DS401" i="1"/>
  <c r="DT401" i="1"/>
  <c r="DB402" i="1"/>
  <c r="DC402" i="1"/>
  <c r="DD402" i="1"/>
  <c r="DE402" i="1"/>
  <c r="DF402" i="1"/>
  <c r="DG402" i="1"/>
  <c r="DH402" i="1"/>
  <c r="DI402" i="1"/>
  <c r="DJ402" i="1"/>
  <c r="DK402" i="1"/>
  <c r="DL402" i="1"/>
  <c r="DM402" i="1"/>
  <c r="DN402" i="1"/>
  <c r="DO402" i="1"/>
  <c r="DP402" i="1"/>
  <c r="DQ402" i="1"/>
  <c r="DR402" i="1"/>
  <c r="DS402" i="1"/>
  <c r="DT402" i="1"/>
  <c r="DB403" i="1"/>
  <c r="DC403" i="1"/>
  <c r="DD403" i="1"/>
  <c r="DE403" i="1"/>
  <c r="DF403" i="1"/>
  <c r="DG403" i="1"/>
  <c r="DH403" i="1"/>
  <c r="DI403" i="1"/>
  <c r="DJ403" i="1"/>
  <c r="DK403" i="1"/>
  <c r="DL403" i="1"/>
  <c r="DM403" i="1"/>
  <c r="DN403" i="1"/>
  <c r="DO403" i="1"/>
  <c r="DP403" i="1"/>
  <c r="DQ403" i="1"/>
  <c r="DR403" i="1"/>
  <c r="DS403" i="1"/>
  <c r="DT403" i="1"/>
  <c r="DB404" i="1"/>
  <c r="DC404" i="1"/>
  <c r="DD404" i="1"/>
  <c r="DE404" i="1"/>
  <c r="DF404" i="1"/>
  <c r="DG404" i="1"/>
  <c r="DH404" i="1"/>
  <c r="DI404" i="1"/>
  <c r="DJ404" i="1"/>
  <c r="DK404" i="1"/>
  <c r="DL404" i="1"/>
  <c r="DM404" i="1"/>
  <c r="DN404" i="1"/>
  <c r="DO404" i="1"/>
  <c r="DP404" i="1"/>
  <c r="DQ404" i="1"/>
  <c r="DR404" i="1"/>
  <c r="DS404" i="1"/>
  <c r="DT404" i="1"/>
  <c r="DB405" i="1"/>
  <c r="DC405" i="1"/>
  <c r="DD405" i="1"/>
  <c r="DE405" i="1"/>
  <c r="DF405" i="1"/>
  <c r="DG405" i="1"/>
  <c r="DH405" i="1"/>
  <c r="DI405" i="1"/>
  <c r="DJ405" i="1"/>
  <c r="DK405" i="1"/>
  <c r="DL405" i="1"/>
  <c r="DM405" i="1"/>
  <c r="DN405" i="1"/>
  <c r="DO405" i="1"/>
  <c r="DP405" i="1"/>
  <c r="DQ405" i="1"/>
  <c r="DR405" i="1"/>
  <c r="DS405" i="1"/>
  <c r="DT405" i="1"/>
  <c r="DB406" i="1"/>
  <c r="DC406" i="1"/>
  <c r="DD406" i="1"/>
  <c r="DE406" i="1"/>
  <c r="DF406" i="1"/>
  <c r="DG406" i="1"/>
  <c r="DH406" i="1"/>
  <c r="DI406" i="1"/>
  <c r="DJ406" i="1"/>
  <c r="DK406" i="1"/>
  <c r="DL406" i="1"/>
  <c r="DM406" i="1"/>
  <c r="DN406" i="1"/>
  <c r="DO406" i="1"/>
  <c r="DP406" i="1"/>
  <c r="DQ406" i="1"/>
  <c r="DR406" i="1"/>
  <c r="DS406" i="1"/>
  <c r="DT406" i="1"/>
  <c r="DB407" i="1"/>
  <c r="DC407" i="1"/>
  <c r="DD407" i="1"/>
  <c r="DE407" i="1"/>
  <c r="DF407" i="1"/>
  <c r="DG407" i="1"/>
  <c r="DH407" i="1"/>
  <c r="DI407" i="1"/>
  <c r="DJ407" i="1"/>
  <c r="DK407" i="1"/>
  <c r="DL407" i="1"/>
  <c r="DM407" i="1"/>
  <c r="DN407" i="1"/>
  <c r="DO407" i="1"/>
  <c r="DP407" i="1"/>
  <c r="DQ407" i="1"/>
  <c r="DR407" i="1"/>
  <c r="DS407" i="1"/>
  <c r="DT407" i="1"/>
  <c r="DB408" i="1"/>
  <c r="DC408" i="1"/>
  <c r="DD408" i="1"/>
  <c r="DE408" i="1"/>
  <c r="DF408" i="1"/>
  <c r="DG408" i="1"/>
  <c r="DH408" i="1"/>
  <c r="DI408" i="1"/>
  <c r="DJ408" i="1"/>
  <c r="DK408" i="1"/>
  <c r="DL408" i="1"/>
  <c r="DM408" i="1"/>
  <c r="DN408" i="1"/>
  <c r="DO408" i="1"/>
  <c r="DP408" i="1"/>
  <c r="DQ408" i="1"/>
  <c r="DR408" i="1"/>
  <c r="DS408" i="1"/>
  <c r="DT408" i="1"/>
  <c r="DB409" i="1"/>
  <c r="DC409" i="1"/>
  <c r="DD409" i="1"/>
  <c r="DE409" i="1"/>
  <c r="DF409" i="1"/>
  <c r="DG409" i="1"/>
  <c r="DH409" i="1"/>
  <c r="DI409" i="1"/>
  <c r="DJ409" i="1"/>
  <c r="DK409" i="1"/>
  <c r="DL409" i="1"/>
  <c r="DM409" i="1"/>
  <c r="DN409" i="1"/>
  <c r="DO409" i="1"/>
  <c r="DP409" i="1"/>
  <c r="DQ409" i="1"/>
  <c r="DR409" i="1"/>
  <c r="DS409" i="1"/>
  <c r="DT409" i="1"/>
  <c r="DB410" i="1"/>
  <c r="DC410" i="1"/>
  <c r="DD410" i="1"/>
  <c r="DE410" i="1"/>
  <c r="DF410" i="1"/>
  <c r="DG410" i="1"/>
  <c r="DH410" i="1"/>
  <c r="DI410" i="1"/>
  <c r="DJ410" i="1"/>
  <c r="DK410" i="1"/>
  <c r="DL410" i="1"/>
  <c r="DM410" i="1"/>
  <c r="DN410" i="1"/>
  <c r="DO410" i="1"/>
  <c r="DP410" i="1"/>
  <c r="DQ410" i="1"/>
  <c r="DR410" i="1"/>
  <c r="DS410" i="1"/>
  <c r="DT410" i="1"/>
  <c r="DB411" i="1"/>
  <c r="DC411" i="1"/>
  <c r="DD411" i="1"/>
  <c r="DE411" i="1"/>
  <c r="DF411" i="1"/>
  <c r="DG411" i="1"/>
  <c r="DH411" i="1"/>
  <c r="DI411" i="1"/>
  <c r="DJ411" i="1"/>
  <c r="DK411" i="1"/>
  <c r="DL411" i="1"/>
  <c r="DM411" i="1"/>
  <c r="DN411" i="1"/>
  <c r="DO411" i="1"/>
  <c r="DP411" i="1"/>
  <c r="DQ411" i="1"/>
  <c r="DR411" i="1"/>
  <c r="DS411" i="1"/>
  <c r="DT411" i="1"/>
  <c r="DB412" i="1"/>
  <c r="DC412" i="1"/>
  <c r="DD412" i="1"/>
  <c r="DE412" i="1"/>
  <c r="DF412" i="1"/>
  <c r="DG412" i="1"/>
  <c r="DH412" i="1"/>
  <c r="DI412" i="1"/>
  <c r="DJ412" i="1"/>
  <c r="DK412" i="1"/>
  <c r="DL412" i="1"/>
  <c r="DM412" i="1"/>
  <c r="DN412" i="1"/>
  <c r="DO412" i="1"/>
  <c r="DP412" i="1"/>
  <c r="DQ412" i="1"/>
  <c r="DR412" i="1"/>
  <c r="DS412" i="1"/>
  <c r="DT412" i="1"/>
  <c r="DB413" i="1"/>
  <c r="DC413" i="1"/>
  <c r="DD413" i="1"/>
  <c r="DE413" i="1"/>
  <c r="DF413" i="1"/>
  <c r="DG413" i="1"/>
  <c r="DH413" i="1"/>
  <c r="DI413" i="1"/>
  <c r="DJ413" i="1"/>
  <c r="DK413" i="1"/>
  <c r="DL413" i="1"/>
  <c r="DM413" i="1"/>
  <c r="DN413" i="1"/>
  <c r="DO413" i="1"/>
  <c r="DP413" i="1"/>
  <c r="DQ413" i="1"/>
  <c r="DR413" i="1"/>
  <c r="DS413" i="1"/>
  <c r="DT413" i="1"/>
  <c r="DB414" i="1"/>
  <c r="DC414" i="1"/>
  <c r="DD414" i="1"/>
  <c r="DE414" i="1"/>
  <c r="DF414" i="1"/>
  <c r="DG414" i="1"/>
  <c r="DH414" i="1"/>
  <c r="DI414" i="1"/>
  <c r="DJ414" i="1"/>
  <c r="DK414" i="1"/>
  <c r="DL414" i="1"/>
  <c r="DM414" i="1"/>
  <c r="DN414" i="1"/>
  <c r="DO414" i="1"/>
  <c r="DP414" i="1"/>
  <c r="DQ414" i="1"/>
  <c r="DR414" i="1"/>
  <c r="DS414" i="1"/>
  <c r="DT414" i="1"/>
  <c r="DB415" i="1"/>
  <c r="DC415" i="1"/>
  <c r="DD415" i="1"/>
  <c r="DE415" i="1"/>
  <c r="DF415" i="1"/>
  <c r="DG415" i="1"/>
  <c r="DH415" i="1"/>
  <c r="DI415" i="1"/>
  <c r="DJ415" i="1"/>
  <c r="DK415" i="1"/>
  <c r="DL415" i="1"/>
  <c r="DM415" i="1"/>
  <c r="DN415" i="1"/>
  <c r="DO415" i="1"/>
  <c r="DP415" i="1"/>
  <c r="DQ415" i="1"/>
  <c r="DR415" i="1"/>
  <c r="DS415" i="1"/>
  <c r="DT415" i="1"/>
  <c r="DB416" i="1"/>
  <c r="DC416" i="1"/>
  <c r="DD416" i="1"/>
  <c r="DE416" i="1"/>
  <c r="DF416" i="1"/>
  <c r="DG416" i="1"/>
  <c r="DH416" i="1"/>
  <c r="DI416" i="1"/>
  <c r="DJ416" i="1"/>
  <c r="DK416" i="1"/>
  <c r="DL416" i="1"/>
  <c r="DM416" i="1"/>
  <c r="DN416" i="1"/>
  <c r="DO416" i="1"/>
  <c r="DP416" i="1"/>
  <c r="DQ416" i="1"/>
  <c r="DR416" i="1"/>
  <c r="DS416" i="1"/>
  <c r="DT416" i="1"/>
  <c r="DB417" i="1"/>
  <c r="DC417" i="1"/>
  <c r="DD417" i="1"/>
  <c r="DE417" i="1"/>
  <c r="DF417" i="1"/>
  <c r="DG417" i="1"/>
  <c r="DH417" i="1"/>
  <c r="DI417" i="1"/>
  <c r="DJ417" i="1"/>
  <c r="DK417" i="1"/>
  <c r="DL417" i="1"/>
  <c r="DM417" i="1"/>
  <c r="DN417" i="1"/>
  <c r="DO417" i="1"/>
  <c r="DP417" i="1"/>
  <c r="DQ417" i="1"/>
  <c r="DR417" i="1"/>
  <c r="DS417" i="1"/>
  <c r="DT417" i="1"/>
  <c r="DB418" i="1"/>
  <c r="DC418" i="1"/>
  <c r="DD418" i="1"/>
  <c r="DE418" i="1"/>
  <c r="DF418" i="1"/>
  <c r="DG418" i="1"/>
  <c r="DH418" i="1"/>
  <c r="DI418" i="1"/>
  <c r="DJ418" i="1"/>
  <c r="DK418" i="1"/>
  <c r="DL418" i="1"/>
  <c r="DM418" i="1"/>
  <c r="DN418" i="1"/>
  <c r="DO418" i="1"/>
  <c r="DP418" i="1"/>
  <c r="DQ418" i="1"/>
  <c r="DR418" i="1"/>
  <c r="DS418" i="1"/>
  <c r="DT418" i="1"/>
  <c r="DB419" i="1"/>
  <c r="DC419" i="1"/>
  <c r="DD419" i="1"/>
  <c r="DE419" i="1"/>
  <c r="DF419" i="1"/>
  <c r="DG419" i="1"/>
  <c r="DH419" i="1"/>
  <c r="DI419" i="1"/>
  <c r="DJ419" i="1"/>
  <c r="DK419" i="1"/>
  <c r="DL419" i="1"/>
  <c r="DM419" i="1"/>
  <c r="DN419" i="1"/>
  <c r="DO419" i="1"/>
  <c r="DP419" i="1"/>
  <c r="DQ419" i="1"/>
  <c r="DR419" i="1"/>
  <c r="DS419" i="1"/>
  <c r="DT419" i="1"/>
  <c r="DB420" i="1"/>
  <c r="DC420" i="1"/>
  <c r="DD420" i="1"/>
  <c r="DE420" i="1"/>
  <c r="DF420" i="1"/>
  <c r="DG420" i="1"/>
  <c r="DH420" i="1"/>
  <c r="DI420" i="1"/>
  <c r="DJ420" i="1"/>
  <c r="DK420" i="1"/>
  <c r="DL420" i="1"/>
  <c r="DM420" i="1"/>
  <c r="DN420" i="1"/>
  <c r="DO420" i="1"/>
  <c r="DP420" i="1"/>
  <c r="DQ420" i="1"/>
  <c r="DR420" i="1"/>
  <c r="DS420" i="1"/>
  <c r="DT420" i="1"/>
  <c r="DB421" i="1"/>
  <c r="DC421" i="1"/>
  <c r="DD421" i="1"/>
  <c r="DE421" i="1"/>
  <c r="DF421" i="1"/>
  <c r="DG421" i="1"/>
  <c r="DH421" i="1"/>
  <c r="DI421" i="1"/>
  <c r="DJ421" i="1"/>
  <c r="DK421" i="1"/>
  <c r="DL421" i="1"/>
  <c r="DM421" i="1"/>
  <c r="DN421" i="1"/>
  <c r="DO421" i="1"/>
  <c r="DP421" i="1"/>
  <c r="DQ421" i="1"/>
  <c r="DR421" i="1"/>
  <c r="DS421" i="1"/>
  <c r="DT421" i="1"/>
  <c r="DB422" i="1"/>
  <c r="DC422" i="1"/>
  <c r="DD422" i="1"/>
  <c r="DE422" i="1"/>
  <c r="DF422" i="1"/>
  <c r="DG422" i="1"/>
  <c r="DH422" i="1"/>
  <c r="DI422" i="1"/>
  <c r="DJ422" i="1"/>
  <c r="DK422" i="1"/>
  <c r="DL422" i="1"/>
  <c r="DM422" i="1"/>
  <c r="DN422" i="1"/>
  <c r="DO422" i="1"/>
  <c r="DP422" i="1"/>
  <c r="DQ422" i="1"/>
  <c r="DR422" i="1"/>
  <c r="DS422" i="1"/>
  <c r="DT422" i="1"/>
  <c r="DB423" i="1"/>
  <c r="DC423" i="1"/>
  <c r="DD423" i="1"/>
  <c r="DE423" i="1"/>
  <c r="DF423" i="1"/>
  <c r="DG423" i="1"/>
  <c r="DH423" i="1"/>
  <c r="DI423" i="1"/>
  <c r="DJ423" i="1"/>
  <c r="DK423" i="1"/>
  <c r="DL423" i="1"/>
  <c r="DM423" i="1"/>
  <c r="DN423" i="1"/>
  <c r="DO423" i="1"/>
  <c r="DP423" i="1"/>
  <c r="DQ423" i="1"/>
  <c r="DR423" i="1"/>
  <c r="DS423" i="1"/>
  <c r="DT423" i="1"/>
  <c r="DB424" i="1"/>
  <c r="DC424" i="1"/>
  <c r="DD424" i="1"/>
  <c r="DE424" i="1"/>
  <c r="DF424" i="1"/>
  <c r="DG424" i="1"/>
  <c r="DH424" i="1"/>
  <c r="DI424" i="1"/>
  <c r="DJ424" i="1"/>
  <c r="DK424" i="1"/>
  <c r="DL424" i="1"/>
  <c r="DM424" i="1"/>
  <c r="DN424" i="1"/>
  <c r="DO424" i="1"/>
  <c r="DP424" i="1"/>
  <c r="DQ424" i="1"/>
  <c r="DR424" i="1"/>
  <c r="DS424" i="1"/>
  <c r="DT424" i="1"/>
  <c r="DB425" i="1"/>
  <c r="DC425" i="1"/>
  <c r="DD425" i="1"/>
  <c r="DE425" i="1"/>
  <c r="DF425" i="1"/>
  <c r="DG425" i="1"/>
  <c r="DH425" i="1"/>
  <c r="DI425" i="1"/>
  <c r="DJ425" i="1"/>
  <c r="DK425" i="1"/>
  <c r="DL425" i="1"/>
  <c r="DM425" i="1"/>
  <c r="DN425" i="1"/>
  <c r="DO425" i="1"/>
  <c r="DP425" i="1"/>
  <c r="DQ425" i="1"/>
  <c r="DR425" i="1"/>
  <c r="DS425" i="1"/>
  <c r="DT425" i="1"/>
  <c r="DB426" i="1"/>
  <c r="DC426" i="1"/>
  <c r="DD426" i="1"/>
  <c r="DE426" i="1"/>
  <c r="DF426" i="1"/>
  <c r="DG426" i="1"/>
  <c r="DH426" i="1"/>
  <c r="DI426" i="1"/>
  <c r="DJ426" i="1"/>
  <c r="DK426" i="1"/>
  <c r="DL426" i="1"/>
  <c r="DM426" i="1"/>
  <c r="DN426" i="1"/>
  <c r="DO426" i="1"/>
  <c r="DP426" i="1"/>
  <c r="DQ426" i="1"/>
  <c r="DR426" i="1"/>
  <c r="DS426" i="1"/>
  <c r="DT426" i="1"/>
  <c r="DB427" i="1"/>
  <c r="DC427" i="1"/>
  <c r="DD427" i="1"/>
  <c r="DE427" i="1"/>
  <c r="DF427" i="1"/>
  <c r="DG427" i="1"/>
  <c r="DH427" i="1"/>
  <c r="DI427" i="1"/>
  <c r="DJ427" i="1"/>
  <c r="DK427" i="1"/>
  <c r="DL427" i="1"/>
  <c r="DM427" i="1"/>
  <c r="DN427" i="1"/>
  <c r="DO427" i="1"/>
  <c r="DP427" i="1"/>
  <c r="DQ427" i="1"/>
  <c r="DR427" i="1"/>
  <c r="DS427" i="1"/>
  <c r="DT427" i="1"/>
  <c r="DB428" i="1"/>
  <c r="DC428" i="1"/>
  <c r="DD428" i="1"/>
  <c r="DE428" i="1"/>
  <c r="DF428" i="1"/>
  <c r="DG428" i="1"/>
  <c r="DH428" i="1"/>
  <c r="DI428" i="1"/>
  <c r="DJ428" i="1"/>
  <c r="DK428" i="1"/>
  <c r="DL428" i="1"/>
  <c r="DM428" i="1"/>
  <c r="DN428" i="1"/>
  <c r="DO428" i="1"/>
  <c r="DP428" i="1"/>
  <c r="DQ428" i="1"/>
  <c r="DR428" i="1"/>
  <c r="DS428" i="1"/>
  <c r="DT428" i="1"/>
  <c r="DB429" i="1"/>
  <c r="DC429" i="1"/>
  <c r="DD429" i="1"/>
  <c r="DE429" i="1"/>
  <c r="DF429" i="1"/>
  <c r="DG429" i="1"/>
  <c r="DH429" i="1"/>
  <c r="DI429" i="1"/>
  <c r="DJ429" i="1"/>
  <c r="DK429" i="1"/>
  <c r="DL429" i="1"/>
  <c r="DM429" i="1"/>
  <c r="DN429" i="1"/>
  <c r="DO429" i="1"/>
  <c r="DP429" i="1"/>
  <c r="DQ429" i="1"/>
  <c r="DR429" i="1"/>
  <c r="DS429" i="1"/>
  <c r="DT429" i="1"/>
  <c r="DB430" i="1"/>
  <c r="DC430" i="1"/>
  <c r="DD430" i="1"/>
  <c r="DE430" i="1"/>
  <c r="DF430" i="1"/>
  <c r="DG430" i="1"/>
  <c r="DH430" i="1"/>
  <c r="DI430" i="1"/>
  <c r="DJ430" i="1"/>
  <c r="DK430" i="1"/>
  <c r="DL430" i="1"/>
  <c r="DM430" i="1"/>
  <c r="DN430" i="1"/>
  <c r="DO430" i="1"/>
  <c r="DP430" i="1"/>
  <c r="DQ430" i="1"/>
  <c r="DR430" i="1"/>
  <c r="DS430" i="1"/>
  <c r="DT430" i="1"/>
  <c r="DB431" i="1"/>
  <c r="DC431" i="1"/>
  <c r="DD431" i="1"/>
  <c r="DE431" i="1"/>
  <c r="DF431" i="1"/>
  <c r="DG431" i="1"/>
  <c r="DH431" i="1"/>
  <c r="DI431" i="1"/>
  <c r="DJ431" i="1"/>
  <c r="DK431" i="1"/>
  <c r="DL431" i="1"/>
  <c r="DM431" i="1"/>
  <c r="DN431" i="1"/>
  <c r="DO431" i="1"/>
  <c r="DP431" i="1"/>
  <c r="DQ431" i="1"/>
  <c r="DR431" i="1"/>
  <c r="DS431" i="1"/>
  <c r="DT431" i="1"/>
  <c r="DB432" i="1"/>
  <c r="DC432" i="1"/>
  <c r="DD432" i="1"/>
  <c r="DE432" i="1"/>
  <c r="DF432" i="1"/>
  <c r="DG432" i="1"/>
  <c r="DH432" i="1"/>
  <c r="DI432" i="1"/>
  <c r="DJ432" i="1"/>
  <c r="DK432" i="1"/>
  <c r="DL432" i="1"/>
  <c r="DM432" i="1"/>
  <c r="DN432" i="1"/>
  <c r="DO432" i="1"/>
  <c r="DP432" i="1"/>
  <c r="DQ432" i="1"/>
  <c r="DR432" i="1"/>
  <c r="DS432" i="1"/>
  <c r="DT432" i="1"/>
  <c r="DB433" i="1"/>
  <c r="DC433" i="1"/>
  <c r="DD433" i="1"/>
  <c r="DE433" i="1"/>
  <c r="DF433" i="1"/>
  <c r="DG433" i="1"/>
  <c r="DH433" i="1"/>
  <c r="DI433" i="1"/>
  <c r="DJ433" i="1"/>
  <c r="DK433" i="1"/>
  <c r="DL433" i="1"/>
  <c r="DM433" i="1"/>
  <c r="DN433" i="1"/>
  <c r="DO433" i="1"/>
  <c r="DP433" i="1"/>
  <c r="DQ433" i="1"/>
  <c r="DR433" i="1"/>
  <c r="DS433" i="1"/>
  <c r="DT433" i="1"/>
  <c r="DB434" i="1"/>
  <c r="DC434" i="1"/>
  <c r="DD434" i="1"/>
  <c r="DE434" i="1"/>
  <c r="DF434" i="1"/>
  <c r="DG434" i="1"/>
  <c r="DH434" i="1"/>
  <c r="DI434" i="1"/>
  <c r="DJ434" i="1"/>
  <c r="DK434" i="1"/>
  <c r="DL434" i="1"/>
  <c r="DM434" i="1"/>
  <c r="DN434" i="1"/>
  <c r="DO434" i="1"/>
  <c r="DP434" i="1"/>
  <c r="DQ434" i="1"/>
  <c r="DR434" i="1"/>
  <c r="DS434" i="1"/>
  <c r="DT434" i="1"/>
  <c r="DB435" i="1"/>
  <c r="DC435" i="1"/>
  <c r="DD435" i="1"/>
  <c r="DE435" i="1"/>
  <c r="DF435" i="1"/>
  <c r="DG435" i="1"/>
  <c r="DH435" i="1"/>
  <c r="DI435" i="1"/>
  <c r="DJ435" i="1"/>
  <c r="DK435" i="1"/>
  <c r="DL435" i="1"/>
  <c r="DM435" i="1"/>
  <c r="DN435" i="1"/>
  <c r="DO435" i="1"/>
  <c r="DP435" i="1"/>
  <c r="DQ435" i="1"/>
  <c r="DR435" i="1"/>
  <c r="DS435" i="1"/>
  <c r="DT435" i="1"/>
  <c r="DB436" i="1"/>
  <c r="DC436" i="1"/>
  <c r="DD436" i="1"/>
  <c r="DE436" i="1"/>
  <c r="DF436" i="1"/>
  <c r="DG436" i="1"/>
  <c r="DH436" i="1"/>
  <c r="DI436" i="1"/>
  <c r="DJ436" i="1"/>
  <c r="DK436" i="1"/>
  <c r="DL436" i="1"/>
  <c r="DM436" i="1"/>
  <c r="DN436" i="1"/>
  <c r="DO436" i="1"/>
  <c r="DP436" i="1"/>
  <c r="DQ436" i="1"/>
  <c r="DR436" i="1"/>
  <c r="DS436" i="1"/>
  <c r="DT436" i="1"/>
  <c r="DB437" i="1"/>
  <c r="DC437" i="1"/>
  <c r="DD437" i="1"/>
  <c r="DE437" i="1"/>
  <c r="DF437" i="1"/>
  <c r="DG437" i="1"/>
  <c r="DH437" i="1"/>
  <c r="DI437" i="1"/>
  <c r="DJ437" i="1"/>
  <c r="DK437" i="1"/>
  <c r="DL437" i="1"/>
  <c r="DM437" i="1"/>
  <c r="DN437" i="1"/>
  <c r="DO437" i="1"/>
  <c r="DP437" i="1"/>
  <c r="DQ437" i="1"/>
  <c r="DR437" i="1"/>
  <c r="DS437" i="1"/>
  <c r="DT437" i="1"/>
  <c r="DB438" i="1"/>
  <c r="DC438" i="1"/>
  <c r="DD438" i="1"/>
  <c r="DE438" i="1"/>
  <c r="DF438" i="1"/>
  <c r="DG438" i="1"/>
  <c r="DH438" i="1"/>
  <c r="DI438" i="1"/>
  <c r="DJ438" i="1"/>
  <c r="DK438" i="1"/>
  <c r="DL438" i="1"/>
  <c r="DM438" i="1"/>
  <c r="DN438" i="1"/>
  <c r="DO438" i="1"/>
  <c r="DP438" i="1"/>
  <c r="DQ438" i="1"/>
  <c r="DR438" i="1"/>
  <c r="DS438" i="1"/>
  <c r="DT438" i="1"/>
  <c r="DB439" i="1"/>
  <c r="DC439" i="1"/>
  <c r="DD439" i="1"/>
  <c r="DE439" i="1"/>
  <c r="DF439" i="1"/>
  <c r="DG439" i="1"/>
  <c r="DH439" i="1"/>
  <c r="DI439" i="1"/>
  <c r="DJ439" i="1"/>
  <c r="DK439" i="1"/>
  <c r="DL439" i="1"/>
  <c r="DM439" i="1"/>
  <c r="DN439" i="1"/>
  <c r="DO439" i="1"/>
  <c r="DP439" i="1"/>
  <c r="DQ439" i="1"/>
  <c r="DR439" i="1"/>
  <c r="DS439" i="1"/>
  <c r="DT439" i="1"/>
  <c r="DB440" i="1"/>
  <c r="DC440" i="1"/>
  <c r="DD440" i="1"/>
  <c r="DE440" i="1"/>
  <c r="DF440" i="1"/>
  <c r="DG440" i="1"/>
  <c r="DH440" i="1"/>
  <c r="DI440" i="1"/>
  <c r="DJ440" i="1"/>
  <c r="DK440" i="1"/>
  <c r="DL440" i="1"/>
  <c r="DM440" i="1"/>
  <c r="DN440" i="1"/>
  <c r="DO440" i="1"/>
  <c r="DP440" i="1"/>
  <c r="DQ440" i="1"/>
  <c r="DR440" i="1"/>
  <c r="DS440" i="1"/>
  <c r="DT440" i="1"/>
  <c r="DB441" i="1"/>
  <c r="DC441" i="1"/>
  <c r="DD441" i="1"/>
  <c r="DE441" i="1"/>
  <c r="DF441" i="1"/>
  <c r="DG441" i="1"/>
  <c r="DH441" i="1"/>
  <c r="DI441" i="1"/>
  <c r="DJ441" i="1"/>
  <c r="DK441" i="1"/>
  <c r="DL441" i="1"/>
  <c r="DM441" i="1"/>
  <c r="DN441" i="1"/>
  <c r="DO441" i="1"/>
  <c r="DP441" i="1"/>
  <c r="DQ441" i="1"/>
  <c r="DR441" i="1"/>
  <c r="DS441" i="1"/>
  <c r="DT441" i="1"/>
  <c r="DB442" i="1"/>
  <c r="DC442" i="1"/>
  <c r="DD442" i="1"/>
  <c r="DE442" i="1"/>
  <c r="DF442" i="1"/>
  <c r="DG442" i="1"/>
  <c r="DH442" i="1"/>
  <c r="DI442" i="1"/>
  <c r="DJ442" i="1"/>
  <c r="DK442" i="1"/>
  <c r="DL442" i="1"/>
  <c r="DM442" i="1"/>
  <c r="DN442" i="1"/>
  <c r="DO442" i="1"/>
  <c r="DP442" i="1"/>
  <c r="DQ442" i="1"/>
  <c r="DR442" i="1"/>
  <c r="DS442" i="1"/>
  <c r="DT442" i="1"/>
  <c r="DB443" i="1"/>
  <c r="DC443" i="1"/>
  <c r="DD443" i="1"/>
  <c r="DE443" i="1"/>
  <c r="DF443" i="1"/>
  <c r="DG443" i="1"/>
  <c r="DH443" i="1"/>
  <c r="DI443" i="1"/>
  <c r="DJ443" i="1"/>
  <c r="DK443" i="1"/>
  <c r="DL443" i="1"/>
  <c r="DM443" i="1"/>
  <c r="DN443" i="1"/>
  <c r="DO443" i="1"/>
  <c r="DP443" i="1"/>
  <c r="DQ443" i="1"/>
  <c r="DR443" i="1"/>
  <c r="DS443" i="1"/>
  <c r="DT443" i="1"/>
  <c r="DB444" i="1"/>
  <c r="DC444" i="1"/>
  <c r="DD444" i="1"/>
  <c r="DE444" i="1"/>
  <c r="DF444" i="1"/>
  <c r="DG444" i="1"/>
  <c r="DH444" i="1"/>
  <c r="DI444" i="1"/>
  <c r="DJ444" i="1"/>
  <c r="DK444" i="1"/>
  <c r="DL444" i="1"/>
  <c r="DM444" i="1"/>
  <c r="DN444" i="1"/>
  <c r="DO444" i="1"/>
  <c r="DP444" i="1"/>
  <c r="DQ444" i="1"/>
  <c r="DR444" i="1"/>
  <c r="DS444" i="1"/>
  <c r="DT444" i="1"/>
  <c r="DB445" i="1"/>
  <c r="DC445" i="1"/>
  <c r="DD445" i="1"/>
  <c r="DE445" i="1"/>
  <c r="DF445" i="1"/>
  <c r="DG445" i="1"/>
  <c r="DH445" i="1"/>
  <c r="DI445" i="1"/>
  <c r="DJ445" i="1"/>
  <c r="DK445" i="1"/>
  <c r="DL445" i="1"/>
  <c r="DM445" i="1"/>
  <c r="DN445" i="1"/>
  <c r="DO445" i="1"/>
  <c r="DP445" i="1"/>
  <c r="DQ445" i="1"/>
  <c r="DR445" i="1"/>
  <c r="DS445" i="1"/>
  <c r="DT445" i="1"/>
  <c r="DB446" i="1"/>
  <c r="DC446" i="1"/>
  <c r="DD446" i="1"/>
  <c r="DE446" i="1"/>
  <c r="DF446" i="1"/>
  <c r="DG446" i="1"/>
  <c r="DH446" i="1"/>
  <c r="DI446" i="1"/>
  <c r="DJ446" i="1"/>
  <c r="DK446" i="1"/>
  <c r="DL446" i="1"/>
  <c r="DM446" i="1"/>
  <c r="DN446" i="1"/>
  <c r="DO446" i="1"/>
  <c r="DP446" i="1"/>
  <c r="DQ446" i="1"/>
  <c r="DR446" i="1"/>
  <c r="DS446" i="1"/>
  <c r="DT446" i="1"/>
  <c r="DB447" i="1"/>
  <c r="DC447" i="1"/>
  <c r="DD447" i="1"/>
  <c r="DE447" i="1"/>
  <c r="DF447" i="1"/>
  <c r="DG447" i="1"/>
  <c r="DH447" i="1"/>
  <c r="DI447" i="1"/>
  <c r="DJ447" i="1"/>
  <c r="DK447" i="1"/>
  <c r="DL447" i="1"/>
  <c r="DM447" i="1"/>
  <c r="DN447" i="1"/>
  <c r="DO447" i="1"/>
  <c r="DP447" i="1"/>
  <c r="DQ447" i="1"/>
  <c r="DR447" i="1"/>
  <c r="DS447" i="1"/>
  <c r="DT447" i="1"/>
  <c r="DB448" i="1"/>
  <c r="DC448" i="1"/>
  <c r="DD448" i="1"/>
  <c r="DE448" i="1"/>
  <c r="DF448" i="1"/>
  <c r="DG448" i="1"/>
  <c r="DH448" i="1"/>
  <c r="DI448" i="1"/>
  <c r="DJ448" i="1"/>
  <c r="DK448" i="1"/>
  <c r="DL448" i="1"/>
  <c r="DM448" i="1"/>
  <c r="DN448" i="1"/>
  <c r="DO448" i="1"/>
  <c r="DP448" i="1"/>
  <c r="DQ448" i="1"/>
  <c r="DR448" i="1"/>
  <c r="DS448" i="1"/>
  <c r="DT448" i="1"/>
  <c r="DB449" i="1"/>
  <c r="DC449" i="1"/>
  <c r="DD449" i="1"/>
  <c r="DE449" i="1"/>
  <c r="DF449" i="1"/>
  <c r="DG449" i="1"/>
  <c r="DH449" i="1"/>
  <c r="DI449" i="1"/>
  <c r="DJ449" i="1"/>
  <c r="DK449" i="1"/>
  <c r="DL449" i="1"/>
  <c r="DM449" i="1"/>
  <c r="DN449" i="1"/>
  <c r="DO449" i="1"/>
  <c r="DP449" i="1"/>
  <c r="DQ449" i="1"/>
  <c r="DR449" i="1"/>
  <c r="DS449" i="1"/>
  <c r="DT449" i="1"/>
  <c r="DB450" i="1"/>
  <c r="DC450" i="1"/>
  <c r="DD450" i="1"/>
  <c r="DE450" i="1"/>
  <c r="DF450" i="1"/>
  <c r="DG450" i="1"/>
  <c r="DH450" i="1"/>
  <c r="DI450" i="1"/>
  <c r="DJ450" i="1"/>
  <c r="DK450" i="1"/>
  <c r="DL450" i="1"/>
  <c r="DM450" i="1"/>
  <c r="DN450" i="1"/>
  <c r="DO450" i="1"/>
  <c r="DP450" i="1"/>
  <c r="DQ450" i="1"/>
  <c r="DR450" i="1"/>
  <c r="DS450" i="1"/>
  <c r="DT450" i="1"/>
  <c r="DB451" i="1"/>
  <c r="DC451" i="1"/>
  <c r="DD451" i="1"/>
  <c r="DE451" i="1"/>
  <c r="DF451" i="1"/>
  <c r="DG451" i="1"/>
  <c r="DH451" i="1"/>
  <c r="DI451" i="1"/>
  <c r="DJ451" i="1"/>
  <c r="DK451" i="1"/>
  <c r="DL451" i="1"/>
  <c r="DM451" i="1"/>
  <c r="DN451" i="1"/>
  <c r="DO451" i="1"/>
  <c r="DP451" i="1"/>
  <c r="DQ451" i="1"/>
  <c r="DR451" i="1"/>
  <c r="DS451" i="1"/>
  <c r="DT451" i="1"/>
  <c r="DB452" i="1"/>
  <c r="DC452" i="1"/>
  <c r="DD452" i="1"/>
  <c r="DE452" i="1"/>
  <c r="DF452" i="1"/>
  <c r="DG452" i="1"/>
  <c r="DH452" i="1"/>
  <c r="DI452" i="1"/>
  <c r="DJ452" i="1"/>
  <c r="DK452" i="1"/>
  <c r="DL452" i="1"/>
  <c r="DM452" i="1"/>
  <c r="DN452" i="1"/>
  <c r="DO452" i="1"/>
  <c r="DP452" i="1"/>
  <c r="DQ452" i="1"/>
  <c r="DR452" i="1"/>
  <c r="DS452" i="1"/>
  <c r="DT452" i="1"/>
  <c r="DB453" i="1"/>
  <c r="DC453" i="1"/>
  <c r="DD453" i="1"/>
  <c r="DE453" i="1"/>
  <c r="DF453" i="1"/>
  <c r="DG453" i="1"/>
  <c r="DH453" i="1"/>
  <c r="DI453" i="1"/>
  <c r="DJ453" i="1"/>
  <c r="DK453" i="1"/>
  <c r="DL453" i="1"/>
  <c r="DM453" i="1"/>
  <c r="DN453" i="1"/>
  <c r="DO453" i="1"/>
  <c r="DP453" i="1"/>
  <c r="DQ453" i="1"/>
  <c r="DR453" i="1"/>
  <c r="DS453" i="1"/>
  <c r="DT453" i="1"/>
  <c r="DB454" i="1"/>
  <c r="DC454" i="1"/>
  <c r="DD454" i="1"/>
  <c r="DE454" i="1"/>
  <c r="DF454" i="1"/>
  <c r="DG454" i="1"/>
  <c r="DH454" i="1"/>
  <c r="DI454" i="1"/>
  <c r="DJ454" i="1"/>
  <c r="DK454" i="1"/>
  <c r="DL454" i="1"/>
  <c r="DM454" i="1"/>
  <c r="DN454" i="1"/>
  <c r="DO454" i="1"/>
  <c r="DP454" i="1"/>
  <c r="DQ454" i="1"/>
  <c r="DR454" i="1"/>
  <c r="DS454" i="1"/>
  <c r="DT454" i="1"/>
  <c r="DB455" i="1"/>
  <c r="DC455" i="1"/>
  <c r="DD455" i="1"/>
  <c r="DE455" i="1"/>
  <c r="DF455" i="1"/>
  <c r="DG455" i="1"/>
  <c r="DH455" i="1"/>
  <c r="DI455" i="1"/>
  <c r="DJ455" i="1"/>
  <c r="DK455" i="1"/>
  <c r="DL455" i="1"/>
  <c r="DM455" i="1"/>
  <c r="DN455" i="1"/>
  <c r="DO455" i="1"/>
  <c r="DP455" i="1"/>
  <c r="DQ455" i="1"/>
  <c r="DR455" i="1"/>
  <c r="DS455" i="1"/>
  <c r="DT455" i="1"/>
  <c r="DB456" i="1"/>
  <c r="DC456" i="1"/>
  <c r="DD456" i="1"/>
  <c r="DE456" i="1"/>
  <c r="DF456" i="1"/>
  <c r="DG456" i="1"/>
  <c r="DH456" i="1"/>
  <c r="DI456" i="1"/>
  <c r="DJ456" i="1"/>
  <c r="DK456" i="1"/>
  <c r="DL456" i="1"/>
  <c r="DM456" i="1"/>
  <c r="DN456" i="1"/>
  <c r="DO456" i="1"/>
  <c r="DP456" i="1"/>
  <c r="DQ456" i="1"/>
  <c r="DR456" i="1"/>
  <c r="DS456" i="1"/>
  <c r="DT456" i="1"/>
  <c r="DB457" i="1"/>
  <c r="DC457" i="1"/>
  <c r="DD457" i="1"/>
  <c r="DE457" i="1"/>
  <c r="DF457" i="1"/>
  <c r="DG457" i="1"/>
  <c r="DH457" i="1"/>
  <c r="DI457" i="1"/>
  <c r="DJ457" i="1"/>
  <c r="DK457" i="1"/>
  <c r="DL457" i="1"/>
  <c r="DM457" i="1"/>
  <c r="DN457" i="1"/>
  <c r="DO457" i="1"/>
  <c r="DP457" i="1"/>
  <c r="DQ457" i="1"/>
  <c r="DR457" i="1"/>
  <c r="DS457" i="1"/>
  <c r="DT457" i="1"/>
  <c r="DB458" i="1"/>
  <c r="DC458" i="1"/>
  <c r="DD458" i="1"/>
  <c r="DE458" i="1"/>
  <c r="DF458" i="1"/>
  <c r="DG458" i="1"/>
  <c r="DH458" i="1"/>
  <c r="DI458" i="1"/>
  <c r="DJ458" i="1"/>
  <c r="DK458" i="1"/>
  <c r="DL458" i="1"/>
  <c r="DM458" i="1"/>
  <c r="DN458" i="1"/>
  <c r="DO458" i="1"/>
  <c r="DP458" i="1"/>
  <c r="DQ458" i="1"/>
  <c r="DR458" i="1"/>
  <c r="DS458" i="1"/>
  <c r="DT458" i="1"/>
  <c r="DB459" i="1"/>
  <c r="DC459" i="1"/>
  <c r="DD459" i="1"/>
  <c r="DE459" i="1"/>
  <c r="DF459" i="1"/>
  <c r="DG459" i="1"/>
  <c r="DH459" i="1"/>
  <c r="DI459" i="1"/>
  <c r="DJ459" i="1"/>
  <c r="DK459" i="1"/>
  <c r="DL459" i="1"/>
  <c r="DM459" i="1"/>
  <c r="DN459" i="1"/>
  <c r="DO459" i="1"/>
  <c r="DP459" i="1"/>
  <c r="DQ459" i="1"/>
  <c r="DR459" i="1"/>
  <c r="DS459" i="1"/>
  <c r="DT459" i="1"/>
  <c r="DB460" i="1"/>
  <c r="DC460" i="1"/>
  <c r="DD460" i="1"/>
  <c r="DE460" i="1"/>
  <c r="DF460" i="1"/>
  <c r="DG460" i="1"/>
  <c r="DH460" i="1"/>
  <c r="DI460" i="1"/>
  <c r="DJ460" i="1"/>
  <c r="DK460" i="1"/>
  <c r="DL460" i="1"/>
  <c r="DM460" i="1"/>
  <c r="DN460" i="1"/>
  <c r="DO460" i="1"/>
  <c r="DP460" i="1"/>
  <c r="DQ460" i="1"/>
  <c r="DR460" i="1"/>
  <c r="DS460" i="1"/>
  <c r="DT460" i="1"/>
  <c r="DB461" i="1"/>
  <c r="DC461" i="1"/>
  <c r="DD461" i="1"/>
  <c r="DE461" i="1"/>
  <c r="DF461" i="1"/>
  <c r="DG461" i="1"/>
  <c r="DH461" i="1"/>
  <c r="DI461" i="1"/>
  <c r="DJ461" i="1"/>
  <c r="DK461" i="1"/>
  <c r="DL461" i="1"/>
  <c r="DM461" i="1"/>
  <c r="DN461" i="1"/>
  <c r="DO461" i="1"/>
  <c r="DP461" i="1"/>
  <c r="DQ461" i="1"/>
  <c r="DR461" i="1"/>
  <c r="DS461" i="1"/>
  <c r="DT461" i="1"/>
  <c r="DB462" i="1"/>
  <c r="DC462" i="1"/>
  <c r="DD462" i="1"/>
  <c r="DE462" i="1"/>
  <c r="DF462" i="1"/>
  <c r="DG462" i="1"/>
  <c r="DH462" i="1"/>
  <c r="DI462" i="1"/>
  <c r="DJ462" i="1"/>
  <c r="DK462" i="1"/>
  <c r="DL462" i="1"/>
  <c r="DM462" i="1"/>
  <c r="DN462" i="1"/>
  <c r="DO462" i="1"/>
  <c r="DP462" i="1"/>
  <c r="DQ462" i="1"/>
  <c r="DR462" i="1"/>
  <c r="DS462" i="1"/>
  <c r="DT462" i="1"/>
  <c r="DB463" i="1"/>
  <c r="DC463" i="1"/>
  <c r="DD463" i="1"/>
  <c r="DE463" i="1"/>
  <c r="DF463" i="1"/>
  <c r="DG463" i="1"/>
  <c r="DH463" i="1"/>
  <c r="DI463" i="1"/>
  <c r="DJ463" i="1"/>
  <c r="DK463" i="1"/>
  <c r="DL463" i="1"/>
  <c r="DM463" i="1"/>
  <c r="DN463" i="1"/>
  <c r="DO463" i="1"/>
  <c r="DP463" i="1"/>
  <c r="DQ463" i="1"/>
  <c r="DR463" i="1"/>
  <c r="DS463" i="1"/>
  <c r="DT463" i="1"/>
  <c r="DB464" i="1"/>
  <c r="DC464" i="1"/>
  <c r="DD464" i="1"/>
  <c r="DE464" i="1"/>
  <c r="DF464" i="1"/>
  <c r="DG464" i="1"/>
  <c r="DH464" i="1"/>
  <c r="DI464" i="1"/>
  <c r="DJ464" i="1"/>
  <c r="DK464" i="1"/>
  <c r="DL464" i="1"/>
  <c r="DM464" i="1"/>
  <c r="DN464" i="1"/>
  <c r="DO464" i="1"/>
  <c r="DP464" i="1"/>
  <c r="DQ464" i="1"/>
  <c r="DR464" i="1"/>
  <c r="DS464" i="1"/>
  <c r="DT464" i="1"/>
  <c r="DB465" i="1"/>
  <c r="DC465" i="1"/>
  <c r="DD465" i="1"/>
  <c r="DE465" i="1"/>
  <c r="DF465" i="1"/>
  <c r="DG465" i="1"/>
  <c r="DH465" i="1"/>
  <c r="DI465" i="1"/>
  <c r="DJ465" i="1"/>
  <c r="DK465" i="1"/>
  <c r="DL465" i="1"/>
  <c r="DM465" i="1"/>
  <c r="DN465" i="1"/>
  <c r="DO465" i="1"/>
  <c r="DP465" i="1"/>
  <c r="DQ465" i="1"/>
  <c r="DR465" i="1"/>
  <c r="DS465" i="1"/>
  <c r="DT465" i="1"/>
  <c r="DB466" i="1"/>
  <c r="DC466" i="1"/>
  <c r="DD466" i="1"/>
  <c r="DE466" i="1"/>
  <c r="DF466" i="1"/>
  <c r="DG466" i="1"/>
  <c r="DH466" i="1"/>
  <c r="DI466" i="1"/>
  <c r="DJ466" i="1"/>
  <c r="DK466" i="1"/>
  <c r="DL466" i="1"/>
  <c r="DM466" i="1"/>
  <c r="DN466" i="1"/>
  <c r="DO466" i="1"/>
  <c r="DP466" i="1"/>
  <c r="DQ466" i="1"/>
  <c r="DR466" i="1"/>
  <c r="DS466" i="1"/>
  <c r="DT466" i="1"/>
  <c r="DB467" i="1"/>
  <c r="DC467" i="1"/>
  <c r="DD467" i="1"/>
  <c r="DE467" i="1"/>
  <c r="DF467" i="1"/>
  <c r="DG467" i="1"/>
  <c r="DH467" i="1"/>
  <c r="DI467" i="1"/>
  <c r="DJ467" i="1"/>
  <c r="DK467" i="1"/>
  <c r="DL467" i="1"/>
  <c r="DM467" i="1"/>
  <c r="DN467" i="1"/>
  <c r="DO467" i="1"/>
  <c r="DP467" i="1"/>
  <c r="DQ467" i="1"/>
  <c r="DR467" i="1"/>
  <c r="DS467" i="1"/>
  <c r="DT467" i="1"/>
  <c r="DB468" i="1"/>
  <c r="DC468" i="1"/>
  <c r="DD468" i="1"/>
  <c r="DE468" i="1"/>
  <c r="DF468" i="1"/>
  <c r="DG468" i="1"/>
  <c r="DH468" i="1"/>
  <c r="DI468" i="1"/>
  <c r="DJ468" i="1"/>
  <c r="DK468" i="1"/>
  <c r="DL468" i="1"/>
  <c r="DM468" i="1"/>
  <c r="DN468" i="1"/>
  <c r="DO468" i="1"/>
  <c r="DP468" i="1"/>
  <c r="DQ468" i="1"/>
  <c r="DR468" i="1"/>
  <c r="DS468" i="1"/>
  <c r="DT468" i="1"/>
  <c r="DB469" i="1"/>
  <c r="DC469" i="1"/>
  <c r="DD469" i="1"/>
  <c r="DE469" i="1"/>
  <c r="DF469" i="1"/>
  <c r="DG469" i="1"/>
  <c r="DH469" i="1"/>
  <c r="DI469" i="1"/>
  <c r="DJ469" i="1"/>
  <c r="DK469" i="1"/>
  <c r="DL469" i="1"/>
  <c r="DM469" i="1"/>
  <c r="DN469" i="1"/>
  <c r="DO469" i="1"/>
  <c r="DP469" i="1"/>
  <c r="DQ469" i="1"/>
  <c r="DR469" i="1"/>
  <c r="DS469" i="1"/>
  <c r="DT469" i="1"/>
  <c r="DB470" i="1"/>
  <c r="DC470" i="1"/>
  <c r="DD470" i="1"/>
  <c r="DE470" i="1"/>
  <c r="DF470" i="1"/>
  <c r="DG470" i="1"/>
  <c r="DH470" i="1"/>
  <c r="DI470" i="1"/>
  <c r="DJ470" i="1"/>
  <c r="DK470" i="1"/>
  <c r="DL470" i="1"/>
  <c r="DM470" i="1"/>
  <c r="DN470" i="1"/>
  <c r="DO470" i="1"/>
  <c r="DP470" i="1"/>
  <c r="DQ470" i="1"/>
  <c r="DR470" i="1"/>
  <c r="DS470" i="1"/>
  <c r="DT470" i="1"/>
  <c r="DB471" i="1"/>
  <c r="DC471" i="1"/>
  <c r="DD471" i="1"/>
  <c r="DE471" i="1"/>
  <c r="DF471" i="1"/>
  <c r="DG471" i="1"/>
  <c r="DH471" i="1"/>
  <c r="DI471" i="1"/>
  <c r="DJ471" i="1"/>
  <c r="DK471" i="1"/>
  <c r="DL471" i="1"/>
  <c r="DM471" i="1"/>
  <c r="DN471" i="1"/>
  <c r="DO471" i="1"/>
  <c r="DP471" i="1"/>
  <c r="DQ471" i="1"/>
  <c r="DR471" i="1"/>
  <c r="DS471" i="1"/>
  <c r="DT471" i="1"/>
  <c r="DB472" i="1"/>
  <c r="DC472" i="1"/>
  <c r="DD472" i="1"/>
  <c r="DE472" i="1"/>
  <c r="DF472" i="1"/>
  <c r="DG472" i="1"/>
  <c r="DH472" i="1"/>
  <c r="DI472" i="1"/>
  <c r="DJ472" i="1"/>
  <c r="DK472" i="1"/>
  <c r="DL472" i="1"/>
  <c r="DM472" i="1"/>
  <c r="DN472" i="1"/>
  <c r="DO472" i="1"/>
  <c r="DP472" i="1"/>
  <c r="DQ472" i="1"/>
  <c r="DR472" i="1"/>
  <c r="DS472" i="1"/>
  <c r="DT472" i="1"/>
  <c r="DB473" i="1"/>
  <c r="DC473" i="1"/>
  <c r="DD473" i="1"/>
  <c r="DE473" i="1"/>
  <c r="DF473" i="1"/>
  <c r="DG473" i="1"/>
  <c r="DH473" i="1"/>
  <c r="DI473" i="1"/>
  <c r="DJ473" i="1"/>
  <c r="DK473" i="1"/>
  <c r="DL473" i="1"/>
  <c r="DM473" i="1"/>
  <c r="DN473" i="1"/>
  <c r="DO473" i="1"/>
  <c r="DP473" i="1"/>
  <c r="DQ473" i="1"/>
  <c r="DR473" i="1"/>
  <c r="DS473" i="1"/>
  <c r="DT473" i="1"/>
  <c r="DB474" i="1"/>
  <c r="DC474" i="1"/>
  <c r="DD474" i="1"/>
  <c r="DE474" i="1"/>
  <c r="DF474" i="1"/>
  <c r="DG474" i="1"/>
  <c r="DH474" i="1"/>
  <c r="DI474" i="1"/>
  <c r="DJ474" i="1"/>
  <c r="DK474" i="1"/>
  <c r="DL474" i="1"/>
  <c r="DM474" i="1"/>
  <c r="DN474" i="1"/>
  <c r="DO474" i="1"/>
  <c r="DP474" i="1"/>
  <c r="DQ474" i="1"/>
  <c r="DR474" i="1"/>
  <c r="DS474" i="1"/>
  <c r="DT474" i="1"/>
  <c r="DB475" i="1"/>
  <c r="DC475" i="1"/>
  <c r="DD475" i="1"/>
  <c r="DE475" i="1"/>
  <c r="DF475" i="1"/>
  <c r="DG475" i="1"/>
  <c r="DH475" i="1"/>
  <c r="DI475" i="1"/>
  <c r="DJ475" i="1"/>
  <c r="DK475" i="1"/>
  <c r="DL475" i="1"/>
  <c r="DM475" i="1"/>
  <c r="DN475" i="1"/>
  <c r="DO475" i="1"/>
  <c r="DP475" i="1"/>
  <c r="DQ475" i="1"/>
  <c r="DR475" i="1"/>
  <c r="DS475" i="1"/>
  <c r="DT475" i="1"/>
  <c r="DB476" i="1"/>
  <c r="DC476" i="1"/>
  <c r="DD476" i="1"/>
  <c r="DE476" i="1"/>
  <c r="DF476" i="1"/>
  <c r="DG476" i="1"/>
  <c r="DH476" i="1"/>
  <c r="DI476" i="1"/>
  <c r="DJ476" i="1"/>
  <c r="DK476" i="1"/>
  <c r="DL476" i="1"/>
  <c r="DM476" i="1"/>
  <c r="DN476" i="1"/>
  <c r="DO476" i="1"/>
  <c r="DP476" i="1"/>
  <c r="DQ476" i="1"/>
  <c r="DR476" i="1"/>
  <c r="DS476" i="1"/>
  <c r="DT476" i="1"/>
  <c r="DB477" i="1"/>
  <c r="DC477" i="1"/>
  <c r="DD477" i="1"/>
  <c r="DE477" i="1"/>
  <c r="DF477" i="1"/>
  <c r="DG477" i="1"/>
  <c r="DH477" i="1"/>
  <c r="DI477" i="1"/>
  <c r="DJ477" i="1"/>
  <c r="DK477" i="1"/>
  <c r="DL477" i="1"/>
  <c r="DM477" i="1"/>
  <c r="DN477" i="1"/>
  <c r="DO477" i="1"/>
  <c r="DP477" i="1"/>
  <c r="DQ477" i="1"/>
  <c r="DR477" i="1"/>
  <c r="DS477" i="1"/>
  <c r="DT477" i="1"/>
  <c r="DB478" i="1"/>
  <c r="DC478" i="1"/>
  <c r="DD478" i="1"/>
  <c r="DE478" i="1"/>
  <c r="DF478" i="1"/>
  <c r="DG478" i="1"/>
  <c r="DH478" i="1"/>
  <c r="DI478" i="1"/>
  <c r="DJ478" i="1"/>
  <c r="DK478" i="1"/>
  <c r="DL478" i="1"/>
  <c r="DM478" i="1"/>
  <c r="DN478" i="1"/>
  <c r="DO478" i="1"/>
  <c r="DP478" i="1"/>
  <c r="DQ478" i="1"/>
  <c r="DR478" i="1"/>
  <c r="DS478" i="1"/>
  <c r="DT478" i="1"/>
  <c r="DB479" i="1"/>
  <c r="DC479" i="1"/>
  <c r="DD479" i="1"/>
  <c r="DE479" i="1"/>
  <c r="DF479" i="1"/>
  <c r="DG479" i="1"/>
  <c r="DH479" i="1"/>
  <c r="DI479" i="1"/>
  <c r="DJ479" i="1"/>
  <c r="DK479" i="1"/>
  <c r="DL479" i="1"/>
  <c r="DM479" i="1"/>
  <c r="DN479" i="1"/>
  <c r="DO479" i="1"/>
  <c r="DP479" i="1"/>
  <c r="DQ479" i="1"/>
  <c r="DR479" i="1"/>
  <c r="DS479" i="1"/>
  <c r="DT479" i="1"/>
  <c r="DB480" i="1"/>
  <c r="DC480" i="1"/>
  <c r="DD480" i="1"/>
  <c r="DE480" i="1"/>
  <c r="DF480" i="1"/>
  <c r="DG480" i="1"/>
  <c r="DH480" i="1"/>
  <c r="DI480" i="1"/>
  <c r="DJ480" i="1"/>
  <c r="DK480" i="1"/>
  <c r="DL480" i="1"/>
  <c r="DM480" i="1"/>
  <c r="DN480" i="1"/>
  <c r="DO480" i="1"/>
  <c r="DP480" i="1"/>
  <c r="DQ480" i="1"/>
  <c r="DR480" i="1"/>
  <c r="DS480" i="1"/>
  <c r="DT480" i="1"/>
  <c r="DB481" i="1"/>
  <c r="DC481" i="1"/>
  <c r="DD481" i="1"/>
  <c r="DE481" i="1"/>
  <c r="DF481" i="1"/>
  <c r="DG481" i="1"/>
  <c r="DH481" i="1"/>
  <c r="DI481" i="1"/>
  <c r="DJ481" i="1"/>
  <c r="DK481" i="1"/>
  <c r="DL481" i="1"/>
  <c r="DM481" i="1"/>
  <c r="DN481" i="1"/>
  <c r="DO481" i="1"/>
  <c r="DP481" i="1"/>
  <c r="DQ481" i="1"/>
  <c r="DR481" i="1"/>
  <c r="DS481" i="1"/>
  <c r="DT481" i="1"/>
  <c r="DB482" i="1"/>
  <c r="DC482" i="1"/>
  <c r="DD482" i="1"/>
  <c r="DE482" i="1"/>
  <c r="DF482" i="1"/>
  <c r="DG482" i="1"/>
  <c r="DH482" i="1"/>
  <c r="DI482" i="1"/>
  <c r="DJ482" i="1"/>
  <c r="DK482" i="1"/>
  <c r="DL482" i="1"/>
  <c r="DM482" i="1"/>
  <c r="DN482" i="1"/>
  <c r="DO482" i="1"/>
  <c r="DP482" i="1"/>
  <c r="DQ482" i="1"/>
  <c r="DR482" i="1"/>
  <c r="DS482" i="1"/>
  <c r="DT482" i="1"/>
  <c r="DB483" i="1"/>
  <c r="DC483" i="1"/>
  <c r="DD483" i="1"/>
  <c r="DE483" i="1"/>
  <c r="DF483" i="1"/>
  <c r="DG483" i="1"/>
  <c r="DH483" i="1"/>
  <c r="DI483" i="1"/>
  <c r="DJ483" i="1"/>
  <c r="DK483" i="1"/>
  <c r="DL483" i="1"/>
  <c r="DM483" i="1"/>
  <c r="DN483" i="1"/>
  <c r="DO483" i="1"/>
  <c r="DP483" i="1"/>
  <c r="DQ483" i="1"/>
  <c r="DR483" i="1"/>
  <c r="DS483" i="1"/>
  <c r="DT483" i="1"/>
  <c r="DB484" i="1"/>
  <c r="DC484" i="1"/>
  <c r="DD484" i="1"/>
  <c r="DE484" i="1"/>
  <c r="DF484" i="1"/>
  <c r="DG484" i="1"/>
  <c r="DH484" i="1"/>
  <c r="DI484" i="1"/>
  <c r="DJ484" i="1"/>
  <c r="DK484" i="1"/>
  <c r="DL484" i="1"/>
  <c r="DM484" i="1"/>
  <c r="DN484" i="1"/>
  <c r="DO484" i="1"/>
  <c r="DP484" i="1"/>
  <c r="DQ484" i="1"/>
  <c r="DR484" i="1"/>
  <c r="DS484" i="1"/>
  <c r="DT484" i="1"/>
  <c r="DB485" i="1"/>
  <c r="DC485" i="1"/>
  <c r="DD485" i="1"/>
  <c r="DE485" i="1"/>
  <c r="DF485" i="1"/>
  <c r="DG485" i="1"/>
  <c r="DH485" i="1"/>
  <c r="DI485" i="1"/>
  <c r="DJ485" i="1"/>
  <c r="DK485" i="1"/>
  <c r="DL485" i="1"/>
  <c r="DM485" i="1"/>
  <c r="DN485" i="1"/>
  <c r="DO485" i="1"/>
  <c r="DP485" i="1"/>
  <c r="DQ485" i="1"/>
  <c r="DR485" i="1"/>
  <c r="DS485" i="1"/>
  <c r="DT485" i="1"/>
  <c r="DB486" i="1"/>
  <c r="DC486" i="1"/>
  <c r="DD486" i="1"/>
  <c r="DE486" i="1"/>
  <c r="DF486" i="1"/>
  <c r="DG486" i="1"/>
  <c r="DH486" i="1"/>
  <c r="DI486" i="1"/>
  <c r="DJ486" i="1"/>
  <c r="DK486" i="1"/>
  <c r="DL486" i="1"/>
  <c r="DM486" i="1"/>
  <c r="DN486" i="1"/>
  <c r="DO486" i="1"/>
  <c r="DP486" i="1"/>
  <c r="DQ486" i="1"/>
  <c r="DR486" i="1"/>
  <c r="DS486" i="1"/>
  <c r="DT486" i="1"/>
  <c r="DB487" i="1"/>
  <c r="DC487" i="1"/>
  <c r="DD487" i="1"/>
  <c r="DE487" i="1"/>
  <c r="DF487" i="1"/>
  <c r="DG487" i="1"/>
  <c r="DH487" i="1"/>
  <c r="DI487" i="1"/>
  <c r="DJ487" i="1"/>
  <c r="DK487" i="1"/>
  <c r="DL487" i="1"/>
  <c r="DM487" i="1"/>
  <c r="DN487" i="1"/>
  <c r="DO487" i="1"/>
  <c r="DP487" i="1"/>
  <c r="DQ487" i="1"/>
  <c r="DR487" i="1"/>
  <c r="DS487" i="1"/>
  <c r="DT487" i="1"/>
  <c r="DB488" i="1"/>
  <c r="DC488" i="1"/>
  <c r="DD488" i="1"/>
  <c r="DE488" i="1"/>
  <c r="DF488" i="1"/>
  <c r="DG488" i="1"/>
  <c r="DH488" i="1"/>
  <c r="DI488" i="1"/>
  <c r="DJ488" i="1"/>
  <c r="DK488" i="1"/>
  <c r="DL488" i="1"/>
  <c r="DM488" i="1"/>
  <c r="DN488" i="1"/>
  <c r="DO488" i="1"/>
  <c r="DP488" i="1"/>
  <c r="DQ488" i="1"/>
  <c r="DR488" i="1"/>
  <c r="DS488" i="1"/>
  <c r="DT488" i="1"/>
  <c r="DB489" i="1"/>
  <c r="DC489" i="1"/>
  <c r="DD489" i="1"/>
  <c r="DE489" i="1"/>
  <c r="DF489" i="1"/>
  <c r="DG489" i="1"/>
  <c r="DH489" i="1"/>
  <c r="DI489" i="1"/>
  <c r="DJ489" i="1"/>
  <c r="DK489" i="1"/>
  <c r="DL489" i="1"/>
  <c r="DM489" i="1"/>
  <c r="DN489" i="1"/>
  <c r="DO489" i="1"/>
  <c r="DP489" i="1"/>
  <c r="DQ489" i="1"/>
  <c r="DR489" i="1"/>
  <c r="DS489" i="1"/>
  <c r="DT489" i="1"/>
  <c r="DB490" i="1"/>
  <c r="DC490" i="1"/>
  <c r="DD490" i="1"/>
  <c r="DE490" i="1"/>
  <c r="DF490" i="1"/>
  <c r="DG490" i="1"/>
  <c r="DH490" i="1"/>
  <c r="DI490" i="1"/>
  <c r="DJ490" i="1"/>
  <c r="DK490" i="1"/>
  <c r="DL490" i="1"/>
  <c r="DM490" i="1"/>
  <c r="DN490" i="1"/>
  <c r="DO490" i="1"/>
  <c r="DP490" i="1"/>
  <c r="DQ490" i="1"/>
  <c r="DR490" i="1"/>
  <c r="DS490" i="1"/>
  <c r="DT490" i="1"/>
  <c r="DB491" i="1"/>
  <c r="DC491" i="1"/>
  <c r="DD491" i="1"/>
  <c r="DE491" i="1"/>
  <c r="DF491" i="1"/>
  <c r="DG491" i="1"/>
  <c r="DH491" i="1"/>
  <c r="DI491" i="1"/>
  <c r="DJ491" i="1"/>
  <c r="DK491" i="1"/>
  <c r="DL491" i="1"/>
  <c r="DM491" i="1"/>
  <c r="DN491" i="1"/>
  <c r="DO491" i="1"/>
  <c r="DP491" i="1"/>
  <c r="DQ491" i="1"/>
  <c r="DR491" i="1"/>
  <c r="DS491" i="1"/>
  <c r="DT491" i="1"/>
  <c r="DB492" i="1"/>
  <c r="DC492" i="1"/>
  <c r="DD492" i="1"/>
  <c r="DE492" i="1"/>
  <c r="DF492" i="1"/>
  <c r="DG492" i="1"/>
  <c r="DH492" i="1"/>
  <c r="DI492" i="1"/>
  <c r="DJ492" i="1"/>
  <c r="DK492" i="1"/>
  <c r="DL492" i="1"/>
  <c r="DM492" i="1"/>
  <c r="DN492" i="1"/>
  <c r="DO492" i="1"/>
  <c r="DP492" i="1"/>
  <c r="DQ492" i="1"/>
  <c r="DR492" i="1"/>
  <c r="DS492" i="1"/>
  <c r="DT492" i="1"/>
  <c r="DB493" i="1"/>
  <c r="DC493" i="1"/>
  <c r="DD493" i="1"/>
  <c r="DE493" i="1"/>
  <c r="DF493" i="1"/>
  <c r="DG493" i="1"/>
  <c r="DH493" i="1"/>
  <c r="DI493" i="1"/>
  <c r="DJ493" i="1"/>
  <c r="DK493" i="1"/>
  <c r="DL493" i="1"/>
  <c r="DM493" i="1"/>
  <c r="DN493" i="1"/>
  <c r="DO493" i="1"/>
  <c r="DP493" i="1"/>
  <c r="DQ493" i="1"/>
  <c r="DR493" i="1"/>
  <c r="DS493" i="1"/>
  <c r="DT493" i="1"/>
  <c r="DB494" i="1"/>
  <c r="DC494" i="1"/>
  <c r="DD494" i="1"/>
  <c r="DE494" i="1"/>
  <c r="DF494" i="1"/>
  <c r="DG494" i="1"/>
  <c r="DH494" i="1"/>
  <c r="DI494" i="1"/>
  <c r="DJ494" i="1"/>
  <c r="DK494" i="1"/>
  <c r="DL494" i="1"/>
  <c r="DM494" i="1"/>
  <c r="DN494" i="1"/>
  <c r="DO494" i="1"/>
  <c r="DP494" i="1"/>
  <c r="DQ494" i="1"/>
  <c r="DR494" i="1"/>
  <c r="DS494" i="1"/>
  <c r="DT494" i="1"/>
  <c r="DB495" i="1"/>
  <c r="DC495" i="1"/>
  <c r="DD495" i="1"/>
  <c r="DE495" i="1"/>
  <c r="DF495" i="1"/>
  <c r="DG495" i="1"/>
  <c r="DH495" i="1"/>
  <c r="DI495" i="1"/>
  <c r="DJ495" i="1"/>
  <c r="DK495" i="1"/>
  <c r="DL495" i="1"/>
  <c r="DM495" i="1"/>
  <c r="DN495" i="1"/>
  <c r="DO495" i="1"/>
  <c r="DP495" i="1"/>
  <c r="DQ495" i="1"/>
  <c r="DR495" i="1"/>
  <c r="DS495" i="1"/>
  <c r="DT495" i="1"/>
  <c r="DB496" i="1"/>
  <c r="DC496" i="1"/>
  <c r="DD496" i="1"/>
  <c r="DE496" i="1"/>
  <c r="DF496" i="1"/>
  <c r="DG496" i="1"/>
  <c r="DH496" i="1"/>
  <c r="DI496" i="1"/>
  <c r="DJ496" i="1"/>
  <c r="DK496" i="1"/>
  <c r="DL496" i="1"/>
  <c r="DM496" i="1"/>
  <c r="DN496" i="1"/>
  <c r="DO496" i="1"/>
  <c r="DP496" i="1"/>
  <c r="DQ496" i="1"/>
  <c r="DR496" i="1"/>
  <c r="DS496" i="1"/>
  <c r="DT496" i="1"/>
  <c r="DB497" i="1"/>
  <c r="DC497" i="1"/>
  <c r="DD497" i="1"/>
  <c r="DE497" i="1"/>
  <c r="DF497" i="1"/>
  <c r="DG497" i="1"/>
  <c r="DH497" i="1"/>
  <c r="DI497" i="1"/>
  <c r="DJ497" i="1"/>
  <c r="DK497" i="1"/>
  <c r="DL497" i="1"/>
  <c r="DM497" i="1"/>
  <c r="DN497" i="1"/>
  <c r="DO497" i="1"/>
  <c r="DP497" i="1"/>
  <c r="DQ497" i="1"/>
  <c r="DR497" i="1"/>
  <c r="DS497" i="1"/>
  <c r="DT497" i="1"/>
  <c r="DB498" i="1"/>
  <c r="DC498" i="1"/>
  <c r="DD498" i="1"/>
  <c r="DE498" i="1"/>
  <c r="DF498" i="1"/>
  <c r="DG498" i="1"/>
  <c r="DH498" i="1"/>
  <c r="DI498" i="1"/>
  <c r="DJ498" i="1"/>
  <c r="DK498" i="1"/>
  <c r="DL498" i="1"/>
  <c r="DM498" i="1"/>
  <c r="DN498" i="1"/>
  <c r="DO498" i="1"/>
  <c r="DP498" i="1"/>
  <c r="DQ498" i="1"/>
  <c r="DR498" i="1"/>
  <c r="DS498" i="1"/>
  <c r="DT498" i="1"/>
  <c r="DB499" i="1"/>
  <c r="DC499" i="1"/>
  <c r="DD499" i="1"/>
  <c r="DE499" i="1"/>
  <c r="DF499" i="1"/>
  <c r="DG499" i="1"/>
  <c r="DH499" i="1"/>
  <c r="DI499" i="1"/>
  <c r="DJ499" i="1"/>
  <c r="DK499" i="1"/>
  <c r="DL499" i="1"/>
  <c r="DM499" i="1"/>
  <c r="DN499" i="1"/>
  <c r="DO499" i="1"/>
  <c r="DP499" i="1"/>
  <c r="DQ499" i="1"/>
  <c r="DR499" i="1"/>
  <c r="DS499" i="1"/>
  <c r="DT499" i="1"/>
  <c r="DB500" i="1"/>
  <c r="DC500" i="1"/>
  <c r="DD500" i="1"/>
  <c r="DE500" i="1"/>
  <c r="DF500" i="1"/>
  <c r="DG500" i="1"/>
  <c r="DH500" i="1"/>
  <c r="DI500" i="1"/>
  <c r="DJ500" i="1"/>
  <c r="DK500" i="1"/>
  <c r="DL500" i="1"/>
  <c r="DM500" i="1"/>
  <c r="DN500" i="1"/>
  <c r="DO500" i="1"/>
  <c r="DP500" i="1"/>
  <c r="DQ500" i="1"/>
  <c r="DR500" i="1"/>
  <c r="DS500" i="1"/>
  <c r="DT500" i="1"/>
  <c r="DB501" i="1"/>
  <c r="DC501" i="1"/>
  <c r="DD501" i="1"/>
  <c r="DE501" i="1"/>
  <c r="DF501" i="1"/>
  <c r="DG501" i="1"/>
  <c r="DH501" i="1"/>
  <c r="DI501" i="1"/>
  <c r="DJ501" i="1"/>
  <c r="DK501" i="1"/>
  <c r="DL501" i="1"/>
  <c r="DM501" i="1"/>
  <c r="DN501" i="1"/>
  <c r="DO501" i="1"/>
  <c r="DP501" i="1"/>
  <c r="DQ501" i="1"/>
  <c r="DR501" i="1"/>
  <c r="DS501" i="1"/>
  <c r="DT501" i="1"/>
  <c r="DB502" i="1"/>
  <c r="DC502" i="1"/>
  <c r="DD502" i="1"/>
  <c r="DE502" i="1"/>
  <c r="DF502" i="1"/>
  <c r="DG502" i="1"/>
  <c r="DH502" i="1"/>
  <c r="DI502" i="1"/>
  <c r="DJ502" i="1"/>
  <c r="DK502" i="1"/>
  <c r="DL502" i="1"/>
  <c r="DM502" i="1"/>
  <c r="DN502" i="1"/>
  <c r="DO502" i="1"/>
  <c r="DP502" i="1"/>
  <c r="DQ502" i="1"/>
  <c r="DR502" i="1"/>
  <c r="DS502" i="1"/>
  <c r="DT502" i="1"/>
  <c r="DB503" i="1"/>
  <c r="DC503" i="1"/>
  <c r="DD503" i="1"/>
  <c r="DE503" i="1"/>
  <c r="DF503" i="1"/>
  <c r="DG503" i="1"/>
  <c r="DH503" i="1"/>
  <c r="DI503" i="1"/>
  <c r="DJ503" i="1"/>
  <c r="DK503" i="1"/>
  <c r="DL503" i="1"/>
  <c r="DM503" i="1"/>
  <c r="DN503" i="1"/>
  <c r="DO503" i="1"/>
  <c r="DP503" i="1"/>
  <c r="DQ503" i="1"/>
  <c r="DR503" i="1"/>
  <c r="DS503" i="1"/>
  <c r="DT503" i="1"/>
  <c r="DB504" i="1"/>
  <c r="DC504" i="1"/>
  <c r="DD504" i="1"/>
  <c r="DE504" i="1"/>
  <c r="DF504" i="1"/>
  <c r="DG504" i="1"/>
  <c r="DH504" i="1"/>
  <c r="DI504" i="1"/>
  <c r="DJ504" i="1"/>
  <c r="DK504" i="1"/>
  <c r="DL504" i="1"/>
  <c r="DM504" i="1"/>
  <c r="DN504" i="1"/>
  <c r="DO504" i="1"/>
  <c r="DP504" i="1"/>
  <c r="DQ504" i="1"/>
  <c r="DR504" i="1"/>
  <c r="DS504" i="1"/>
  <c r="DT504" i="1"/>
  <c r="DB505" i="1"/>
  <c r="DC505" i="1"/>
  <c r="DD505" i="1"/>
  <c r="DE505" i="1"/>
  <c r="DF505" i="1"/>
  <c r="DG505" i="1"/>
  <c r="DH505" i="1"/>
  <c r="DI505" i="1"/>
  <c r="DJ505" i="1"/>
  <c r="DK505" i="1"/>
  <c r="DL505" i="1"/>
  <c r="DM505" i="1"/>
  <c r="DN505" i="1"/>
  <c r="DO505" i="1"/>
  <c r="DP505" i="1"/>
  <c r="DQ505" i="1"/>
  <c r="DR505" i="1"/>
  <c r="DS505" i="1"/>
  <c r="DT505" i="1"/>
  <c r="DB506" i="1"/>
  <c r="DC506" i="1"/>
  <c r="DD506" i="1"/>
  <c r="DE506" i="1"/>
  <c r="DF506" i="1"/>
  <c r="DG506" i="1"/>
  <c r="DH506" i="1"/>
  <c r="DI506" i="1"/>
  <c r="DJ506" i="1"/>
  <c r="DK506" i="1"/>
  <c r="DL506" i="1"/>
  <c r="DM506" i="1"/>
  <c r="DN506" i="1"/>
  <c r="DO506" i="1"/>
  <c r="DP506" i="1"/>
  <c r="DQ506" i="1"/>
  <c r="DR506" i="1"/>
  <c r="DS506" i="1"/>
  <c r="DT506" i="1"/>
  <c r="DB507" i="1"/>
  <c r="DC507" i="1"/>
  <c r="DD507" i="1"/>
  <c r="DE507" i="1"/>
  <c r="DF507" i="1"/>
  <c r="DG507" i="1"/>
  <c r="DH507" i="1"/>
  <c r="DI507" i="1"/>
  <c r="DJ507" i="1"/>
  <c r="DK507" i="1"/>
  <c r="DL507" i="1"/>
  <c r="DM507" i="1"/>
  <c r="DN507" i="1"/>
  <c r="DO507" i="1"/>
  <c r="DP507" i="1"/>
  <c r="DQ507" i="1"/>
  <c r="DR507" i="1"/>
  <c r="DS507" i="1"/>
  <c r="DT507" i="1"/>
  <c r="DB508" i="1"/>
  <c r="DC508" i="1"/>
  <c r="DD508" i="1"/>
  <c r="DE508" i="1"/>
  <c r="DF508" i="1"/>
  <c r="DG508" i="1"/>
  <c r="DH508" i="1"/>
  <c r="DI508" i="1"/>
  <c r="DJ508" i="1"/>
  <c r="DK508" i="1"/>
  <c r="DL508" i="1"/>
  <c r="DM508" i="1"/>
  <c r="DN508" i="1"/>
  <c r="DO508" i="1"/>
  <c r="DP508" i="1"/>
  <c r="DQ508" i="1"/>
  <c r="DR508" i="1"/>
  <c r="DS508" i="1"/>
  <c r="DT508" i="1"/>
  <c r="DB509" i="1"/>
  <c r="DC509" i="1"/>
  <c r="DD509" i="1"/>
  <c r="DE509" i="1"/>
  <c r="DF509" i="1"/>
  <c r="DG509" i="1"/>
  <c r="DH509" i="1"/>
  <c r="DI509" i="1"/>
  <c r="DJ509" i="1"/>
  <c r="DK509" i="1"/>
  <c r="DL509" i="1"/>
  <c r="DM509" i="1"/>
  <c r="DN509" i="1"/>
  <c r="DO509" i="1"/>
  <c r="DP509" i="1"/>
  <c r="DQ509" i="1"/>
  <c r="DR509" i="1"/>
  <c r="DS509" i="1"/>
  <c r="DT509" i="1"/>
  <c r="DB510" i="1"/>
  <c r="DC510" i="1"/>
  <c r="DD510" i="1"/>
  <c r="DE510" i="1"/>
  <c r="DF510" i="1"/>
  <c r="DG510" i="1"/>
  <c r="DH510" i="1"/>
  <c r="DI510" i="1"/>
  <c r="DJ510" i="1"/>
  <c r="DK510" i="1"/>
  <c r="DL510" i="1"/>
  <c r="DM510" i="1"/>
  <c r="DN510" i="1"/>
  <c r="DO510" i="1"/>
  <c r="DP510" i="1"/>
  <c r="DQ510" i="1"/>
  <c r="DR510" i="1"/>
  <c r="DS510" i="1"/>
  <c r="DT510" i="1"/>
  <c r="DB511" i="1"/>
  <c r="DC511" i="1"/>
  <c r="DD511" i="1"/>
  <c r="DE511" i="1"/>
  <c r="DF511" i="1"/>
  <c r="DG511" i="1"/>
  <c r="DH511" i="1"/>
  <c r="DI511" i="1"/>
  <c r="DJ511" i="1"/>
  <c r="DK511" i="1"/>
  <c r="DL511" i="1"/>
  <c r="DM511" i="1"/>
  <c r="DN511" i="1"/>
  <c r="DO511" i="1"/>
  <c r="DP511" i="1"/>
  <c r="DQ511" i="1"/>
  <c r="DR511" i="1"/>
  <c r="DS511" i="1"/>
  <c r="DT511" i="1"/>
  <c r="DB512" i="1"/>
  <c r="DC512" i="1"/>
  <c r="DD512" i="1"/>
  <c r="DE512" i="1"/>
  <c r="DF512" i="1"/>
  <c r="DG512" i="1"/>
  <c r="DH512" i="1"/>
  <c r="DI512" i="1"/>
  <c r="DJ512" i="1"/>
  <c r="DK512" i="1"/>
  <c r="DL512" i="1"/>
  <c r="DM512" i="1"/>
  <c r="DN512" i="1"/>
  <c r="DO512" i="1"/>
  <c r="DP512" i="1"/>
  <c r="DQ512" i="1"/>
  <c r="DR512" i="1"/>
  <c r="DS512" i="1"/>
  <c r="DT512" i="1"/>
  <c r="DB513" i="1"/>
  <c r="DC513" i="1"/>
  <c r="DD513" i="1"/>
  <c r="DE513" i="1"/>
  <c r="DF513" i="1"/>
  <c r="DG513" i="1"/>
  <c r="DH513" i="1"/>
  <c r="DI513" i="1"/>
  <c r="DJ513" i="1"/>
  <c r="DK513" i="1"/>
  <c r="DL513" i="1"/>
  <c r="DM513" i="1"/>
  <c r="DN513" i="1"/>
  <c r="DO513" i="1"/>
  <c r="DP513" i="1"/>
  <c r="DQ513" i="1"/>
  <c r="DR513" i="1"/>
  <c r="DS513" i="1"/>
  <c r="DT513" i="1"/>
  <c r="DB514" i="1"/>
  <c r="DC514" i="1"/>
  <c r="DD514" i="1"/>
  <c r="DE514" i="1"/>
  <c r="DF514" i="1"/>
  <c r="DG514" i="1"/>
  <c r="DH514" i="1"/>
  <c r="DI514" i="1"/>
  <c r="DJ514" i="1"/>
  <c r="DK514" i="1"/>
  <c r="DL514" i="1"/>
  <c r="DM514" i="1"/>
  <c r="DN514" i="1"/>
  <c r="DO514" i="1"/>
  <c r="DP514" i="1"/>
  <c r="DQ514" i="1"/>
  <c r="DR514" i="1"/>
  <c r="DS514" i="1"/>
  <c r="DT514" i="1"/>
  <c r="DB515" i="1"/>
  <c r="DC515" i="1"/>
  <c r="DD515" i="1"/>
  <c r="DE515" i="1"/>
  <c r="DF515" i="1"/>
  <c r="DG515" i="1"/>
  <c r="DH515" i="1"/>
  <c r="DI515" i="1"/>
  <c r="DJ515" i="1"/>
  <c r="DK515" i="1"/>
  <c r="DL515" i="1"/>
  <c r="DM515" i="1"/>
  <c r="DN515" i="1"/>
  <c r="DO515" i="1"/>
  <c r="DP515" i="1"/>
  <c r="DQ515" i="1"/>
  <c r="DR515" i="1"/>
  <c r="DS515" i="1"/>
  <c r="DT515" i="1"/>
  <c r="DB516" i="1"/>
  <c r="DC516" i="1"/>
  <c r="DD516" i="1"/>
  <c r="DE516" i="1"/>
  <c r="DF516" i="1"/>
  <c r="DG516" i="1"/>
  <c r="DH516" i="1"/>
  <c r="DI516" i="1"/>
  <c r="DJ516" i="1"/>
  <c r="DK516" i="1"/>
  <c r="DL516" i="1"/>
  <c r="DM516" i="1"/>
  <c r="DN516" i="1"/>
  <c r="DO516" i="1"/>
  <c r="DP516" i="1"/>
  <c r="DQ516" i="1"/>
  <c r="DR516" i="1"/>
  <c r="DS516" i="1"/>
  <c r="DT516" i="1"/>
  <c r="DB517" i="1"/>
  <c r="DC517" i="1"/>
  <c r="DD517" i="1"/>
  <c r="DE517" i="1"/>
  <c r="DF517" i="1"/>
  <c r="DG517" i="1"/>
  <c r="DH517" i="1"/>
  <c r="DI517" i="1"/>
  <c r="DJ517" i="1"/>
  <c r="DK517" i="1"/>
  <c r="DL517" i="1"/>
  <c r="DM517" i="1"/>
  <c r="DN517" i="1"/>
  <c r="DO517" i="1"/>
  <c r="DP517" i="1"/>
  <c r="DQ517" i="1"/>
  <c r="DR517" i="1"/>
  <c r="DS517" i="1"/>
  <c r="DT517" i="1"/>
  <c r="DB518" i="1"/>
  <c r="DC518" i="1"/>
  <c r="DD518" i="1"/>
  <c r="DE518" i="1"/>
  <c r="DF518" i="1"/>
  <c r="DG518" i="1"/>
  <c r="DH518" i="1"/>
  <c r="DI518" i="1"/>
  <c r="DJ518" i="1"/>
  <c r="DK518" i="1"/>
  <c r="DL518" i="1"/>
  <c r="DM518" i="1"/>
  <c r="DN518" i="1"/>
  <c r="DO518" i="1"/>
  <c r="DP518" i="1"/>
  <c r="DQ518" i="1"/>
  <c r="DR518" i="1"/>
  <c r="DS518" i="1"/>
  <c r="DT518" i="1"/>
  <c r="DB519" i="1"/>
  <c r="DC519" i="1"/>
  <c r="DD519" i="1"/>
  <c r="DE519" i="1"/>
  <c r="DF519" i="1"/>
  <c r="DG519" i="1"/>
  <c r="DH519" i="1"/>
  <c r="DI519" i="1"/>
  <c r="DJ519" i="1"/>
  <c r="DK519" i="1"/>
  <c r="DL519" i="1"/>
  <c r="DM519" i="1"/>
  <c r="DN519" i="1"/>
  <c r="DO519" i="1"/>
  <c r="DP519" i="1"/>
  <c r="DQ519" i="1"/>
  <c r="DR519" i="1"/>
  <c r="DS519" i="1"/>
  <c r="DT519" i="1"/>
  <c r="DB520" i="1"/>
  <c r="DC520" i="1"/>
  <c r="DD520" i="1"/>
  <c r="DE520" i="1"/>
  <c r="DF520" i="1"/>
  <c r="DG520" i="1"/>
  <c r="DH520" i="1"/>
  <c r="DI520" i="1"/>
  <c r="DJ520" i="1"/>
  <c r="DK520" i="1"/>
  <c r="DL520" i="1"/>
  <c r="DM520" i="1"/>
  <c r="DN520" i="1"/>
  <c r="DO520" i="1"/>
  <c r="DP520" i="1"/>
  <c r="DQ520" i="1"/>
  <c r="DR520" i="1"/>
  <c r="DS520" i="1"/>
  <c r="DT520" i="1"/>
  <c r="DB521" i="1"/>
  <c r="DC521" i="1"/>
  <c r="DD521" i="1"/>
  <c r="DE521" i="1"/>
  <c r="DF521" i="1"/>
  <c r="DG521" i="1"/>
  <c r="DH521" i="1"/>
  <c r="DI521" i="1"/>
  <c r="DJ521" i="1"/>
  <c r="DK521" i="1"/>
  <c r="DL521" i="1"/>
  <c r="DM521" i="1"/>
  <c r="DN521" i="1"/>
  <c r="DO521" i="1"/>
  <c r="DP521" i="1"/>
  <c r="DQ521" i="1"/>
  <c r="DR521" i="1"/>
  <c r="DS521" i="1"/>
  <c r="DT521" i="1"/>
  <c r="DB522" i="1"/>
  <c r="DC522" i="1"/>
  <c r="DD522" i="1"/>
  <c r="DE522" i="1"/>
  <c r="DF522" i="1"/>
  <c r="DG522" i="1"/>
  <c r="DH522" i="1"/>
  <c r="DI522" i="1"/>
  <c r="DJ522" i="1"/>
  <c r="DK522" i="1"/>
  <c r="DL522" i="1"/>
  <c r="DM522" i="1"/>
  <c r="DN522" i="1"/>
  <c r="DO522" i="1"/>
  <c r="DP522" i="1"/>
  <c r="DQ522" i="1"/>
  <c r="DR522" i="1"/>
  <c r="DS522" i="1"/>
  <c r="DT522" i="1"/>
  <c r="DB523" i="1"/>
  <c r="DC523" i="1"/>
  <c r="DD523" i="1"/>
  <c r="DE523" i="1"/>
  <c r="DF523" i="1"/>
  <c r="DG523" i="1"/>
  <c r="DH523" i="1"/>
  <c r="DI523" i="1"/>
  <c r="DJ523" i="1"/>
  <c r="DK523" i="1"/>
  <c r="DL523" i="1"/>
  <c r="DM523" i="1"/>
  <c r="DN523" i="1"/>
  <c r="DO523" i="1"/>
  <c r="DP523" i="1"/>
  <c r="DQ523" i="1"/>
  <c r="DR523" i="1"/>
  <c r="DS523" i="1"/>
  <c r="DT523" i="1"/>
  <c r="DB524" i="1"/>
  <c r="DC524" i="1"/>
  <c r="DD524" i="1"/>
  <c r="DE524" i="1"/>
  <c r="DF524" i="1"/>
  <c r="DG524" i="1"/>
  <c r="DH524" i="1"/>
  <c r="DI524" i="1"/>
  <c r="DJ524" i="1"/>
  <c r="DK524" i="1"/>
  <c r="DL524" i="1"/>
  <c r="DM524" i="1"/>
  <c r="DN524" i="1"/>
  <c r="DO524" i="1"/>
  <c r="DP524" i="1"/>
  <c r="DQ524" i="1"/>
  <c r="DR524" i="1"/>
  <c r="DS524" i="1"/>
  <c r="DT524" i="1"/>
  <c r="DB525" i="1"/>
  <c r="DC525" i="1"/>
  <c r="DD525" i="1"/>
  <c r="DE525" i="1"/>
  <c r="DF525" i="1"/>
  <c r="DG525" i="1"/>
  <c r="DH525" i="1"/>
  <c r="DI525" i="1"/>
  <c r="DJ525" i="1"/>
  <c r="DK525" i="1"/>
  <c r="DL525" i="1"/>
  <c r="DM525" i="1"/>
  <c r="DN525" i="1"/>
  <c r="DO525" i="1"/>
  <c r="DP525" i="1"/>
  <c r="DQ525" i="1"/>
  <c r="DR525" i="1"/>
  <c r="DS525" i="1"/>
  <c r="DT525" i="1"/>
  <c r="DB526" i="1"/>
  <c r="DC526" i="1"/>
  <c r="DD526" i="1"/>
  <c r="DE526" i="1"/>
  <c r="DF526" i="1"/>
  <c r="DG526" i="1"/>
  <c r="DH526" i="1"/>
  <c r="DI526" i="1"/>
  <c r="DJ526" i="1"/>
  <c r="DK526" i="1"/>
  <c r="DL526" i="1"/>
  <c r="DM526" i="1"/>
  <c r="DN526" i="1"/>
  <c r="DO526" i="1"/>
  <c r="DP526" i="1"/>
  <c r="DQ526" i="1"/>
  <c r="DR526" i="1"/>
  <c r="DS526" i="1"/>
  <c r="DT526" i="1"/>
  <c r="DB527" i="1"/>
  <c r="DC527" i="1"/>
  <c r="DD527" i="1"/>
  <c r="DE527" i="1"/>
  <c r="DF527" i="1"/>
  <c r="DG527" i="1"/>
  <c r="DH527" i="1"/>
  <c r="DI527" i="1"/>
  <c r="DJ527" i="1"/>
  <c r="DK527" i="1"/>
  <c r="DL527" i="1"/>
  <c r="DM527" i="1"/>
  <c r="DN527" i="1"/>
  <c r="DO527" i="1"/>
  <c r="DP527" i="1"/>
  <c r="DQ527" i="1"/>
  <c r="DR527" i="1"/>
  <c r="DS527" i="1"/>
  <c r="DT527" i="1"/>
  <c r="DB528" i="1"/>
  <c r="DC528" i="1"/>
  <c r="DD528" i="1"/>
  <c r="DE528" i="1"/>
  <c r="DF528" i="1"/>
  <c r="DG528" i="1"/>
  <c r="DH528" i="1"/>
  <c r="DI528" i="1"/>
  <c r="DJ528" i="1"/>
  <c r="DK528" i="1"/>
  <c r="DL528" i="1"/>
  <c r="DM528" i="1"/>
  <c r="DN528" i="1"/>
  <c r="DO528" i="1"/>
  <c r="DP528" i="1"/>
  <c r="DQ528" i="1"/>
  <c r="DR528" i="1"/>
  <c r="DS528" i="1"/>
  <c r="DT528" i="1"/>
  <c r="DB529" i="1"/>
  <c r="DC529" i="1"/>
  <c r="DD529" i="1"/>
  <c r="DE529" i="1"/>
  <c r="DF529" i="1"/>
  <c r="DG529" i="1"/>
  <c r="DH529" i="1"/>
  <c r="DI529" i="1"/>
  <c r="DJ529" i="1"/>
  <c r="DK529" i="1"/>
  <c r="DL529" i="1"/>
  <c r="DM529" i="1"/>
  <c r="DN529" i="1"/>
  <c r="DO529" i="1"/>
  <c r="DP529" i="1"/>
  <c r="DQ529" i="1"/>
  <c r="DR529" i="1"/>
  <c r="DS529" i="1"/>
  <c r="DT529" i="1"/>
  <c r="DB530" i="1"/>
  <c r="DC530" i="1"/>
  <c r="DD530" i="1"/>
  <c r="DE530" i="1"/>
  <c r="DF530" i="1"/>
  <c r="DG530" i="1"/>
  <c r="DH530" i="1"/>
  <c r="DI530" i="1"/>
  <c r="DJ530" i="1"/>
  <c r="DK530" i="1"/>
  <c r="DL530" i="1"/>
  <c r="DM530" i="1"/>
  <c r="DN530" i="1"/>
  <c r="DO530" i="1"/>
  <c r="DP530" i="1"/>
  <c r="DQ530" i="1"/>
  <c r="DR530" i="1"/>
  <c r="DS530" i="1"/>
  <c r="DT530" i="1"/>
  <c r="DB531" i="1"/>
  <c r="DC531" i="1"/>
  <c r="DD531" i="1"/>
  <c r="DE531" i="1"/>
  <c r="DF531" i="1"/>
  <c r="DG531" i="1"/>
  <c r="DH531" i="1"/>
  <c r="DI531" i="1"/>
  <c r="DJ531" i="1"/>
  <c r="DK531" i="1"/>
  <c r="DL531" i="1"/>
  <c r="DM531" i="1"/>
  <c r="DN531" i="1"/>
  <c r="DO531" i="1"/>
  <c r="DP531" i="1"/>
  <c r="DQ531" i="1"/>
  <c r="DR531" i="1"/>
  <c r="DS531" i="1"/>
  <c r="DT531" i="1"/>
  <c r="DB532" i="1"/>
  <c r="DC532" i="1"/>
  <c r="DD532" i="1"/>
  <c r="DE532" i="1"/>
  <c r="DF532" i="1"/>
  <c r="DG532" i="1"/>
  <c r="DH532" i="1"/>
  <c r="DI532" i="1"/>
  <c r="DJ532" i="1"/>
  <c r="DK532" i="1"/>
  <c r="DL532" i="1"/>
  <c r="DM532" i="1"/>
  <c r="DN532" i="1"/>
  <c r="DO532" i="1"/>
  <c r="DP532" i="1"/>
  <c r="DQ532" i="1"/>
  <c r="DR532" i="1"/>
  <c r="DS532" i="1"/>
  <c r="DT532" i="1"/>
  <c r="DB533" i="1"/>
  <c r="DC533" i="1"/>
  <c r="DD533" i="1"/>
  <c r="DE533" i="1"/>
  <c r="DF533" i="1"/>
  <c r="DG533" i="1"/>
  <c r="DH533" i="1"/>
  <c r="DI533" i="1"/>
  <c r="DJ533" i="1"/>
  <c r="DK533" i="1"/>
  <c r="DL533" i="1"/>
  <c r="DM533" i="1"/>
  <c r="DN533" i="1"/>
  <c r="DO533" i="1"/>
  <c r="DP533" i="1"/>
  <c r="DQ533" i="1"/>
  <c r="DR533" i="1"/>
  <c r="DS533" i="1"/>
  <c r="DT533" i="1"/>
  <c r="DB534" i="1"/>
  <c r="DC534" i="1"/>
  <c r="DD534" i="1"/>
  <c r="DE534" i="1"/>
  <c r="DF534" i="1"/>
  <c r="DG534" i="1"/>
  <c r="DH534" i="1"/>
  <c r="DI534" i="1"/>
  <c r="DJ534" i="1"/>
  <c r="DK534" i="1"/>
  <c r="DL534" i="1"/>
  <c r="DM534" i="1"/>
  <c r="DN534" i="1"/>
  <c r="DO534" i="1"/>
  <c r="DP534" i="1"/>
  <c r="DQ534" i="1"/>
  <c r="DR534" i="1"/>
  <c r="DS534" i="1"/>
  <c r="DT534" i="1"/>
  <c r="DB535" i="1"/>
  <c r="DC535" i="1"/>
  <c r="DD535" i="1"/>
  <c r="DE535" i="1"/>
  <c r="DF535" i="1"/>
  <c r="DG535" i="1"/>
  <c r="DH535" i="1"/>
  <c r="DI535" i="1"/>
  <c r="DJ535" i="1"/>
  <c r="DK535" i="1"/>
  <c r="DL535" i="1"/>
  <c r="DM535" i="1"/>
  <c r="DN535" i="1"/>
  <c r="DO535" i="1"/>
  <c r="DP535" i="1"/>
  <c r="DQ535" i="1"/>
  <c r="DR535" i="1"/>
  <c r="DS535" i="1"/>
  <c r="DT535" i="1"/>
  <c r="DB536" i="1"/>
  <c r="DC536" i="1"/>
  <c r="DD536" i="1"/>
  <c r="DE536" i="1"/>
  <c r="DF536" i="1"/>
  <c r="DG536" i="1"/>
  <c r="DH536" i="1"/>
  <c r="DI536" i="1"/>
  <c r="DJ536" i="1"/>
  <c r="DK536" i="1"/>
  <c r="DL536" i="1"/>
  <c r="DM536" i="1"/>
  <c r="DN536" i="1"/>
  <c r="DO536" i="1"/>
  <c r="DP536" i="1"/>
  <c r="DQ536" i="1"/>
  <c r="DR536" i="1"/>
  <c r="DS536" i="1"/>
  <c r="DT536" i="1"/>
  <c r="DB537" i="1"/>
  <c r="DC537" i="1"/>
  <c r="DD537" i="1"/>
  <c r="DE537" i="1"/>
  <c r="DF537" i="1"/>
  <c r="DG537" i="1"/>
  <c r="DH537" i="1"/>
  <c r="DI537" i="1"/>
  <c r="DJ537" i="1"/>
  <c r="DK537" i="1"/>
  <c r="DL537" i="1"/>
  <c r="DM537" i="1"/>
  <c r="DN537" i="1"/>
  <c r="DO537" i="1"/>
  <c r="DP537" i="1"/>
  <c r="DQ537" i="1"/>
  <c r="DR537" i="1"/>
  <c r="DS537" i="1"/>
  <c r="DT537" i="1"/>
  <c r="DB538" i="1"/>
  <c r="DC538" i="1"/>
  <c r="DD538" i="1"/>
  <c r="DE538" i="1"/>
  <c r="DF538" i="1"/>
  <c r="DG538" i="1"/>
  <c r="DH538" i="1"/>
  <c r="DI538" i="1"/>
  <c r="DJ538" i="1"/>
  <c r="DK538" i="1"/>
  <c r="DL538" i="1"/>
  <c r="DM538" i="1"/>
  <c r="DN538" i="1"/>
  <c r="DO538" i="1"/>
  <c r="DP538" i="1"/>
  <c r="DQ538" i="1"/>
  <c r="DR538" i="1"/>
  <c r="DS538" i="1"/>
  <c r="DT538" i="1"/>
  <c r="DB539" i="1"/>
  <c r="DC539" i="1"/>
  <c r="DD539" i="1"/>
  <c r="DE539" i="1"/>
  <c r="DF539" i="1"/>
  <c r="DG539" i="1"/>
  <c r="DH539" i="1"/>
  <c r="DI539" i="1"/>
  <c r="DJ539" i="1"/>
  <c r="DK539" i="1"/>
  <c r="DL539" i="1"/>
  <c r="DM539" i="1"/>
  <c r="DN539" i="1"/>
  <c r="DO539" i="1"/>
  <c r="DP539" i="1"/>
  <c r="DQ539" i="1"/>
  <c r="DR539" i="1"/>
  <c r="DS539" i="1"/>
  <c r="DT539" i="1"/>
  <c r="DB540" i="1"/>
  <c r="DC540" i="1"/>
  <c r="DD540" i="1"/>
  <c r="DE540" i="1"/>
  <c r="DF540" i="1"/>
  <c r="DG540" i="1"/>
  <c r="DH540" i="1"/>
  <c r="DI540" i="1"/>
  <c r="DJ540" i="1"/>
  <c r="DK540" i="1"/>
  <c r="DL540" i="1"/>
  <c r="DM540" i="1"/>
  <c r="DN540" i="1"/>
  <c r="DO540" i="1"/>
  <c r="DP540" i="1"/>
  <c r="DQ540" i="1"/>
  <c r="DR540" i="1"/>
  <c r="DS540" i="1"/>
  <c r="DT540" i="1"/>
  <c r="DB541" i="1"/>
  <c r="DC541" i="1"/>
  <c r="DD541" i="1"/>
  <c r="DE541" i="1"/>
  <c r="DF541" i="1"/>
  <c r="DG541" i="1"/>
  <c r="DH541" i="1"/>
  <c r="DI541" i="1"/>
  <c r="DJ541" i="1"/>
  <c r="DK541" i="1"/>
  <c r="DL541" i="1"/>
  <c r="DM541" i="1"/>
  <c r="DN541" i="1"/>
  <c r="DO541" i="1"/>
  <c r="DP541" i="1"/>
  <c r="DQ541" i="1"/>
  <c r="DR541" i="1"/>
  <c r="DS541" i="1"/>
  <c r="DT541" i="1"/>
  <c r="DB542" i="1"/>
  <c r="DC542" i="1"/>
  <c r="DD542" i="1"/>
  <c r="DE542" i="1"/>
  <c r="DF542" i="1"/>
  <c r="DG542" i="1"/>
  <c r="DH542" i="1"/>
  <c r="DI542" i="1"/>
  <c r="DJ542" i="1"/>
  <c r="DK542" i="1"/>
  <c r="DL542" i="1"/>
  <c r="DM542" i="1"/>
  <c r="DN542" i="1"/>
  <c r="DO542" i="1"/>
  <c r="DP542" i="1"/>
  <c r="DQ542" i="1"/>
  <c r="DR542" i="1"/>
  <c r="DS542" i="1"/>
  <c r="DT542" i="1"/>
  <c r="DB543" i="1"/>
  <c r="DC543" i="1"/>
  <c r="DD543" i="1"/>
  <c r="DE543" i="1"/>
  <c r="DF543" i="1"/>
  <c r="DG543" i="1"/>
  <c r="DH543" i="1"/>
  <c r="DI543" i="1"/>
  <c r="DJ543" i="1"/>
  <c r="DK543" i="1"/>
  <c r="DL543" i="1"/>
  <c r="DM543" i="1"/>
  <c r="DN543" i="1"/>
  <c r="DO543" i="1"/>
  <c r="DP543" i="1"/>
  <c r="DQ543" i="1"/>
  <c r="DR543" i="1"/>
  <c r="DS543" i="1"/>
  <c r="DT543" i="1"/>
  <c r="DB544" i="1"/>
  <c r="DC544" i="1"/>
  <c r="DD544" i="1"/>
  <c r="DE544" i="1"/>
  <c r="DF544" i="1"/>
  <c r="DG544" i="1"/>
  <c r="DH544" i="1"/>
  <c r="DI544" i="1"/>
  <c r="DJ544" i="1"/>
  <c r="DK544" i="1"/>
  <c r="DL544" i="1"/>
  <c r="DM544" i="1"/>
  <c r="DN544" i="1"/>
  <c r="DO544" i="1"/>
  <c r="DP544" i="1"/>
  <c r="DQ544" i="1"/>
  <c r="DR544" i="1"/>
  <c r="DS544" i="1"/>
  <c r="DT544" i="1"/>
  <c r="DB545" i="1"/>
  <c r="DC545" i="1"/>
  <c r="DD545" i="1"/>
  <c r="DE545" i="1"/>
  <c r="DF545" i="1"/>
  <c r="DG545" i="1"/>
  <c r="DH545" i="1"/>
  <c r="DI545" i="1"/>
  <c r="DJ545" i="1"/>
  <c r="DK545" i="1"/>
  <c r="DL545" i="1"/>
  <c r="DM545" i="1"/>
  <c r="DN545" i="1"/>
  <c r="DO545" i="1"/>
  <c r="DP545" i="1"/>
  <c r="DQ545" i="1"/>
  <c r="DR545" i="1"/>
  <c r="DS545" i="1"/>
  <c r="DT545" i="1"/>
  <c r="DB546" i="1"/>
  <c r="DC546" i="1"/>
  <c r="DD546" i="1"/>
  <c r="DE546" i="1"/>
  <c r="DF546" i="1"/>
  <c r="DG546" i="1"/>
  <c r="DH546" i="1"/>
  <c r="DI546" i="1"/>
  <c r="DJ546" i="1"/>
  <c r="DK546" i="1"/>
  <c r="DL546" i="1"/>
  <c r="DM546" i="1"/>
  <c r="DN546" i="1"/>
  <c r="DO546" i="1"/>
  <c r="DP546" i="1"/>
  <c r="DQ546" i="1"/>
  <c r="DR546" i="1"/>
  <c r="DS546" i="1"/>
  <c r="DT546" i="1"/>
  <c r="DB547" i="1"/>
  <c r="DC547" i="1"/>
  <c r="DD547" i="1"/>
  <c r="DE547" i="1"/>
  <c r="DF547" i="1"/>
  <c r="DG547" i="1"/>
  <c r="DH547" i="1"/>
  <c r="DI547" i="1"/>
  <c r="DJ547" i="1"/>
  <c r="DK547" i="1"/>
  <c r="DL547" i="1"/>
  <c r="DM547" i="1"/>
  <c r="DN547" i="1"/>
  <c r="DO547" i="1"/>
  <c r="DP547" i="1"/>
  <c r="DQ547" i="1"/>
  <c r="DR547" i="1"/>
  <c r="DS547" i="1"/>
  <c r="DT547" i="1"/>
  <c r="DB548" i="1"/>
  <c r="DC548" i="1"/>
  <c r="DD548" i="1"/>
  <c r="DE548" i="1"/>
  <c r="DF548" i="1"/>
  <c r="DG548" i="1"/>
  <c r="DH548" i="1"/>
  <c r="DI548" i="1"/>
  <c r="DJ548" i="1"/>
  <c r="DK548" i="1"/>
  <c r="DL548" i="1"/>
  <c r="DM548" i="1"/>
  <c r="DN548" i="1"/>
  <c r="DO548" i="1"/>
  <c r="DP548" i="1"/>
  <c r="DQ548" i="1"/>
  <c r="DR548" i="1"/>
  <c r="DS548" i="1"/>
  <c r="DT548" i="1"/>
  <c r="DB549" i="1"/>
  <c r="DC549" i="1"/>
  <c r="DD549" i="1"/>
  <c r="DE549" i="1"/>
  <c r="DF549" i="1"/>
  <c r="DG549" i="1"/>
  <c r="DH549" i="1"/>
  <c r="DI549" i="1"/>
  <c r="DJ549" i="1"/>
  <c r="DK549" i="1"/>
  <c r="DL549" i="1"/>
  <c r="DM549" i="1"/>
  <c r="DN549" i="1"/>
  <c r="DO549" i="1"/>
  <c r="DP549" i="1"/>
  <c r="DQ549" i="1"/>
  <c r="DR549" i="1"/>
  <c r="DS549" i="1"/>
  <c r="DT549" i="1"/>
  <c r="DB550" i="1"/>
  <c r="DC550" i="1"/>
  <c r="DD550" i="1"/>
  <c r="DE550" i="1"/>
  <c r="DF550" i="1"/>
  <c r="DG550" i="1"/>
  <c r="DH550" i="1"/>
  <c r="DI550" i="1"/>
  <c r="DJ550" i="1"/>
  <c r="DK550" i="1"/>
  <c r="DL550" i="1"/>
  <c r="DM550" i="1"/>
  <c r="DN550" i="1"/>
  <c r="DO550" i="1"/>
  <c r="DP550" i="1"/>
  <c r="DQ550" i="1"/>
  <c r="DR550" i="1"/>
  <c r="DS550" i="1"/>
  <c r="DT550" i="1"/>
  <c r="DB551" i="1"/>
  <c r="DC551" i="1"/>
  <c r="DD551" i="1"/>
  <c r="DE551" i="1"/>
  <c r="DF551" i="1"/>
  <c r="DG551" i="1"/>
  <c r="DH551" i="1"/>
  <c r="DI551" i="1"/>
  <c r="DJ551" i="1"/>
  <c r="DK551" i="1"/>
  <c r="DL551" i="1"/>
  <c r="DM551" i="1"/>
  <c r="DN551" i="1"/>
  <c r="DO551" i="1"/>
  <c r="DP551" i="1"/>
  <c r="DQ551" i="1"/>
  <c r="DR551" i="1"/>
  <c r="DS551" i="1"/>
  <c r="DT551" i="1"/>
  <c r="DB552" i="1"/>
  <c r="DC552" i="1"/>
  <c r="DD552" i="1"/>
  <c r="DE552" i="1"/>
  <c r="DF552" i="1"/>
  <c r="DG552" i="1"/>
  <c r="DH552" i="1"/>
  <c r="DI552" i="1"/>
  <c r="DJ552" i="1"/>
  <c r="DK552" i="1"/>
  <c r="DL552" i="1"/>
  <c r="DM552" i="1"/>
  <c r="DN552" i="1"/>
  <c r="DO552" i="1"/>
  <c r="DP552" i="1"/>
  <c r="DQ552" i="1"/>
  <c r="DR552" i="1"/>
  <c r="DS552" i="1"/>
  <c r="DT552" i="1"/>
  <c r="DB553" i="1"/>
  <c r="DC553" i="1"/>
  <c r="DD553" i="1"/>
  <c r="DE553" i="1"/>
  <c r="DF553" i="1"/>
  <c r="DG553" i="1"/>
  <c r="DH553" i="1"/>
  <c r="DI553" i="1"/>
  <c r="DJ553" i="1"/>
  <c r="DK553" i="1"/>
  <c r="DL553" i="1"/>
  <c r="DM553" i="1"/>
  <c r="DN553" i="1"/>
  <c r="DO553" i="1"/>
  <c r="DP553" i="1"/>
  <c r="DQ553" i="1"/>
  <c r="DR553" i="1"/>
  <c r="DS553" i="1"/>
  <c r="DT553" i="1"/>
  <c r="DB554" i="1"/>
  <c r="DC554" i="1"/>
  <c r="DD554" i="1"/>
  <c r="DE554" i="1"/>
  <c r="DF554" i="1"/>
  <c r="DG554" i="1"/>
  <c r="DH554" i="1"/>
  <c r="DI554" i="1"/>
  <c r="DJ554" i="1"/>
  <c r="DK554" i="1"/>
  <c r="DL554" i="1"/>
  <c r="DM554" i="1"/>
  <c r="DN554" i="1"/>
  <c r="DO554" i="1"/>
  <c r="DP554" i="1"/>
  <c r="DQ554" i="1"/>
  <c r="DR554" i="1"/>
  <c r="DS554" i="1"/>
  <c r="DT554" i="1"/>
  <c r="DB555" i="1"/>
  <c r="DC555" i="1"/>
  <c r="DD555" i="1"/>
  <c r="DE555" i="1"/>
  <c r="DF555" i="1"/>
  <c r="DG555" i="1"/>
  <c r="DH555" i="1"/>
  <c r="DI555" i="1"/>
  <c r="DJ555" i="1"/>
  <c r="DK555" i="1"/>
  <c r="DL555" i="1"/>
  <c r="DM555" i="1"/>
  <c r="DN555" i="1"/>
  <c r="DO555" i="1"/>
  <c r="DP555" i="1"/>
  <c r="DQ555" i="1"/>
  <c r="DR555" i="1"/>
  <c r="DS555" i="1"/>
  <c r="DT555" i="1"/>
  <c r="DB556" i="1"/>
  <c r="DC556" i="1"/>
  <c r="DD556" i="1"/>
  <c r="DE556" i="1"/>
  <c r="DF556" i="1"/>
  <c r="DG556" i="1"/>
  <c r="DH556" i="1"/>
  <c r="DI556" i="1"/>
  <c r="DJ556" i="1"/>
  <c r="DK556" i="1"/>
  <c r="DL556" i="1"/>
  <c r="DM556" i="1"/>
  <c r="DN556" i="1"/>
  <c r="DO556" i="1"/>
  <c r="DP556" i="1"/>
  <c r="DQ556" i="1"/>
  <c r="DR556" i="1"/>
  <c r="DS556" i="1"/>
  <c r="DT556" i="1"/>
  <c r="DB557" i="1"/>
  <c r="DC557" i="1"/>
  <c r="DD557" i="1"/>
  <c r="DE557" i="1"/>
  <c r="DF557" i="1"/>
  <c r="DG557" i="1"/>
  <c r="DH557" i="1"/>
  <c r="DI557" i="1"/>
  <c r="DJ557" i="1"/>
  <c r="DK557" i="1"/>
  <c r="DL557" i="1"/>
  <c r="DM557" i="1"/>
  <c r="DN557" i="1"/>
  <c r="DO557" i="1"/>
  <c r="DP557" i="1"/>
  <c r="DQ557" i="1"/>
  <c r="DR557" i="1"/>
  <c r="DS557" i="1"/>
  <c r="DT557" i="1"/>
  <c r="DB558" i="1"/>
  <c r="DC558" i="1"/>
  <c r="DD558" i="1"/>
  <c r="DE558" i="1"/>
  <c r="DF558" i="1"/>
  <c r="DG558" i="1"/>
  <c r="DH558" i="1"/>
  <c r="DI558" i="1"/>
  <c r="DJ558" i="1"/>
  <c r="DK558" i="1"/>
  <c r="DL558" i="1"/>
  <c r="DM558" i="1"/>
  <c r="DN558" i="1"/>
  <c r="DO558" i="1"/>
  <c r="DP558" i="1"/>
  <c r="DQ558" i="1"/>
  <c r="DR558" i="1"/>
  <c r="DS558" i="1"/>
  <c r="DT558" i="1"/>
  <c r="DB559" i="1"/>
  <c r="DC559" i="1"/>
  <c r="DD559" i="1"/>
  <c r="DE559" i="1"/>
  <c r="DF559" i="1"/>
  <c r="DG559" i="1"/>
  <c r="DH559" i="1"/>
  <c r="DI559" i="1"/>
  <c r="DJ559" i="1"/>
  <c r="DK559" i="1"/>
  <c r="DL559" i="1"/>
  <c r="DM559" i="1"/>
  <c r="DN559" i="1"/>
  <c r="DO559" i="1"/>
  <c r="DP559" i="1"/>
  <c r="DQ559" i="1"/>
  <c r="DR559" i="1"/>
  <c r="DS559" i="1"/>
  <c r="DT559" i="1"/>
  <c r="DB560" i="1"/>
  <c r="DC560" i="1"/>
  <c r="DD560" i="1"/>
  <c r="DE560" i="1"/>
  <c r="DF560" i="1"/>
  <c r="DG560" i="1"/>
  <c r="DH560" i="1"/>
  <c r="DI560" i="1"/>
  <c r="DJ560" i="1"/>
  <c r="DK560" i="1"/>
  <c r="DL560" i="1"/>
  <c r="DM560" i="1"/>
  <c r="DN560" i="1"/>
  <c r="DO560" i="1"/>
  <c r="DP560" i="1"/>
  <c r="DQ560" i="1"/>
  <c r="DR560" i="1"/>
  <c r="DS560" i="1"/>
  <c r="DT560" i="1"/>
  <c r="DB561" i="1"/>
  <c r="DC561" i="1"/>
  <c r="DD561" i="1"/>
  <c r="DE561" i="1"/>
  <c r="DF561" i="1"/>
  <c r="DG561" i="1"/>
  <c r="DH561" i="1"/>
  <c r="DI561" i="1"/>
  <c r="DJ561" i="1"/>
  <c r="DK561" i="1"/>
  <c r="DL561" i="1"/>
  <c r="DM561" i="1"/>
  <c r="DN561" i="1"/>
  <c r="DO561" i="1"/>
  <c r="DP561" i="1"/>
  <c r="DQ561" i="1"/>
  <c r="DR561" i="1"/>
  <c r="DS561" i="1"/>
  <c r="DT561" i="1"/>
  <c r="DB562" i="1"/>
  <c r="DC562" i="1"/>
  <c r="DD562" i="1"/>
  <c r="DE562" i="1"/>
  <c r="DF562" i="1"/>
  <c r="DG562" i="1"/>
  <c r="DH562" i="1"/>
  <c r="DI562" i="1"/>
  <c r="DJ562" i="1"/>
  <c r="DK562" i="1"/>
  <c r="DL562" i="1"/>
  <c r="DM562" i="1"/>
  <c r="DN562" i="1"/>
  <c r="DO562" i="1"/>
  <c r="DP562" i="1"/>
  <c r="DQ562" i="1"/>
  <c r="DR562" i="1"/>
  <c r="DS562" i="1"/>
  <c r="DT562" i="1"/>
  <c r="DB563" i="1"/>
  <c r="DC563" i="1"/>
  <c r="DD563" i="1"/>
  <c r="DE563" i="1"/>
  <c r="DF563" i="1"/>
  <c r="DG563" i="1"/>
  <c r="DH563" i="1"/>
  <c r="DI563" i="1"/>
  <c r="DJ563" i="1"/>
  <c r="DK563" i="1"/>
  <c r="DL563" i="1"/>
  <c r="DM563" i="1"/>
  <c r="DN563" i="1"/>
  <c r="DO563" i="1"/>
  <c r="DP563" i="1"/>
  <c r="DQ563" i="1"/>
  <c r="DR563" i="1"/>
  <c r="DS563" i="1"/>
  <c r="DT563" i="1"/>
  <c r="DB564" i="1"/>
  <c r="DC564" i="1"/>
  <c r="DD564" i="1"/>
  <c r="DE564" i="1"/>
  <c r="DF564" i="1"/>
  <c r="DG564" i="1"/>
  <c r="DH564" i="1"/>
  <c r="DI564" i="1"/>
  <c r="DJ564" i="1"/>
  <c r="DK564" i="1"/>
  <c r="DL564" i="1"/>
  <c r="DM564" i="1"/>
  <c r="DN564" i="1"/>
  <c r="DO564" i="1"/>
  <c r="DP564" i="1"/>
  <c r="DQ564" i="1"/>
  <c r="DR564" i="1"/>
  <c r="DS564" i="1"/>
  <c r="DT564" i="1"/>
  <c r="DB565" i="1"/>
  <c r="DC565" i="1"/>
  <c r="DD565" i="1"/>
  <c r="DE565" i="1"/>
  <c r="DF565" i="1"/>
  <c r="DG565" i="1"/>
  <c r="DH565" i="1"/>
  <c r="DI565" i="1"/>
  <c r="DJ565" i="1"/>
  <c r="DK565" i="1"/>
  <c r="DL565" i="1"/>
  <c r="DM565" i="1"/>
  <c r="DN565" i="1"/>
  <c r="DO565" i="1"/>
  <c r="DP565" i="1"/>
  <c r="DQ565" i="1"/>
  <c r="DR565" i="1"/>
  <c r="DS565" i="1"/>
  <c r="DT565" i="1"/>
  <c r="DB566" i="1"/>
  <c r="DC566" i="1"/>
  <c r="DD566" i="1"/>
  <c r="DE566" i="1"/>
  <c r="DF566" i="1"/>
  <c r="DG566" i="1"/>
  <c r="DH566" i="1"/>
  <c r="DI566" i="1"/>
  <c r="DJ566" i="1"/>
  <c r="DK566" i="1"/>
  <c r="DL566" i="1"/>
  <c r="DM566" i="1"/>
  <c r="DN566" i="1"/>
  <c r="DO566" i="1"/>
  <c r="DP566" i="1"/>
  <c r="DQ566" i="1"/>
  <c r="DR566" i="1"/>
  <c r="DS566" i="1"/>
  <c r="DT566" i="1"/>
  <c r="DB567" i="1"/>
  <c r="DC567" i="1"/>
  <c r="DD567" i="1"/>
  <c r="DE567" i="1"/>
  <c r="DF567" i="1"/>
  <c r="DG567" i="1"/>
  <c r="DH567" i="1"/>
  <c r="DI567" i="1"/>
  <c r="DJ567" i="1"/>
  <c r="DK567" i="1"/>
  <c r="DL567" i="1"/>
  <c r="DM567" i="1"/>
  <c r="DN567" i="1"/>
  <c r="DO567" i="1"/>
  <c r="DP567" i="1"/>
  <c r="DQ567" i="1"/>
  <c r="DR567" i="1"/>
  <c r="DS567" i="1"/>
  <c r="DT567" i="1"/>
  <c r="DB568" i="1"/>
  <c r="DC568" i="1"/>
  <c r="DD568" i="1"/>
  <c r="DE568" i="1"/>
  <c r="DF568" i="1"/>
  <c r="DG568" i="1"/>
  <c r="DH568" i="1"/>
  <c r="DI568" i="1"/>
  <c r="DJ568" i="1"/>
  <c r="DK568" i="1"/>
  <c r="DL568" i="1"/>
  <c r="DM568" i="1"/>
  <c r="DN568" i="1"/>
  <c r="DO568" i="1"/>
  <c r="DP568" i="1"/>
  <c r="DQ568" i="1"/>
  <c r="DR568" i="1"/>
  <c r="DS568" i="1"/>
  <c r="DT568" i="1"/>
  <c r="DB569" i="1"/>
  <c r="DC569" i="1"/>
  <c r="DD569" i="1"/>
  <c r="DE569" i="1"/>
  <c r="DF569" i="1"/>
  <c r="DG569" i="1"/>
  <c r="DH569" i="1"/>
  <c r="DI569" i="1"/>
  <c r="DJ569" i="1"/>
  <c r="DK569" i="1"/>
  <c r="DL569" i="1"/>
  <c r="DM569" i="1"/>
  <c r="DN569" i="1"/>
  <c r="DO569" i="1"/>
  <c r="DP569" i="1"/>
  <c r="DQ569" i="1"/>
  <c r="DR569" i="1"/>
  <c r="DS569" i="1"/>
  <c r="DT569" i="1"/>
  <c r="DB570" i="1"/>
  <c r="DC570" i="1"/>
  <c r="DD570" i="1"/>
  <c r="DE570" i="1"/>
  <c r="DF570" i="1"/>
  <c r="DG570" i="1"/>
  <c r="DH570" i="1"/>
  <c r="DI570" i="1"/>
  <c r="DJ570" i="1"/>
  <c r="DK570" i="1"/>
  <c r="DL570" i="1"/>
  <c r="DM570" i="1"/>
  <c r="DN570" i="1"/>
  <c r="DO570" i="1"/>
  <c r="DP570" i="1"/>
  <c r="DQ570" i="1"/>
  <c r="DR570" i="1"/>
  <c r="DS570" i="1"/>
  <c r="DT570" i="1"/>
  <c r="DB571" i="1"/>
  <c r="DC571" i="1"/>
  <c r="DD571" i="1"/>
  <c r="DE571" i="1"/>
  <c r="DF571" i="1"/>
  <c r="DG571" i="1"/>
  <c r="DH571" i="1"/>
  <c r="DI571" i="1"/>
  <c r="DJ571" i="1"/>
  <c r="DK571" i="1"/>
  <c r="DL571" i="1"/>
  <c r="DM571" i="1"/>
  <c r="DN571" i="1"/>
  <c r="DO571" i="1"/>
  <c r="DP571" i="1"/>
  <c r="DQ571" i="1"/>
  <c r="DR571" i="1"/>
  <c r="DS571" i="1"/>
  <c r="DT571" i="1"/>
  <c r="DB572" i="1"/>
  <c r="DC572" i="1"/>
  <c r="DD572" i="1"/>
  <c r="DE572" i="1"/>
  <c r="DF572" i="1"/>
  <c r="DG572" i="1"/>
  <c r="DH572" i="1"/>
  <c r="DI572" i="1"/>
  <c r="DJ572" i="1"/>
  <c r="DK572" i="1"/>
  <c r="DL572" i="1"/>
  <c r="DM572" i="1"/>
  <c r="DN572" i="1"/>
  <c r="DO572" i="1"/>
  <c r="DP572" i="1"/>
  <c r="DQ572" i="1"/>
  <c r="DR572" i="1"/>
  <c r="DS572" i="1"/>
  <c r="DT572" i="1"/>
  <c r="DB573" i="1"/>
  <c r="DC573" i="1"/>
  <c r="DD573" i="1"/>
  <c r="DE573" i="1"/>
  <c r="DF573" i="1"/>
  <c r="DG573" i="1"/>
  <c r="DH573" i="1"/>
  <c r="DI573" i="1"/>
  <c r="DJ573" i="1"/>
  <c r="DK573" i="1"/>
  <c r="DL573" i="1"/>
  <c r="DM573" i="1"/>
  <c r="DN573" i="1"/>
  <c r="DO573" i="1"/>
  <c r="DP573" i="1"/>
  <c r="DQ573" i="1"/>
  <c r="DR573" i="1"/>
  <c r="DS573" i="1"/>
  <c r="DT573" i="1"/>
  <c r="DB574" i="1"/>
  <c r="DC574" i="1"/>
  <c r="DD574" i="1"/>
  <c r="DE574" i="1"/>
  <c r="DF574" i="1"/>
  <c r="DG574" i="1"/>
  <c r="DH574" i="1"/>
  <c r="DI574" i="1"/>
  <c r="DJ574" i="1"/>
  <c r="DK574" i="1"/>
  <c r="DL574" i="1"/>
  <c r="DM574" i="1"/>
  <c r="DN574" i="1"/>
  <c r="DO574" i="1"/>
  <c r="DP574" i="1"/>
  <c r="DQ574" i="1"/>
  <c r="DR574" i="1"/>
  <c r="DS574" i="1"/>
  <c r="DT574" i="1"/>
  <c r="DB575" i="1"/>
  <c r="DC575" i="1"/>
  <c r="DD575" i="1"/>
  <c r="DE575" i="1"/>
  <c r="DF575" i="1"/>
  <c r="DG575" i="1"/>
  <c r="DH575" i="1"/>
  <c r="DI575" i="1"/>
  <c r="DJ575" i="1"/>
  <c r="DK575" i="1"/>
  <c r="DL575" i="1"/>
  <c r="DM575" i="1"/>
  <c r="DN575" i="1"/>
  <c r="DO575" i="1"/>
  <c r="DP575" i="1"/>
  <c r="DQ575" i="1"/>
  <c r="DR575" i="1"/>
  <c r="DS575" i="1"/>
  <c r="DT575" i="1"/>
  <c r="DB576" i="1"/>
  <c r="DC576" i="1"/>
  <c r="DD576" i="1"/>
  <c r="DE576" i="1"/>
  <c r="DF576" i="1"/>
  <c r="DG576" i="1"/>
  <c r="DH576" i="1"/>
  <c r="DI576" i="1"/>
  <c r="DJ576" i="1"/>
  <c r="DK576" i="1"/>
  <c r="DL576" i="1"/>
  <c r="DM576" i="1"/>
  <c r="DN576" i="1"/>
  <c r="DO576" i="1"/>
  <c r="DP576" i="1"/>
  <c r="DQ576" i="1"/>
  <c r="DR576" i="1"/>
  <c r="DS576" i="1"/>
  <c r="DT576" i="1"/>
  <c r="DB577" i="1"/>
  <c r="DC577" i="1"/>
  <c r="DD577" i="1"/>
  <c r="DE577" i="1"/>
  <c r="DF577" i="1"/>
  <c r="DG577" i="1"/>
  <c r="DH577" i="1"/>
  <c r="DI577" i="1"/>
  <c r="DJ577" i="1"/>
  <c r="DK577" i="1"/>
  <c r="DL577" i="1"/>
  <c r="DM577" i="1"/>
  <c r="DN577" i="1"/>
  <c r="DO577" i="1"/>
  <c r="DP577" i="1"/>
  <c r="DQ577" i="1"/>
  <c r="DR577" i="1"/>
  <c r="DS577" i="1"/>
  <c r="DT577" i="1"/>
  <c r="DB578" i="1"/>
  <c r="DC578" i="1"/>
  <c r="DD578" i="1"/>
  <c r="DE578" i="1"/>
  <c r="DF578" i="1"/>
  <c r="DG578" i="1"/>
  <c r="DH578" i="1"/>
  <c r="DI578" i="1"/>
  <c r="DJ578" i="1"/>
  <c r="DK578" i="1"/>
  <c r="DL578" i="1"/>
  <c r="DM578" i="1"/>
  <c r="DN578" i="1"/>
  <c r="DO578" i="1"/>
  <c r="DP578" i="1"/>
  <c r="DQ578" i="1"/>
  <c r="DR578" i="1"/>
  <c r="DS578" i="1"/>
  <c r="DT578" i="1"/>
  <c r="DB579" i="1"/>
  <c r="DC579" i="1"/>
  <c r="DD579" i="1"/>
  <c r="DE579" i="1"/>
  <c r="DF579" i="1"/>
  <c r="DG579" i="1"/>
  <c r="DH579" i="1"/>
  <c r="DI579" i="1"/>
  <c r="DJ579" i="1"/>
  <c r="DK579" i="1"/>
  <c r="DL579" i="1"/>
  <c r="DM579" i="1"/>
  <c r="DN579" i="1"/>
  <c r="DO579" i="1"/>
  <c r="DP579" i="1"/>
  <c r="DQ579" i="1"/>
  <c r="DR579" i="1"/>
  <c r="DS579" i="1"/>
  <c r="DT579" i="1"/>
  <c r="DB580" i="1"/>
  <c r="DC580" i="1"/>
  <c r="DD580" i="1"/>
  <c r="DE580" i="1"/>
  <c r="DF580" i="1"/>
  <c r="DG580" i="1"/>
  <c r="DH580" i="1"/>
  <c r="DI580" i="1"/>
  <c r="DJ580" i="1"/>
  <c r="DK580" i="1"/>
  <c r="DL580" i="1"/>
  <c r="DM580" i="1"/>
  <c r="DN580" i="1"/>
  <c r="DO580" i="1"/>
  <c r="DP580" i="1"/>
  <c r="DQ580" i="1"/>
  <c r="DR580" i="1"/>
  <c r="DS580" i="1"/>
  <c r="DT580" i="1"/>
  <c r="DB581" i="1"/>
  <c r="DC581" i="1"/>
  <c r="DD581" i="1"/>
  <c r="DE581" i="1"/>
  <c r="DF581" i="1"/>
  <c r="DG581" i="1"/>
  <c r="DH581" i="1"/>
  <c r="DI581" i="1"/>
  <c r="DJ581" i="1"/>
  <c r="DK581" i="1"/>
  <c r="DL581" i="1"/>
  <c r="DM581" i="1"/>
  <c r="DN581" i="1"/>
  <c r="DO581" i="1"/>
  <c r="DP581" i="1"/>
  <c r="DQ581" i="1"/>
  <c r="DR581" i="1"/>
  <c r="DS581" i="1"/>
  <c r="DT581" i="1"/>
  <c r="DB582" i="1"/>
  <c r="DC582" i="1"/>
  <c r="DD582" i="1"/>
  <c r="DE582" i="1"/>
  <c r="DF582" i="1"/>
  <c r="DG582" i="1"/>
  <c r="DH582" i="1"/>
  <c r="DI582" i="1"/>
  <c r="DJ582" i="1"/>
  <c r="DK582" i="1"/>
  <c r="DL582" i="1"/>
  <c r="DM582" i="1"/>
  <c r="DN582" i="1"/>
  <c r="DO582" i="1"/>
  <c r="DP582" i="1"/>
  <c r="DQ582" i="1"/>
  <c r="DR582" i="1"/>
  <c r="DS582" i="1"/>
  <c r="DT582" i="1"/>
  <c r="DB583" i="1"/>
  <c r="DC583" i="1"/>
  <c r="DD583" i="1"/>
  <c r="DE583" i="1"/>
  <c r="DF583" i="1"/>
  <c r="DG583" i="1"/>
  <c r="DH583" i="1"/>
  <c r="DI583" i="1"/>
  <c r="DJ583" i="1"/>
  <c r="DK583" i="1"/>
  <c r="DL583" i="1"/>
  <c r="DM583" i="1"/>
  <c r="DN583" i="1"/>
  <c r="DO583" i="1"/>
  <c r="DP583" i="1"/>
  <c r="DQ583" i="1"/>
  <c r="DR583" i="1"/>
  <c r="DS583" i="1"/>
  <c r="DT583" i="1"/>
  <c r="DB584" i="1"/>
  <c r="DC584" i="1"/>
  <c r="DD584" i="1"/>
  <c r="DE584" i="1"/>
  <c r="DF584" i="1"/>
  <c r="DG584" i="1"/>
  <c r="DH584" i="1"/>
  <c r="DI584" i="1"/>
  <c r="DJ584" i="1"/>
  <c r="DK584" i="1"/>
  <c r="DL584" i="1"/>
  <c r="DM584" i="1"/>
  <c r="DN584" i="1"/>
  <c r="DO584" i="1"/>
  <c r="DP584" i="1"/>
  <c r="DQ584" i="1"/>
  <c r="DR584" i="1"/>
  <c r="DS584" i="1"/>
  <c r="DT584" i="1"/>
  <c r="DB585" i="1"/>
  <c r="DC585" i="1"/>
  <c r="DD585" i="1"/>
  <c r="DE585" i="1"/>
  <c r="DF585" i="1"/>
  <c r="DG585" i="1"/>
  <c r="DH585" i="1"/>
  <c r="DI585" i="1"/>
  <c r="DJ585" i="1"/>
  <c r="DK585" i="1"/>
  <c r="DL585" i="1"/>
  <c r="DM585" i="1"/>
  <c r="DN585" i="1"/>
  <c r="DO585" i="1"/>
  <c r="DP585" i="1"/>
  <c r="DQ585" i="1"/>
  <c r="DR585" i="1"/>
  <c r="DS585" i="1"/>
  <c r="DT585" i="1"/>
  <c r="DB586" i="1"/>
  <c r="DC586" i="1"/>
  <c r="DD586" i="1"/>
  <c r="DE586" i="1"/>
  <c r="DF586" i="1"/>
  <c r="DG586" i="1"/>
  <c r="DH586" i="1"/>
  <c r="DI586" i="1"/>
  <c r="DJ586" i="1"/>
  <c r="DK586" i="1"/>
  <c r="DL586" i="1"/>
  <c r="DM586" i="1"/>
  <c r="DN586" i="1"/>
  <c r="DO586" i="1"/>
  <c r="DP586" i="1"/>
  <c r="DQ586" i="1"/>
  <c r="DR586" i="1"/>
  <c r="DS586" i="1"/>
  <c r="DT586" i="1"/>
  <c r="DB587" i="1"/>
  <c r="DC587" i="1"/>
  <c r="DD587" i="1"/>
  <c r="DE587" i="1"/>
  <c r="DF587" i="1"/>
  <c r="DG587" i="1"/>
  <c r="DH587" i="1"/>
  <c r="DI587" i="1"/>
  <c r="DJ587" i="1"/>
  <c r="DK587" i="1"/>
  <c r="DL587" i="1"/>
  <c r="DM587" i="1"/>
  <c r="DN587" i="1"/>
  <c r="DO587" i="1"/>
  <c r="DP587" i="1"/>
  <c r="DQ587" i="1"/>
  <c r="DR587" i="1"/>
  <c r="DS587" i="1"/>
  <c r="DT587" i="1"/>
  <c r="DB588" i="1"/>
  <c r="DC588" i="1"/>
  <c r="DD588" i="1"/>
  <c r="DE588" i="1"/>
  <c r="DF588" i="1"/>
  <c r="DG588" i="1"/>
  <c r="DH588" i="1"/>
  <c r="DI588" i="1"/>
  <c r="DJ588" i="1"/>
  <c r="DK588" i="1"/>
  <c r="DL588" i="1"/>
  <c r="DM588" i="1"/>
  <c r="DN588" i="1"/>
  <c r="DO588" i="1"/>
  <c r="DP588" i="1"/>
  <c r="DQ588" i="1"/>
  <c r="DR588" i="1"/>
  <c r="DS588" i="1"/>
  <c r="DT588" i="1"/>
  <c r="DB589" i="1"/>
  <c r="DC589" i="1"/>
  <c r="DD589" i="1"/>
  <c r="DE589" i="1"/>
  <c r="DF589" i="1"/>
  <c r="DG589" i="1"/>
  <c r="DH589" i="1"/>
  <c r="DI589" i="1"/>
  <c r="DJ589" i="1"/>
  <c r="DK589" i="1"/>
  <c r="DL589" i="1"/>
  <c r="DM589" i="1"/>
  <c r="DN589" i="1"/>
  <c r="DO589" i="1"/>
  <c r="DP589" i="1"/>
  <c r="DQ589" i="1"/>
  <c r="DR589" i="1"/>
  <c r="DS589" i="1"/>
  <c r="DT589" i="1"/>
  <c r="DB590" i="1"/>
  <c r="DC590" i="1"/>
  <c r="DD590" i="1"/>
  <c r="DE590" i="1"/>
  <c r="DF590" i="1"/>
  <c r="DG590" i="1"/>
  <c r="DH590" i="1"/>
  <c r="DI590" i="1"/>
  <c r="DJ590" i="1"/>
  <c r="DK590" i="1"/>
  <c r="DL590" i="1"/>
  <c r="DM590" i="1"/>
  <c r="DN590" i="1"/>
  <c r="DO590" i="1"/>
  <c r="DP590" i="1"/>
  <c r="DQ590" i="1"/>
  <c r="DR590" i="1"/>
  <c r="DS590" i="1"/>
  <c r="DT590" i="1"/>
  <c r="DB591" i="1"/>
  <c r="DC591" i="1"/>
  <c r="DD591" i="1"/>
  <c r="DE591" i="1"/>
  <c r="DF591" i="1"/>
  <c r="DG591" i="1"/>
  <c r="DH591" i="1"/>
  <c r="DI591" i="1"/>
  <c r="DJ591" i="1"/>
  <c r="DK591" i="1"/>
  <c r="DL591" i="1"/>
  <c r="DM591" i="1"/>
  <c r="DN591" i="1"/>
  <c r="DO591" i="1"/>
  <c r="DP591" i="1"/>
  <c r="DQ591" i="1"/>
  <c r="DR591" i="1"/>
  <c r="DS591" i="1"/>
  <c r="DT591" i="1"/>
  <c r="DB592" i="1"/>
  <c r="DC592" i="1"/>
  <c r="DD592" i="1"/>
  <c r="DE592" i="1"/>
  <c r="DF592" i="1"/>
  <c r="DG592" i="1"/>
  <c r="DH592" i="1"/>
  <c r="DI592" i="1"/>
  <c r="DJ592" i="1"/>
  <c r="DK592" i="1"/>
  <c r="DL592" i="1"/>
  <c r="DM592" i="1"/>
  <c r="DN592" i="1"/>
  <c r="DO592" i="1"/>
  <c r="DP592" i="1"/>
  <c r="DQ592" i="1"/>
  <c r="DR592" i="1"/>
  <c r="DS592" i="1"/>
  <c r="DT592" i="1"/>
  <c r="DB593" i="1"/>
  <c r="DC593" i="1"/>
  <c r="DD593" i="1"/>
  <c r="DE593" i="1"/>
  <c r="DF593" i="1"/>
  <c r="DG593" i="1"/>
  <c r="DH593" i="1"/>
  <c r="DI593" i="1"/>
  <c r="DJ593" i="1"/>
  <c r="DK593" i="1"/>
  <c r="DL593" i="1"/>
  <c r="DM593" i="1"/>
  <c r="DN593" i="1"/>
  <c r="DO593" i="1"/>
  <c r="DP593" i="1"/>
  <c r="DQ593" i="1"/>
  <c r="DR593" i="1"/>
  <c r="DS593" i="1"/>
  <c r="DT593" i="1"/>
  <c r="DB594" i="1"/>
  <c r="DC594" i="1"/>
  <c r="DD594" i="1"/>
  <c r="DE594" i="1"/>
  <c r="DF594" i="1"/>
  <c r="DG594" i="1"/>
  <c r="DH594" i="1"/>
  <c r="DI594" i="1"/>
  <c r="DJ594" i="1"/>
  <c r="DK594" i="1"/>
  <c r="DL594" i="1"/>
  <c r="DM594" i="1"/>
  <c r="DN594" i="1"/>
  <c r="DO594" i="1"/>
  <c r="DP594" i="1"/>
  <c r="DQ594" i="1"/>
  <c r="DR594" i="1"/>
  <c r="DS594" i="1"/>
  <c r="DT594" i="1"/>
  <c r="DB595" i="1"/>
  <c r="DC595" i="1"/>
  <c r="DD595" i="1"/>
  <c r="DE595" i="1"/>
  <c r="DF595" i="1"/>
  <c r="DG595" i="1"/>
  <c r="DH595" i="1"/>
  <c r="DI595" i="1"/>
  <c r="DJ595" i="1"/>
  <c r="DK595" i="1"/>
  <c r="DL595" i="1"/>
  <c r="DM595" i="1"/>
  <c r="DN595" i="1"/>
  <c r="DO595" i="1"/>
  <c r="DP595" i="1"/>
  <c r="DQ595" i="1"/>
  <c r="DR595" i="1"/>
  <c r="DS595" i="1"/>
  <c r="DT595" i="1"/>
  <c r="DB596" i="1"/>
  <c r="DC596" i="1"/>
  <c r="DD596" i="1"/>
  <c r="DE596" i="1"/>
  <c r="DF596" i="1"/>
  <c r="DG596" i="1"/>
  <c r="DH596" i="1"/>
  <c r="DI596" i="1"/>
  <c r="DJ596" i="1"/>
  <c r="DK596" i="1"/>
  <c r="DL596" i="1"/>
  <c r="DM596" i="1"/>
  <c r="DN596" i="1"/>
  <c r="DO596" i="1"/>
  <c r="DP596" i="1"/>
  <c r="DQ596" i="1"/>
  <c r="DR596" i="1"/>
  <c r="DS596" i="1"/>
  <c r="DT596" i="1"/>
  <c r="DB597" i="1"/>
  <c r="DC597" i="1"/>
  <c r="DD597" i="1"/>
  <c r="DE597" i="1"/>
  <c r="DF597" i="1"/>
  <c r="DG597" i="1"/>
  <c r="DH597" i="1"/>
  <c r="DI597" i="1"/>
  <c r="DJ597" i="1"/>
  <c r="DK597" i="1"/>
  <c r="DL597" i="1"/>
  <c r="DM597" i="1"/>
  <c r="DN597" i="1"/>
  <c r="DO597" i="1"/>
  <c r="DP597" i="1"/>
  <c r="DQ597" i="1"/>
  <c r="DR597" i="1"/>
  <c r="DS597" i="1"/>
  <c r="DT597" i="1"/>
  <c r="DB598" i="1"/>
  <c r="DC598" i="1"/>
  <c r="DD598" i="1"/>
  <c r="DE598" i="1"/>
  <c r="DF598" i="1"/>
  <c r="DG598" i="1"/>
  <c r="DH598" i="1"/>
  <c r="DI598" i="1"/>
  <c r="DJ598" i="1"/>
  <c r="DK598" i="1"/>
  <c r="DL598" i="1"/>
  <c r="DM598" i="1"/>
  <c r="DN598" i="1"/>
  <c r="DO598" i="1"/>
  <c r="DP598" i="1"/>
  <c r="DQ598" i="1"/>
  <c r="DR598" i="1"/>
  <c r="DS598" i="1"/>
  <c r="DT598" i="1"/>
  <c r="DB599" i="1"/>
  <c r="DC599" i="1"/>
  <c r="DD599" i="1"/>
  <c r="DE599" i="1"/>
  <c r="DF599" i="1"/>
  <c r="DG599" i="1"/>
  <c r="DH599" i="1"/>
  <c r="DI599" i="1"/>
  <c r="DJ599" i="1"/>
  <c r="DK599" i="1"/>
  <c r="DL599" i="1"/>
  <c r="DM599" i="1"/>
  <c r="DN599" i="1"/>
  <c r="DO599" i="1"/>
  <c r="DP599" i="1"/>
  <c r="DQ599" i="1"/>
  <c r="DR599" i="1"/>
  <c r="DS599" i="1"/>
  <c r="DT599" i="1"/>
  <c r="DB600" i="1"/>
  <c r="DC600" i="1"/>
  <c r="DD600" i="1"/>
  <c r="DE600" i="1"/>
  <c r="DF600" i="1"/>
  <c r="DG600" i="1"/>
  <c r="DH600" i="1"/>
  <c r="DI600" i="1"/>
  <c r="DJ600" i="1"/>
  <c r="DK600" i="1"/>
  <c r="DL600" i="1"/>
  <c r="DM600" i="1"/>
  <c r="DN600" i="1"/>
  <c r="DO600" i="1"/>
  <c r="DP600" i="1"/>
  <c r="DQ600" i="1"/>
  <c r="DR600" i="1"/>
  <c r="DS600" i="1"/>
  <c r="DT600" i="1"/>
  <c r="DB601" i="1"/>
  <c r="DC601" i="1"/>
  <c r="DD601" i="1"/>
  <c r="DE601" i="1"/>
  <c r="DF601" i="1"/>
  <c r="DG601" i="1"/>
  <c r="DH601" i="1"/>
  <c r="DI601" i="1"/>
  <c r="DJ601" i="1"/>
  <c r="DK601" i="1"/>
  <c r="DL601" i="1"/>
  <c r="DM601" i="1"/>
  <c r="DN601" i="1"/>
  <c r="DO601" i="1"/>
  <c r="DP601" i="1"/>
  <c r="DQ601" i="1"/>
  <c r="DR601" i="1"/>
  <c r="DS601" i="1"/>
  <c r="DT601" i="1"/>
  <c r="DB602" i="1"/>
  <c r="DC602" i="1"/>
  <c r="DD602" i="1"/>
  <c r="DE602" i="1"/>
  <c r="DF602" i="1"/>
  <c r="DG602" i="1"/>
  <c r="DH602" i="1"/>
  <c r="DI602" i="1"/>
  <c r="DJ602" i="1"/>
  <c r="DK602" i="1"/>
  <c r="DL602" i="1"/>
  <c r="DM602" i="1"/>
  <c r="DN602" i="1"/>
  <c r="DO602" i="1"/>
  <c r="DP602" i="1"/>
  <c r="DQ602" i="1"/>
  <c r="DR602" i="1"/>
  <c r="DS602" i="1"/>
  <c r="DT602" i="1"/>
  <c r="DB603" i="1"/>
  <c r="DC603" i="1"/>
  <c r="DD603" i="1"/>
  <c r="DE603" i="1"/>
  <c r="DF603" i="1"/>
  <c r="DG603" i="1"/>
  <c r="DH603" i="1"/>
  <c r="DI603" i="1"/>
  <c r="DJ603" i="1"/>
  <c r="DK603" i="1"/>
  <c r="DL603" i="1"/>
  <c r="DM603" i="1"/>
  <c r="DN603" i="1"/>
  <c r="DO603" i="1"/>
  <c r="DP603" i="1"/>
  <c r="DQ603" i="1"/>
  <c r="DR603" i="1"/>
  <c r="DS603" i="1"/>
  <c r="DT603" i="1"/>
  <c r="DB604" i="1"/>
  <c r="DC604" i="1"/>
  <c r="DD604" i="1"/>
  <c r="DE604" i="1"/>
  <c r="DF604" i="1"/>
  <c r="DG604" i="1"/>
  <c r="DH604" i="1"/>
  <c r="DI604" i="1"/>
  <c r="DJ604" i="1"/>
  <c r="DK604" i="1"/>
  <c r="DL604" i="1"/>
  <c r="DM604" i="1"/>
  <c r="DN604" i="1"/>
  <c r="DO604" i="1"/>
  <c r="DP604" i="1"/>
  <c r="DQ604" i="1"/>
  <c r="DR604" i="1"/>
  <c r="DS604" i="1"/>
  <c r="DT604" i="1"/>
  <c r="DB605" i="1"/>
  <c r="DC605" i="1"/>
  <c r="DD605" i="1"/>
  <c r="DE605" i="1"/>
  <c r="DF605" i="1"/>
  <c r="DG605" i="1"/>
  <c r="DH605" i="1"/>
  <c r="DI605" i="1"/>
  <c r="DJ605" i="1"/>
  <c r="DK605" i="1"/>
  <c r="DL605" i="1"/>
  <c r="DM605" i="1"/>
  <c r="DN605" i="1"/>
  <c r="DO605" i="1"/>
  <c r="DP605" i="1"/>
  <c r="DQ605" i="1"/>
  <c r="DR605" i="1"/>
  <c r="DS605" i="1"/>
  <c r="DT605" i="1"/>
  <c r="DB606" i="1"/>
  <c r="DC606" i="1"/>
  <c r="DD606" i="1"/>
  <c r="DE606" i="1"/>
  <c r="DF606" i="1"/>
  <c r="DG606" i="1"/>
  <c r="DH606" i="1"/>
  <c r="DI606" i="1"/>
  <c r="DJ606" i="1"/>
  <c r="DK606" i="1"/>
  <c r="DL606" i="1"/>
  <c r="DM606" i="1"/>
  <c r="DN606" i="1"/>
  <c r="DO606" i="1"/>
  <c r="DP606" i="1"/>
  <c r="DQ606" i="1"/>
  <c r="DR606" i="1"/>
  <c r="DS606" i="1"/>
  <c r="DT606" i="1"/>
  <c r="DB607" i="1"/>
  <c r="DC607" i="1"/>
  <c r="DD607" i="1"/>
  <c r="DE607" i="1"/>
  <c r="DF607" i="1"/>
  <c r="DG607" i="1"/>
  <c r="DH607" i="1"/>
  <c r="DI607" i="1"/>
  <c r="DJ607" i="1"/>
  <c r="DK607" i="1"/>
  <c r="DL607" i="1"/>
  <c r="DM607" i="1"/>
  <c r="DN607" i="1"/>
  <c r="DO607" i="1"/>
  <c r="DP607" i="1"/>
  <c r="DQ607" i="1"/>
  <c r="DR607" i="1"/>
  <c r="DS607" i="1"/>
  <c r="DT607" i="1"/>
  <c r="DB608" i="1"/>
  <c r="DC608" i="1"/>
  <c r="DD608" i="1"/>
  <c r="DE608" i="1"/>
  <c r="DF608" i="1"/>
  <c r="DG608" i="1"/>
  <c r="DH608" i="1"/>
  <c r="DI608" i="1"/>
  <c r="DJ608" i="1"/>
  <c r="DK608" i="1"/>
  <c r="DL608" i="1"/>
  <c r="DM608" i="1"/>
  <c r="DN608" i="1"/>
  <c r="DO608" i="1"/>
  <c r="DP608" i="1"/>
  <c r="DQ608" i="1"/>
  <c r="DR608" i="1"/>
  <c r="DS608" i="1"/>
  <c r="DT608" i="1"/>
  <c r="DB609" i="1"/>
  <c r="DC609" i="1"/>
  <c r="DD609" i="1"/>
  <c r="DE609" i="1"/>
  <c r="DF609" i="1"/>
  <c r="DG609" i="1"/>
  <c r="DH609" i="1"/>
  <c r="DI609" i="1"/>
  <c r="DJ609" i="1"/>
  <c r="DK609" i="1"/>
  <c r="DL609" i="1"/>
  <c r="DM609" i="1"/>
  <c r="DN609" i="1"/>
  <c r="DO609" i="1"/>
  <c r="DP609" i="1"/>
  <c r="DQ609" i="1"/>
  <c r="DR609" i="1"/>
  <c r="DS609" i="1"/>
  <c r="DT609" i="1"/>
  <c r="DB610" i="1"/>
  <c r="DC610" i="1"/>
  <c r="DD610" i="1"/>
  <c r="DE610" i="1"/>
  <c r="DF610" i="1"/>
  <c r="DG610" i="1"/>
  <c r="DH610" i="1"/>
  <c r="DI610" i="1"/>
  <c r="DJ610" i="1"/>
  <c r="DK610" i="1"/>
  <c r="DL610" i="1"/>
  <c r="DM610" i="1"/>
  <c r="DN610" i="1"/>
  <c r="DO610" i="1"/>
  <c r="DP610" i="1"/>
  <c r="DQ610" i="1"/>
  <c r="DR610" i="1"/>
  <c r="DS610" i="1"/>
  <c r="DT610" i="1"/>
  <c r="DB611" i="1"/>
  <c r="DC611" i="1"/>
  <c r="DD611" i="1"/>
  <c r="DE611" i="1"/>
  <c r="DF611" i="1"/>
  <c r="DG611" i="1"/>
  <c r="DH611" i="1"/>
  <c r="DI611" i="1"/>
  <c r="DJ611" i="1"/>
  <c r="DK611" i="1"/>
  <c r="DL611" i="1"/>
  <c r="DM611" i="1"/>
  <c r="DN611" i="1"/>
  <c r="DO611" i="1"/>
  <c r="DP611" i="1"/>
  <c r="DQ611" i="1"/>
  <c r="DR611" i="1"/>
  <c r="DS611" i="1"/>
  <c r="DT611" i="1"/>
  <c r="DB612" i="1"/>
  <c r="DC612" i="1"/>
  <c r="DD612" i="1"/>
  <c r="DE612" i="1"/>
  <c r="DF612" i="1"/>
  <c r="DG612" i="1"/>
  <c r="DH612" i="1"/>
  <c r="DI612" i="1"/>
  <c r="DJ612" i="1"/>
  <c r="DK612" i="1"/>
  <c r="DL612" i="1"/>
  <c r="DM612" i="1"/>
  <c r="DN612" i="1"/>
  <c r="DO612" i="1"/>
  <c r="DP612" i="1"/>
  <c r="DQ612" i="1"/>
  <c r="DR612" i="1"/>
  <c r="DS612" i="1"/>
  <c r="DT612" i="1"/>
  <c r="DB613" i="1"/>
  <c r="DC613" i="1"/>
  <c r="DD613" i="1"/>
  <c r="DE613" i="1"/>
  <c r="DF613" i="1"/>
  <c r="DG613" i="1"/>
  <c r="DH613" i="1"/>
  <c r="DI613" i="1"/>
  <c r="DJ613" i="1"/>
  <c r="DK613" i="1"/>
  <c r="DL613" i="1"/>
  <c r="DM613" i="1"/>
  <c r="DN613" i="1"/>
  <c r="DO613" i="1"/>
  <c r="DP613" i="1"/>
  <c r="DQ613" i="1"/>
  <c r="DR613" i="1"/>
  <c r="DS613" i="1"/>
  <c r="DT613" i="1"/>
  <c r="DB614" i="1"/>
  <c r="DC614" i="1"/>
  <c r="DD614" i="1"/>
  <c r="DE614" i="1"/>
  <c r="DF614" i="1"/>
  <c r="DG614" i="1"/>
  <c r="DH614" i="1"/>
  <c r="DI614" i="1"/>
  <c r="DJ614" i="1"/>
  <c r="DK614" i="1"/>
  <c r="DL614" i="1"/>
  <c r="DM614" i="1"/>
  <c r="DN614" i="1"/>
  <c r="DO614" i="1"/>
  <c r="DP614" i="1"/>
  <c r="DQ614" i="1"/>
  <c r="DR614" i="1"/>
  <c r="DS614" i="1"/>
  <c r="DT614" i="1"/>
  <c r="DB615" i="1"/>
  <c r="DC615" i="1"/>
  <c r="DD615" i="1"/>
  <c r="DE615" i="1"/>
  <c r="DF615" i="1"/>
  <c r="DG615" i="1"/>
  <c r="DH615" i="1"/>
  <c r="DI615" i="1"/>
  <c r="DJ615" i="1"/>
  <c r="DK615" i="1"/>
  <c r="DL615" i="1"/>
  <c r="DM615" i="1"/>
  <c r="DN615" i="1"/>
  <c r="DO615" i="1"/>
  <c r="DP615" i="1"/>
  <c r="DQ615" i="1"/>
  <c r="DR615" i="1"/>
  <c r="DS615" i="1"/>
  <c r="DT615" i="1"/>
  <c r="DB616" i="1"/>
  <c r="DC616" i="1"/>
  <c r="DD616" i="1"/>
  <c r="DE616" i="1"/>
  <c r="DF616" i="1"/>
  <c r="DG616" i="1"/>
  <c r="DH616" i="1"/>
  <c r="DI616" i="1"/>
  <c r="DJ616" i="1"/>
  <c r="DK616" i="1"/>
  <c r="DL616" i="1"/>
  <c r="DM616" i="1"/>
  <c r="DN616" i="1"/>
  <c r="DO616" i="1"/>
  <c r="DP616" i="1"/>
  <c r="DQ616" i="1"/>
  <c r="DR616" i="1"/>
  <c r="DS616" i="1"/>
  <c r="DT616" i="1"/>
  <c r="DB617" i="1"/>
  <c r="DC617" i="1"/>
  <c r="DD617" i="1"/>
  <c r="DE617" i="1"/>
  <c r="DF617" i="1"/>
  <c r="DG617" i="1"/>
  <c r="DH617" i="1"/>
  <c r="DI617" i="1"/>
  <c r="DJ617" i="1"/>
  <c r="DK617" i="1"/>
  <c r="DL617" i="1"/>
  <c r="DM617" i="1"/>
  <c r="DN617" i="1"/>
  <c r="DO617" i="1"/>
  <c r="DP617" i="1"/>
  <c r="DQ617" i="1"/>
  <c r="DR617" i="1"/>
  <c r="DS617" i="1"/>
  <c r="DT617" i="1"/>
  <c r="DB618" i="1"/>
  <c r="DC618" i="1"/>
  <c r="DD618" i="1"/>
  <c r="DE618" i="1"/>
  <c r="DF618" i="1"/>
  <c r="DG618" i="1"/>
  <c r="DH618" i="1"/>
  <c r="DI618" i="1"/>
  <c r="DJ618" i="1"/>
  <c r="DK618" i="1"/>
  <c r="DL618" i="1"/>
  <c r="DM618" i="1"/>
  <c r="DN618" i="1"/>
  <c r="DO618" i="1"/>
  <c r="DP618" i="1"/>
  <c r="DQ618" i="1"/>
  <c r="DR618" i="1"/>
  <c r="DS618" i="1"/>
  <c r="DT618" i="1"/>
  <c r="DB619" i="1"/>
  <c r="DC619" i="1"/>
  <c r="DD619" i="1"/>
  <c r="DE619" i="1"/>
  <c r="DF619" i="1"/>
  <c r="DG619" i="1"/>
  <c r="DH619" i="1"/>
  <c r="DI619" i="1"/>
  <c r="DJ619" i="1"/>
  <c r="DK619" i="1"/>
  <c r="DL619" i="1"/>
  <c r="DM619" i="1"/>
  <c r="DN619" i="1"/>
  <c r="DO619" i="1"/>
  <c r="DP619" i="1"/>
  <c r="DQ619" i="1"/>
  <c r="DR619" i="1"/>
  <c r="DS619" i="1"/>
  <c r="DT619" i="1"/>
  <c r="DB620" i="1"/>
  <c r="DC620" i="1"/>
  <c r="DD620" i="1"/>
  <c r="DE620" i="1"/>
  <c r="DF620" i="1"/>
  <c r="DG620" i="1"/>
  <c r="DH620" i="1"/>
  <c r="DI620" i="1"/>
  <c r="DJ620" i="1"/>
  <c r="DK620" i="1"/>
  <c r="DL620" i="1"/>
  <c r="DM620" i="1"/>
  <c r="DN620" i="1"/>
  <c r="DO620" i="1"/>
  <c r="DP620" i="1"/>
  <c r="DQ620" i="1"/>
  <c r="DR620" i="1"/>
  <c r="DS620" i="1"/>
  <c r="DT620" i="1"/>
  <c r="DB621" i="1"/>
  <c r="DC621" i="1"/>
  <c r="DD621" i="1"/>
  <c r="DE621" i="1"/>
  <c r="DF621" i="1"/>
  <c r="DG621" i="1"/>
  <c r="DH621" i="1"/>
  <c r="DI621" i="1"/>
  <c r="DJ621" i="1"/>
  <c r="DK621" i="1"/>
  <c r="DL621" i="1"/>
  <c r="DM621" i="1"/>
  <c r="DN621" i="1"/>
  <c r="DO621" i="1"/>
  <c r="DP621" i="1"/>
  <c r="DQ621" i="1"/>
  <c r="DR621" i="1"/>
  <c r="DS621" i="1"/>
  <c r="DT621" i="1"/>
  <c r="DB622" i="1"/>
  <c r="DC622" i="1"/>
  <c r="DD622" i="1"/>
  <c r="DE622" i="1"/>
  <c r="DF622" i="1"/>
  <c r="DG622" i="1"/>
  <c r="DH622" i="1"/>
  <c r="DI622" i="1"/>
  <c r="DJ622" i="1"/>
  <c r="DK622" i="1"/>
  <c r="DL622" i="1"/>
  <c r="DM622" i="1"/>
  <c r="DN622" i="1"/>
  <c r="DO622" i="1"/>
  <c r="DP622" i="1"/>
  <c r="DQ622" i="1"/>
  <c r="DR622" i="1"/>
  <c r="DS622" i="1"/>
  <c r="DT622" i="1"/>
  <c r="DB623" i="1"/>
  <c r="DC623" i="1"/>
  <c r="DD623" i="1"/>
  <c r="DE623" i="1"/>
  <c r="DF623" i="1"/>
  <c r="DG623" i="1"/>
  <c r="DH623" i="1"/>
  <c r="DI623" i="1"/>
  <c r="DJ623" i="1"/>
  <c r="DK623" i="1"/>
  <c r="DL623" i="1"/>
  <c r="DM623" i="1"/>
  <c r="DN623" i="1"/>
  <c r="DO623" i="1"/>
  <c r="DP623" i="1"/>
  <c r="DQ623" i="1"/>
  <c r="DR623" i="1"/>
  <c r="DS623" i="1"/>
  <c r="DT623" i="1"/>
  <c r="DB624" i="1"/>
  <c r="DC624" i="1"/>
  <c r="DD624" i="1"/>
  <c r="DE624" i="1"/>
  <c r="DF624" i="1"/>
  <c r="DG624" i="1"/>
  <c r="DH624" i="1"/>
  <c r="DI624" i="1"/>
  <c r="DJ624" i="1"/>
  <c r="DK624" i="1"/>
  <c r="DL624" i="1"/>
  <c r="DM624" i="1"/>
  <c r="DN624" i="1"/>
  <c r="DO624" i="1"/>
  <c r="DP624" i="1"/>
  <c r="DQ624" i="1"/>
  <c r="DR624" i="1"/>
  <c r="DS624" i="1"/>
  <c r="DT624" i="1"/>
  <c r="DB625" i="1"/>
  <c r="DC625" i="1"/>
  <c r="DD625" i="1"/>
  <c r="DE625" i="1"/>
  <c r="DF625" i="1"/>
  <c r="DG625" i="1"/>
  <c r="DH625" i="1"/>
  <c r="DI625" i="1"/>
  <c r="DJ625" i="1"/>
  <c r="DK625" i="1"/>
  <c r="DL625" i="1"/>
  <c r="DM625" i="1"/>
  <c r="DN625" i="1"/>
  <c r="DO625" i="1"/>
  <c r="DP625" i="1"/>
  <c r="DQ625" i="1"/>
  <c r="DR625" i="1"/>
  <c r="DS625" i="1"/>
  <c r="DT625" i="1"/>
  <c r="DB626" i="1"/>
  <c r="DC626" i="1"/>
  <c r="DD626" i="1"/>
  <c r="DE626" i="1"/>
  <c r="DF626" i="1"/>
  <c r="DG626" i="1"/>
  <c r="DH626" i="1"/>
  <c r="DI626" i="1"/>
  <c r="DJ626" i="1"/>
  <c r="DK626" i="1"/>
  <c r="DL626" i="1"/>
  <c r="DM626" i="1"/>
  <c r="DN626" i="1"/>
  <c r="DO626" i="1"/>
  <c r="DP626" i="1"/>
  <c r="DQ626" i="1"/>
  <c r="DR626" i="1"/>
  <c r="DS626" i="1"/>
  <c r="DT626" i="1"/>
  <c r="DB627" i="1"/>
  <c r="DC627" i="1"/>
  <c r="DD627" i="1"/>
  <c r="DE627" i="1"/>
  <c r="DF627" i="1"/>
  <c r="DG627" i="1"/>
  <c r="DH627" i="1"/>
  <c r="DI627" i="1"/>
  <c r="DJ627" i="1"/>
  <c r="DK627" i="1"/>
  <c r="DL627" i="1"/>
  <c r="DM627" i="1"/>
  <c r="DN627" i="1"/>
  <c r="DO627" i="1"/>
  <c r="DP627" i="1"/>
  <c r="DQ627" i="1"/>
  <c r="DR627" i="1"/>
  <c r="DS627" i="1"/>
  <c r="DT627" i="1"/>
  <c r="DB628" i="1"/>
  <c r="DC628" i="1"/>
  <c r="DD628" i="1"/>
  <c r="DE628" i="1"/>
  <c r="DF628" i="1"/>
  <c r="DG628" i="1"/>
  <c r="DH628" i="1"/>
  <c r="DI628" i="1"/>
  <c r="DJ628" i="1"/>
  <c r="DK628" i="1"/>
  <c r="DL628" i="1"/>
  <c r="DM628" i="1"/>
  <c r="DN628" i="1"/>
  <c r="DO628" i="1"/>
  <c r="DP628" i="1"/>
  <c r="DQ628" i="1"/>
  <c r="DR628" i="1"/>
  <c r="DS628" i="1"/>
  <c r="DT628" i="1"/>
  <c r="DB629" i="1"/>
  <c r="DC629" i="1"/>
  <c r="DD629" i="1"/>
  <c r="DE629" i="1"/>
  <c r="DF629" i="1"/>
  <c r="DG629" i="1"/>
  <c r="DH629" i="1"/>
  <c r="DI629" i="1"/>
  <c r="DJ629" i="1"/>
  <c r="DK629" i="1"/>
  <c r="DL629" i="1"/>
  <c r="DM629" i="1"/>
  <c r="DN629" i="1"/>
  <c r="DO629" i="1"/>
  <c r="DP629" i="1"/>
  <c r="DQ629" i="1"/>
  <c r="DR629" i="1"/>
  <c r="DS629" i="1"/>
  <c r="DT629" i="1"/>
  <c r="DB630" i="1"/>
  <c r="DC630" i="1"/>
  <c r="DD630" i="1"/>
  <c r="DE630" i="1"/>
  <c r="DF630" i="1"/>
  <c r="DG630" i="1"/>
  <c r="DH630" i="1"/>
  <c r="DI630" i="1"/>
  <c r="DJ630" i="1"/>
  <c r="DK630" i="1"/>
  <c r="DL630" i="1"/>
  <c r="DM630" i="1"/>
  <c r="DN630" i="1"/>
  <c r="DO630" i="1"/>
  <c r="DP630" i="1"/>
  <c r="DQ630" i="1"/>
  <c r="DR630" i="1"/>
  <c r="DS630" i="1"/>
  <c r="DT630" i="1"/>
  <c r="DB631" i="1"/>
  <c r="DC631" i="1"/>
  <c r="DD631" i="1"/>
  <c r="DE631" i="1"/>
  <c r="DF631" i="1"/>
  <c r="DG631" i="1"/>
  <c r="DH631" i="1"/>
  <c r="DI631" i="1"/>
  <c r="DJ631" i="1"/>
  <c r="DK631" i="1"/>
  <c r="DL631" i="1"/>
  <c r="DM631" i="1"/>
  <c r="DN631" i="1"/>
  <c r="DO631" i="1"/>
  <c r="DP631" i="1"/>
  <c r="DQ631" i="1"/>
  <c r="DR631" i="1"/>
  <c r="DS631" i="1"/>
  <c r="DT631" i="1"/>
  <c r="DB632" i="1"/>
  <c r="DC632" i="1"/>
  <c r="DD632" i="1"/>
  <c r="DE632" i="1"/>
  <c r="DF632" i="1"/>
  <c r="DG632" i="1"/>
  <c r="DH632" i="1"/>
  <c r="DI632" i="1"/>
  <c r="DJ632" i="1"/>
  <c r="DK632" i="1"/>
  <c r="DL632" i="1"/>
  <c r="DM632" i="1"/>
  <c r="DN632" i="1"/>
  <c r="DO632" i="1"/>
  <c r="DP632" i="1"/>
  <c r="DQ632" i="1"/>
  <c r="DR632" i="1"/>
  <c r="DS632" i="1"/>
  <c r="DT632" i="1"/>
  <c r="DB633" i="1"/>
  <c r="DC633" i="1"/>
  <c r="DD633" i="1"/>
  <c r="DE633" i="1"/>
  <c r="DF633" i="1"/>
  <c r="DG633" i="1"/>
  <c r="DH633" i="1"/>
  <c r="DI633" i="1"/>
  <c r="DJ633" i="1"/>
  <c r="DK633" i="1"/>
  <c r="DL633" i="1"/>
  <c r="DM633" i="1"/>
  <c r="DN633" i="1"/>
  <c r="DO633" i="1"/>
  <c r="DP633" i="1"/>
  <c r="DQ633" i="1"/>
  <c r="DR633" i="1"/>
  <c r="DS633" i="1"/>
  <c r="DT633" i="1"/>
  <c r="DB634" i="1"/>
  <c r="DC634" i="1"/>
  <c r="DD634" i="1"/>
  <c r="DE634" i="1"/>
  <c r="DF634" i="1"/>
  <c r="DG634" i="1"/>
  <c r="DH634" i="1"/>
  <c r="DI634" i="1"/>
  <c r="DJ634" i="1"/>
  <c r="DK634" i="1"/>
  <c r="DL634" i="1"/>
  <c r="DM634" i="1"/>
  <c r="DN634" i="1"/>
  <c r="DO634" i="1"/>
  <c r="DP634" i="1"/>
  <c r="DQ634" i="1"/>
  <c r="DR634" i="1"/>
  <c r="DS634" i="1"/>
  <c r="DT634" i="1"/>
  <c r="DB635" i="1"/>
  <c r="DC635" i="1"/>
  <c r="DD635" i="1"/>
  <c r="DE635" i="1"/>
  <c r="DF635" i="1"/>
  <c r="DG635" i="1"/>
  <c r="DH635" i="1"/>
  <c r="DI635" i="1"/>
  <c r="DJ635" i="1"/>
  <c r="DK635" i="1"/>
  <c r="DL635" i="1"/>
  <c r="DM635" i="1"/>
  <c r="DN635" i="1"/>
  <c r="DO635" i="1"/>
  <c r="DP635" i="1"/>
  <c r="DQ635" i="1"/>
  <c r="DR635" i="1"/>
  <c r="DS635" i="1"/>
  <c r="DT635" i="1"/>
  <c r="DB636" i="1"/>
  <c r="DC636" i="1"/>
  <c r="DD636" i="1"/>
  <c r="DE636" i="1"/>
  <c r="DF636" i="1"/>
  <c r="DG636" i="1"/>
  <c r="DH636" i="1"/>
  <c r="DI636" i="1"/>
  <c r="DJ636" i="1"/>
  <c r="DK636" i="1"/>
  <c r="DL636" i="1"/>
  <c r="DM636" i="1"/>
  <c r="DN636" i="1"/>
  <c r="DO636" i="1"/>
  <c r="DP636" i="1"/>
  <c r="DQ636" i="1"/>
  <c r="DR636" i="1"/>
  <c r="DS636" i="1"/>
  <c r="DT636" i="1"/>
  <c r="DB637" i="1"/>
  <c r="DC637" i="1"/>
  <c r="DD637" i="1"/>
  <c r="DE637" i="1"/>
  <c r="DF637" i="1"/>
  <c r="DG637" i="1"/>
  <c r="DH637" i="1"/>
  <c r="DI637" i="1"/>
  <c r="DJ637" i="1"/>
  <c r="DK637" i="1"/>
  <c r="DL637" i="1"/>
  <c r="DM637" i="1"/>
  <c r="DN637" i="1"/>
  <c r="DO637" i="1"/>
  <c r="DP637" i="1"/>
  <c r="DQ637" i="1"/>
  <c r="DR637" i="1"/>
  <c r="DS637" i="1"/>
  <c r="DT637" i="1"/>
  <c r="DB638" i="1"/>
  <c r="DC638" i="1"/>
  <c r="DD638" i="1"/>
  <c r="DE638" i="1"/>
  <c r="DF638" i="1"/>
  <c r="DG638" i="1"/>
  <c r="DH638" i="1"/>
  <c r="DI638" i="1"/>
  <c r="DJ638" i="1"/>
  <c r="DK638" i="1"/>
  <c r="DL638" i="1"/>
  <c r="DM638" i="1"/>
  <c r="DN638" i="1"/>
  <c r="DO638" i="1"/>
  <c r="DP638" i="1"/>
  <c r="DQ638" i="1"/>
  <c r="DR638" i="1"/>
  <c r="DS638" i="1"/>
  <c r="DT638" i="1"/>
  <c r="DB639" i="1"/>
  <c r="DC639" i="1"/>
  <c r="DD639" i="1"/>
  <c r="DE639" i="1"/>
  <c r="DF639" i="1"/>
  <c r="DG639" i="1"/>
  <c r="DH639" i="1"/>
  <c r="DI639" i="1"/>
  <c r="DJ639" i="1"/>
  <c r="DK639" i="1"/>
  <c r="DL639" i="1"/>
  <c r="DM639" i="1"/>
  <c r="DN639" i="1"/>
  <c r="DO639" i="1"/>
  <c r="DP639" i="1"/>
  <c r="DQ639" i="1"/>
  <c r="DR639" i="1"/>
  <c r="DS639" i="1"/>
  <c r="DT639" i="1"/>
  <c r="DB640" i="1"/>
  <c r="DC640" i="1"/>
  <c r="DD640" i="1"/>
  <c r="DE640" i="1"/>
  <c r="DF640" i="1"/>
  <c r="DG640" i="1"/>
  <c r="DH640" i="1"/>
  <c r="DI640" i="1"/>
  <c r="DJ640" i="1"/>
  <c r="DK640" i="1"/>
  <c r="DL640" i="1"/>
  <c r="DM640" i="1"/>
  <c r="DN640" i="1"/>
  <c r="DO640" i="1"/>
  <c r="DP640" i="1"/>
  <c r="DQ640" i="1"/>
  <c r="DR640" i="1"/>
  <c r="DS640" i="1"/>
  <c r="DT640" i="1"/>
  <c r="DB641" i="1"/>
  <c r="DC641" i="1"/>
  <c r="DD641" i="1"/>
  <c r="DE641" i="1"/>
  <c r="DF641" i="1"/>
  <c r="DG641" i="1"/>
  <c r="DH641" i="1"/>
  <c r="DI641" i="1"/>
  <c r="DJ641" i="1"/>
  <c r="DK641" i="1"/>
  <c r="DL641" i="1"/>
  <c r="DM641" i="1"/>
  <c r="DN641" i="1"/>
  <c r="DO641" i="1"/>
  <c r="DP641" i="1"/>
  <c r="DQ641" i="1"/>
  <c r="DR641" i="1"/>
  <c r="DS641" i="1"/>
  <c r="DT641" i="1"/>
  <c r="DB642" i="1"/>
  <c r="DC642" i="1"/>
  <c r="DD642" i="1"/>
  <c r="DE642" i="1"/>
  <c r="DF642" i="1"/>
  <c r="DG642" i="1"/>
  <c r="DH642" i="1"/>
  <c r="DI642" i="1"/>
  <c r="DJ642" i="1"/>
  <c r="DK642" i="1"/>
  <c r="DL642" i="1"/>
  <c r="DM642" i="1"/>
  <c r="DN642" i="1"/>
  <c r="DO642" i="1"/>
  <c r="DP642" i="1"/>
  <c r="DQ642" i="1"/>
  <c r="DR642" i="1"/>
  <c r="DS642" i="1"/>
  <c r="DT642" i="1"/>
  <c r="DB643" i="1"/>
  <c r="DC643" i="1"/>
  <c r="DD643" i="1"/>
  <c r="DE643" i="1"/>
  <c r="DF643" i="1"/>
  <c r="DG643" i="1"/>
  <c r="DH643" i="1"/>
  <c r="DI643" i="1"/>
  <c r="DJ643" i="1"/>
  <c r="DK643" i="1"/>
  <c r="DL643" i="1"/>
  <c r="DM643" i="1"/>
  <c r="DN643" i="1"/>
  <c r="DO643" i="1"/>
  <c r="DP643" i="1"/>
  <c r="DQ643" i="1"/>
  <c r="DR643" i="1"/>
  <c r="DS643" i="1"/>
  <c r="DT643" i="1"/>
  <c r="DB644" i="1"/>
  <c r="DC644" i="1"/>
  <c r="DD644" i="1"/>
  <c r="DE644" i="1"/>
  <c r="DF644" i="1"/>
  <c r="DG644" i="1"/>
  <c r="DH644" i="1"/>
  <c r="DI644" i="1"/>
  <c r="DJ644" i="1"/>
  <c r="DK644" i="1"/>
  <c r="DL644" i="1"/>
  <c r="DM644" i="1"/>
  <c r="DN644" i="1"/>
  <c r="DO644" i="1"/>
  <c r="DP644" i="1"/>
  <c r="DQ644" i="1"/>
  <c r="DR644" i="1"/>
  <c r="DS644" i="1"/>
  <c r="DT644" i="1"/>
  <c r="DB645" i="1"/>
  <c r="DC645" i="1"/>
  <c r="DD645" i="1"/>
  <c r="DE645" i="1"/>
  <c r="DF645" i="1"/>
  <c r="DG645" i="1"/>
  <c r="DH645" i="1"/>
  <c r="DI645" i="1"/>
  <c r="DJ645" i="1"/>
  <c r="DK645" i="1"/>
  <c r="DL645" i="1"/>
  <c r="DM645" i="1"/>
  <c r="DN645" i="1"/>
  <c r="DO645" i="1"/>
  <c r="DP645" i="1"/>
  <c r="DQ645" i="1"/>
  <c r="DR645" i="1"/>
  <c r="DS645" i="1"/>
  <c r="DT645" i="1"/>
  <c r="DB646" i="1"/>
  <c r="DC646" i="1"/>
  <c r="DD646" i="1"/>
  <c r="DE646" i="1"/>
  <c r="DF646" i="1"/>
  <c r="DG646" i="1"/>
  <c r="DH646" i="1"/>
  <c r="DI646" i="1"/>
  <c r="DJ646" i="1"/>
  <c r="DK646" i="1"/>
  <c r="DL646" i="1"/>
  <c r="DM646" i="1"/>
  <c r="DN646" i="1"/>
  <c r="DO646" i="1"/>
  <c r="DP646" i="1"/>
  <c r="DQ646" i="1"/>
  <c r="DR646" i="1"/>
  <c r="DS646" i="1"/>
  <c r="DT646" i="1"/>
  <c r="DB647" i="1"/>
  <c r="DC647" i="1"/>
  <c r="DD647" i="1"/>
  <c r="DE647" i="1"/>
  <c r="DF647" i="1"/>
  <c r="DG647" i="1"/>
  <c r="DH647" i="1"/>
  <c r="DI647" i="1"/>
  <c r="DJ647" i="1"/>
  <c r="DK647" i="1"/>
  <c r="DL647" i="1"/>
  <c r="DM647" i="1"/>
  <c r="DN647" i="1"/>
  <c r="DO647" i="1"/>
  <c r="DP647" i="1"/>
  <c r="DQ647" i="1"/>
  <c r="DR647" i="1"/>
  <c r="DS647" i="1"/>
  <c r="DT647" i="1"/>
  <c r="DB648" i="1"/>
  <c r="DC648" i="1"/>
  <c r="DD648" i="1"/>
  <c r="DE648" i="1"/>
  <c r="DF648" i="1"/>
  <c r="DG648" i="1"/>
  <c r="DH648" i="1"/>
  <c r="DI648" i="1"/>
  <c r="DJ648" i="1"/>
  <c r="DK648" i="1"/>
  <c r="DL648" i="1"/>
  <c r="DM648" i="1"/>
  <c r="DN648" i="1"/>
  <c r="DO648" i="1"/>
  <c r="DP648" i="1"/>
  <c r="DQ648" i="1"/>
  <c r="DR648" i="1"/>
  <c r="DS648" i="1"/>
  <c r="DT648" i="1"/>
  <c r="DB649" i="1"/>
  <c r="DC649" i="1"/>
  <c r="DD649" i="1"/>
  <c r="DE649" i="1"/>
  <c r="DF649" i="1"/>
  <c r="DG649" i="1"/>
  <c r="DH649" i="1"/>
  <c r="DI649" i="1"/>
  <c r="DJ649" i="1"/>
  <c r="DK649" i="1"/>
  <c r="DL649" i="1"/>
  <c r="DM649" i="1"/>
  <c r="DN649" i="1"/>
  <c r="DO649" i="1"/>
  <c r="DP649" i="1"/>
  <c r="DQ649" i="1"/>
  <c r="DR649" i="1"/>
  <c r="DS649" i="1"/>
  <c r="DT649" i="1"/>
  <c r="DB650" i="1"/>
  <c r="DC650" i="1"/>
  <c r="DD650" i="1"/>
  <c r="DE650" i="1"/>
  <c r="DF650" i="1"/>
  <c r="DG650" i="1"/>
  <c r="DH650" i="1"/>
  <c r="DI650" i="1"/>
  <c r="DJ650" i="1"/>
  <c r="DK650" i="1"/>
  <c r="DL650" i="1"/>
  <c r="DM650" i="1"/>
  <c r="DN650" i="1"/>
  <c r="DO650" i="1"/>
  <c r="DP650" i="1"/>
  <c r="DQ650" i="1"/>
  <c r="DR650" i="1"/>
  <c r="DS650" i="1"/>
  <c r="DT650" i="1"/>
  <c r="DB651" i="1"/>
  <c r="DC651" i="1"/>
  <c r="DD651" i="1"/>
  <c r="DE651" i="1"/>
  <c r="DF651" i="1"/>
  <c r="DG651" i="1"/>
  <c r="DH651" i="1"/>
  <c r="DI651" i="1"/>
  <c r="DJ651" i="1"/>
  <c r="DK651" i="1"/>
  <c r="DL651" i="1"/>
  <c r="DM651" i="1"/>
  <c r="DN651" i="1"/>
  <c r="DO651" i="1"/>
  <c r="DP651" i="1"/>
  <c r="DQ651" i="1"/>
  <c r="DR651" i="1"/>
  <c r="DS651" i="1"/>
  <c r="DT651" i="1"/>
  <c r="DB652" i="1"/>
  <c r="DC652" i="1"/>
  <c r="DD652" i="1"/>
  <c r="DE652" i="1"/>
  <c r="DF652" i="1"/>
  <c r="DG652" i="1"/>
  <c r="DH652" i="1"/>
  <c r="DI652" i="1"/>
  <c r="DJ652" i="1"/>
  <c r="DK652" i="1"/>
  <c r="DL652" i="1"/>
  <c r="DM652" i="1"/>
  <c r="DN652" i="1"/>
  <c r="DO652" i="1"/>
  <c r="DP652" i="1"/>
  <c r="DQ652" i="1"/>
  <c r="DR652" i="1"/>
  <c r="DS652" i="1"/>
  <c r="DT652" i="1"/>
  <c r="DB653" i="1"/>
  <c r="DC653" i="1"/>
  <c r="DD653" i="1"/>
  <c r="DE653" i="1"/>
  <c r="DF653" i="1"/>
  <c r="DG653" i="1"/>
  <c r="DH653" i="1"/>
  <c r="DI653" i="1"/>
  <c r="DJ653" i="1"/>
  <c r="DK653" i="1"/>
  <c r="DL653" i="1"/>
  <c r="DM653" i="1"/>
  <c r="DN653" i="1"/>
  <c r="DO653" i="1"/>
  <c r="DP653" i="1"/>
  <c r="DQ653" i="1"/>
  <c r="DR653" i="1"/>
  <c r="DS653" i="1"/>
  <c r="DT653" i="1"/>
  <c r="DB654" i="1"/>
  <c r="DC654" i="1"/>
  <c r="DD654" i="1"/>
  <c r="DE654" i="1"/>
  <c r="DF654" i="1"/>
  <c r="DG654" i="1"/>
  <c r="DH654" i="1"/>
  <c r="DI654" i="1"/>
  <c r="DJ654" i="1"/>
  <c r="DK654" i="1"/>
  <c r="DL654" i="1"/>
  <c r="DM654" i="1"/>
  <c r="DN654" i="1"/>
  <c r="DO654" i="1"/>
  <c r="DP654" i="1"/>
  <c r="DQ654" i="1"/>
  <c r="DR654" i="1"/>
  <c r="DS654" i="1"/>
  <c r="DT654" i="1"/>
  <c r="DB655" i="1"/>
  <c r="DC655" i="1"/>
  <c r="DD655" i="1"/>
  <c r="DE655" i="1"/>
  <c r="DF655" i="1"/>
  <c r="DG655" i="1"/>
  <c r="DH655" i="1"/>
  <c r="DI655" i="1"/>
  <c r="DJ655" i="1"/>
  <c r="DK655" i="1"/>
  <c r="DL655" i="1"/>
  <c r="DM655" i="1"/>
  <c r="DN655" i="1"/>
  <c r="DO655" i="1"/>
  <c r="DP655" i="1"/>
  <c r="DQ655" i="1"/>
  <c r="DR655" i="1"/>
  <c r="DS655" i="1"/>
  <c r="DT655" i="1"/>
  <c r="DB656" i="1"/>
  <c r="DC656" i="1"/>
  <c r="DD656" i="1"/>
  <c r="DE656" i="1"/>
  <c r="DF656" i="1"/>
  <c r="DG656" i="1"/>
  <c r="DH656" i="1"/>
  <c r="DI656" i="1"/>
  <c r="DJ656" i="1"/>
  <c r="DK656" i="1"/>
  <c r="DL656" i="1"/>
  <c r="DM656" i="1"/>
  <c r="DN656" i="1"/>
  <c r="DO656" i="1"/>
  <c r="DP656" i="1"/>
  <c r="DQ656" i="1"/>
  <c r="DR656" i="1"/>
  <c r="DS656" i="1"/>
  <c r="DT656" i="1"/>
  <c r="DB657" i="1"/>
  <c r="DC657" i="1"/>
  <c r="DD657" i="1"/>
  <c r="DE657" i="1"/>
  <c r="DF657" i="1"/>
  <c r="DG657" i="1"/>
  <c r="DH657" i="1"/>
  <c r="DI657" i="1"/>
  <c r="DJ657" i="1"/>
  <c r="DK657" i="1"/>
  <c r="DL657" i="1"/>
  <c r="DM657" i="1"/>
  <c r="DN657" i="1"/>
  <c r="DO657" i="1"/>
  <c r="DP657" i="1"/>
  <c r="DQ657" i="1"/>
  <c r="DR657" i="1"/>
  <c r="DS657" i="1"/>
  <c r="DT657" i="1"/>
  <c r="DB658" i="1"/>
  <c r="DC658" i="1"/>
  <c r="DD658" i="1"/>
  <c r="DE658" i="1"/>
  <c r="DF658" i="1"/>
  <c r="DG658" i="1"/>
  <c r="DH658" i="1"/>
  <c r="DI658" i="1"/>
  <c r="DJ658" i="1"/>
  <c r="DK658" i="1"/>
  <c r="DL658" i="1"/>
  <c r="DM658" i="1"/>
  <c r="DN658" i="1"/>
  <c r="DO658" i="1"/>
  <c r="DP658" i="1"/>
  <c r="DQ658" i="1"/>
  <c r="DR658" i="1"/>
  <c r="DS658" i="1"/>
  <c r="DT658" i="1"/>
  <c r="DB659" i="1"/>
  <c r="DC659" i="1"/>
  <c r="DD659" i="1"/>
  <c r="DE659" i="1"/>
  <c r="DF659" i="1"/>
  <c r="DG659" i="1"/>
  <c r="DH659" i="1"/>
  <c r="DI659" i="1"/>
  <c r="DJ659" i="1"/>
  <c r="DK659" i="1"/>
  <c r="DL659" i="1"/>
  <c r="DM659" i="1"/>
  <c r="DN659" i="1"/>
  <c r="DO659" i="1"/>
  <c r="DP659" i="1"/>
  <c r="DQ659" i="1"/>
  <c r="DR659" i="1"/>
  <c r="DS659" i="1"/>
  <c r="DT659" i="1"/>
  <c r="DB660" i="1"/>
  <c r="DC660" i="1"/>
  <c r="DD660" i="1"/>
  <c r="DE660" i="1"/>
  <c r="DF660" i="1"/>
  <c r="DG660" i="1"/>
  <c r="DH660" i="1"/>
  <c r="DI660" i="1"/>
  <c r="DJ660" i="1"/>
  <c r="DK660" i="1"/>
  <c r="DL660" i="1"/>
  <c r="DM660" i="1"/>
  <c r="DN660" i="1"/>
  <c r="DO660" i="1"/>
  <c r="DP660" i="1"/>
  <c r="DQ660" i="1"/>
  <c r="DR660" i="1"/>
  <c r="DS660" i="1"/>
  <c r="DT660" i="1"/>
  <c r="DB661" i="1"/>
  <c r="DC661" i="1"/>
  <c r="DD661" i="1"/>
  <c r="DE661" i="1"/>
  <c r="DF661" i="1"/>
  <c r="DG661" i="1"/>
  <c r="DH661" i="1"/>
  <c r="DI661" i="1"/>
  <c r="DJ661" i="1"/>
  <c r="DK661" i="1"/>
  <c r="DL661" i="1"/>
  <c r="DM661" i="1"/>
  <c r="DN661" i="1"/>
  <c r="DO661" i="1"/>
  <c r="DP661" i="1"/>
  <c r="DQ661" i="1"/>
  <c r="DR661" i="1"/>
  <c r="DS661" i="1"/>
  <c r="DT661" i="1"/>
  <c r="DB662" i="1"/>
  <c r="DC662" i="1"/>
  <c r="DD662" i="1"/>
  <c r="DE662" i="1"/>
  <c r="DF662" i="1"/>
  <c r="DG662" i="1"/>
  <c r="DH662" i="1"/>
  <c r="DI662" i="1"/>
  <c r="DJ662" i="1"/>
  <c r="DK662" i="1"/>
  <c r="DL662" i="1"/>
  <c r="DM662" i="1"/>
  <c r="DN662" i="1"/>
  <c r="DO662" i="1"/>
  <c r="DP662" i="1"/>
  <c r="DQ662" i="1"/>
  <c r="DR662" i="1"/>
  <c r="DS662" i="1"/>
  <c r="DT662" i="1"/>
  <c r="DB663" i="1"/>
  <c r="DC663" i="1"/>
  <c r="DD663" i="1"/>
  <c r="DE663" i="1"/>
  <c r="DF663" i="1"/>
  <c r="DG663" i="1"/>
  <c r="DH663" i="1"/>
  <c r="DI663" i="1"/>
  <c r="DJ663" i="1"/>
  <c r="DK663" i="1"/>
  <c r="DL663" i="1"/>
  <c r="DM663" i="1"/>
  <c r="DN663" i="1"/>
  <c r="DO663" i="1"/>
  <c r="DP663" i="1"/>
  <c r="DQ663" i="1"/>
  <c r="DR663" i="1"/>
  <c r="DS663" i="1"/>
  <c r="DT663" i="1"/>
  <c r="DB664" i="1"/>
  <c r="DC664" i="1"/>
  <c r="DD664" i="1"/>
  <c r="DE664" i="1"/>
  <c r="DF664" i="1"/>
  <c r="DG664" i="1"/>
  <c r="DH664" i="1"/>
  <c r="DI664" i="1"/>
  <c r="DJ664" i="1"/>
  <c r="DK664" i="1"/>
  <c r="DL664" i="1"/>
  <c r="DM664" i="1"/>
  <c r="DN664" i="1"/>
  <c r="DO664" i="1"/>
  <c r="DP664" i="1"/>
  <c r="DQ664" i="1"/>
  <c r="DR664" i="1"/>
  <c r="DS664" i="1"/>
  <c r="DT664" i="1"/>
  <c r="DB665" i="1"/>
  <c r="DC665" i="1"/>
  <c r="DD665" i="1"/>
  <c r="DE665" i="1"/>
  <c r="DF665" i="1"/>
  <c r="DG665" i="1"/>
  <c r="DH665" i="1"/>
  <c r="DI665" i="1"/>
  <c r="DJ665" i="1"/>
  <c r="DK665" i="1"/>
  <c r="DL665" i="1"/>
  <c r="DM665" i="1"/>
  <c r="DN665" i="1"/>
  <c r="DO665" i="1"/>
  <c r="DP665" i="1"/>
  <c r="DQ665" i="1"/>
  <c r="DR665" i="1"/>
  <c r="DS665" i="1"/>
  <c r="DT665" i="1"/>
  <c r="DB666" i="1"/>
  <c r="DC666" i="1"/>
  <c r="DD666" i="1"/>
  <c r="DE666" i="1"/>
  <c r="DF666" i="1"/>
  <c r="DG666" i="1"/>
  <c r="DH666" i="1"/>
  <c r="DI666" i="1"/>
  <c r="DJ666" i="1"/>
  <c r="DK666" i="1"/>
  <c r="DL666" i="1"/>
  <c r="DM666" i="1"/>
  <c r="DN666" i="1"/>
  <c r="DO666" i="1"/>
  <c r="DP666" i="1"/>
  <c r="DQ666" i="1"/>
  <c r="DR666" i="1"/>
  <c r="DS666" i="1"/>
  <c r="DT666" i="1"/>
  <c r="DB667" i="1"/>
  <c r="DC667" i="1"/>
  <c r="DD667" i="1"/>
  <c r="DE667" i="1"/>
  <c r="DF667" i="1"/>
  <c r="DG667" i="1"/>
  <c r="DH667" i="1"/>
  <c r="DI667" i="1"/>
  <c r="DJ667" i="1"/>
  <c r="DK667" i="1"/>
  <c r="DL667" i="1"/>
  <c r="DM667" i="1"/>
  <c r="DN667" i="1"/>
  <c r="DO667" i="1"/>
  <c r="DP667" i="1"/>
  <c r="DQ667" i="1"/>
  <c r="DR667" i="1"/>
  <c r="DS667" i="1"/>
  <c r="DT667" i="1"/>
  <c r="DB668" i="1"/>
  <c r="DC668" i="1"/>
  <c r="DD668" i="1"/>
  <c r="DE668" i="1"/>
  <c r="DF668" i="1"/>
  <c r="DG668" i="1"/>
  <c r="DH668" i="1"/>
  <c r="DI668" i="1"/>
  <c r="DJ668" i="1"/>
  <c r="DK668" i="1"/>
  <c r="DL668" i="1"/>
  <c r="DM668" i="1"/>
  <c r="DN668" i="1"/>
  <c r="DO668" i="1"/>
  <c r="DP668" i="1"/>
  <c r="DQ668" i="1"/>
  <c r="DR668" i="1"/>
  <c r="DS668" i="1"/>
  <c r="DT668" i="1"/>
  <c r="DB669" i="1"/>
  <c r="DC669" i="1"/>
  <c r="DD669" i="1"/>
  <c r="DE669" i="1"/>
  <c r="DF669" i="1"/>
  <c r="DG669" i="1"/>
  <c r="DH669" i="1"/>
  <c r="DI669" i="1"/>
  <c r="DJ669" i="1"/>
  <c r="DK669" i="1"/>
  <c r="DL669" i="1"/>
  <c r="DM669" i="1"/>
  <c r="DN669" i="1"/>
  <c r="DO669" i="1"/>
  <c r="DP669" i="1"/>
  <c r="DQ669" i="1"/>
  <c r="DR669" i="1"/>
  <c r="DS669" i="1"/>
  <c r="DT669" i="1"/>
  <c r="DB670" i="1"/>
  <c r="DC670" i="1"/>
  <c r="DD670" i="1"/>
  <c r="DE670" i="1"/>
  <c r="DF670" i="1"/>
  <c r="DG670" i="1"/>
  <c r="DH670" i="1"/>
  <c r="DI670" i="1"/>
  <c r="DJ670" i="1"/>
  <c r="DK670" i="1"/>
  <c r="DL670" i="1"/>
  <c r="DM670" i="1"/>
  <c r="DN670" i="1"/>
  <c r="DO670" i="1"/>
  <c r="DP670" i="1"/>
  <c r="DQ670" i="1"/>
  <c r="DR670" i="1"/>
  <c r="DS670" i="1"/>
  <c r="DT670" i="1"/>
  <c r="DB671" i="1"/>
  <c r="DC671" i="1"/>
  <c r="DD671" i="1"/>
  <c r="DE671" i="1"/>
  <c r="DF671" i="1"/>
  <c r="DG671" i="1"/>
  <c r="DH671" i="1"/>
  <c r="DI671" i="1"/>
  <c r="DJ671" i="1"/>
  <c r="DK671" i="1"/>
  <c r="DL671" i="1"/>
  <c r="DM671" i="1"/>
  <c r="DN671" i="1"/>
  <c r="DO671" i="1"/>
  <c r="DP671" i="1"/>
  <c r="DQ671" i="1"/>
  <c r="DR671" i="1"/>
  <c r="DS671" i="1"/>
  <c r="DT671" i="1"/>
  <c r="DB672" i="1"/>
  <c r="DC672" i="1"/>
  <c r="DD672" i="1"/>
  <c r="DE672" i="1"/>
  <c r="DF672" i="1"/>
  <c r="DG672" i="1"/>
  <c r="DH672" i="1"/>
  <c r="DI672" i="1"/>
  <c r="DJ672" i="1"/>
  <c r="DK672" i="1"/>
  <c r="DL672" i="1"/>
  <c r="DM672" i="1"/>
  <c r="DN672" i="1"/>
  <c r="DO672" i="1"/>
  <c r="DP672" i="1"/>
  <c r="DQ672" i="1"/>
  <c r="DR672" i="1"/>
  <c r="DS672" i="1"/>
  <c r="DT672" i="1"/>
  <c r="DB673" i="1"/>
  <c r="DC673" i="1"/>
  <c r="DD673" i="1"/>
  <c r="DE673" i="1"/>
  <c r="DF673" i="1"/>
  <c r="DG673" i="1"/>
  <c r="DH673" i="1"/>
  <c r="DI673" i="1"/>
  <c r="DJ673" i="1"/>
  <c r="DK673" i="1"/>
  <c r="DL673" i="1"/>
  <c r="DM673" i="1"/>
  <c r="DN673" i="1"/>
  <c r="DO673" i="1"/>
  <c r="DP673" i="1"/>
  <c r="DQ673" i="1"/>
  <c r="DR673" i="1"/>
  <c r="DS673" i="1"/>
  <c r="DT673" i="1"/>
  <c r="DB674" i="1"/>
  <c r="DC674" i="1"/>
  <c r="DD674" i="1"/>
  <c r="DE674" i="1"/>
  <c r="DF674" i="1"/>
  <c r="DG674" i="1"/>
  <c r="DH674" i="1"/>
  <c r="DI674" i="1"/>
  <c r="DJ674" i="1"/>
  <c r="DK674" i="1"/>
  <c r="DL674" i="1"/>
  <c r="DM674" i="1"/>
  <c r="DN674" i="1"/>
  <c r="DO674" i="1"/>
  <c r="DP674" i="1"/>
  <c r="DQ674" i="1"/>
  <c r="DR674" i="1"/>
  <c r="DS674" i="1"/>
  <c r="DT674" i="1"/>
  <c r="DB675" i="1"/>
  <c r="DC675" i="1"/>
  <c r="DD675" i="1"/>
  <c r="DE675" i="1"/>
  <c r="DF675" i="1"/>
  <c r="DG675" i="1"/>
  <c r="DH675" i="1"/>
  <c r="DI675" i="1"/>
  <c r="DJ675" i="1"/>
  <c r="DK675" i="1"/>
  <c r="DL675" i="1"/>
  <c r="DM675" i="1"/>
  <c r="DN675" i="1"/>
  <c r="DO675" i="1"/>
  <c r="DP675" i="1"/>
  <c r="DQ675" i="1"/>
  <c r="DR675" i="1"/>
  <c r="DS675" i="1"/>
  <c r="DT675" i="1"/>
  <c r="DB676" i="1"/>
  <c r="DC676" i="1"/>
  <c r="DD676" i="1"/>
  <c r="DE676" i="1"/>
  <c r="DF676" i="1"/>
  <c r="DG676" i="1"/>
  <c r="DH676" i="1"/>
  <c r="DI676" i="1"/>
  <c r="DJ676" i="1"/>
  <c r="DK676" i="1"/>
  <c r="DL676" i="1"/>
  <c r="DM676" i="1"/>
  <c r="DN676" i="1"/>
  <c r="DO676" i="1"/>
  <c r="DP676" i="1"/>
  <c r="DQ676" i="1"/>
  <c r="DR676" i="1"/>
  <c r="DS676" i="1"/>
  <c r="DT676" i="1"/>
  <c r="DB677" i="1"/>
  <c r="DC677" i="1"/>
  <c r="DD677" i="1"/>
  <c r="DE677" i="1"/>
  <c r="DF677" i="1"/>
  <c r="DG677" i="1"/>
  <c r="DH677" i="1"/>
  <c r="DI677" i="1"/>
  <c r="DJ677" i="1"/>
  <c r="DK677" i="1"/>
  <c r="DL677" i="1"/>
  <c r="DM677" i="1"/>
  <c r="DN677" i="1"/>
  <c r="DO677" i="1"/>
  <c r="DP677" i="1"/>
  <c r="DQ677" i="1"/>
  <c r="DR677" i="1"/>
  <c r="DS677" i="1"/>
  <c r="DT677" i="1"/>
  <c r="DB678" i="1"/>
  <c r="DC678" i="1"/>
  <c r="DD678" i="1"/>
  <c r="DE678" i="1"/>
  <c r="DF678" i="1"/>
  <c r="DG678" i="1"/>
  <c r="DH678" i="1"/>
  <c r="DI678" i="1"/>
  <c r="DJ678" i="1"/>
  <c r="DK678" i="1"/>
  <c r="DL678" i="1"/>
  <c r="DM678" i="1"/>
  <c r="DN678" i="1"/>
  <c r="DO678" i="1"/>
  <c r="DP678" i="1"/>
  <c r="DQ678" i="1"/>
  <c r="DR678" i="1"/>
  <c r="DS678" i="1"/>
  <c r="DT678" i="1"/>
  <c r="DB679" i="1"/>
  <c r="DC679" i="1"/>
  <c r="DD679" i="1"/>
  <c r="DE679" i="1"/>
  <c r="DF679" i="1"/>
  <c r="DG679" i="1"/>
  <c r="DH679" i="1"/>
  <c r="DI679" i="1"/>
  <c r="DJ679" i="1"/>
  <c r="DK679" i="1"/>
  <c r="DL679" i="1"/>
  <c r="DM679" i="1"/>
  <c r="DN679" i="1"/>
  <c r="DO679" i="1"/>
  <c r="DP679" i="1"/>
  <c r="DQ679" i="1"/>
  <c r="DR679" i="1"/>
  <c r="DS679" i="1"/>
  <c r="DT679" i="1"/>
  <c r="DB680" i="1"/>
  <c r="DC680" i="1"/>
  <c r="DD680" i="1"/>
  <c r="DE680" i="1"/>
  <c r="DF680" i="1"/>
  <c r="DG680" i="1"/>
  <c r="DH680" i="1"/>
  <c r="DI680" i="1"/>
  <c r="DJ680" i="1"/>
  <c r="DK680" i="1"/>
  <c r="DL680" i="1"/>
  <c r="DM680" i="1"/>
  <c r="DN680" i="1"/>
  <c r="DO680" i="1"/>
  <c r="DP680" i="1"/>
  <c r="DQ680" i="1"/>
  <c r="DR680" i="1"/>
  <c r="DS680" i="1"/>
  <c r="DT680" i="1"/>
  <c r="DB681" i="1"/>
  <c r="DC681" i="1"/>
  <c r="DD681" i="1"/>
  <c r="DE681" i="1"/>
  <c r="DF681" i="1"/>
  <c r="DG681" i="1"/>
  <c r="DH681" i="1"/>
  <c r="DI681" i="1"/>
  <c r="DJ681" i="1"/>
  <c r="DK681" i="1"/>
  <c r="DL681" i="1"/>
  <c r="DM681" i="1"/>
  <c r="DN681" i="1"/>
  <c r="DO681" i="1"/>
  <c r="DP681" i="1"/>
  <c r="DQ681" i="1"/>
  <c r="DR681" i="1"/>
  <c r="DS681" i="1"/>
  <c r="DT681" i="1"/>
  <c r="DB682" i="1"/>
  <c r="DC682" i="1"/>
  <c r="DD682" i="1"/>
  <c r="DE682" i="1"/>
  <c r="DF682" i="1"/>
  <c r="DG682" i="1"/>
  <c r="DH682" i="1"/>
  <c r="DI682" i="1"/>
  <c r="DJ682" i="1"/>
  <c r="DK682" i="1"/>
  <c r="DL682" i="1"/>
  <c r="DM682" i="1"/>
  <c r="DN682" i="1"/>
  <c r="DO682" i="1"/>
  <c r="DP682" i="1"/>
  <c r="DQ682" i="1"/>
  <c r="DR682" i="1"/>
  <c r="DS682" i="1"/>
  <c r="DT682" i="1"/>
  <c r="DB683" i="1"/>
  <c r="DC683" i="1"/>
  <c r="DD683" i="1"/>
  <c r="DE683" i="1"/>
  <c r="DF683" i="1"/>
  <c r="DG683" i="1"/>
  <c r="DH683" i="1"/>
  <c r="DI683" i="1"/>
  <c r="DJ683" i="1"/>
  <c r="DK683" i="1"/>
  <c r="DL683" i="1"/>
  <c r="DM683" i="1"/>
  <c r="DN683" i="1"/>
  <c r="DO683" i="1"/>
  <c r="DP683" i="1"/>
  <c r="DQ683" i="1"/>
  <c r="DR683" i="1"/>
  <c r="DS683" i="1"/>
  <c r="DT683" i="1"/>
  <c r="DB684" i="1"/>
  <c r="DC684" i="1"/>
  <c r="DD684" i="1"/>
  <c r="DE684" i="1"/>
  <c r="DF684" i="1"/>
  <c r="DG684" i="1"/>
  <c r="DH684" i="1"/>
  <c r="DI684" i="1"/>
  <c r="DJ684" i="1"/>
  <c r="DK684" i="1"/>
  <c r="DL684" i="1"/>
  <c r="DM684" i="1"/>
  <c r="DN684" i="1"/>
  <c r="DO684" i="1"/>
  <c r="DP684" i="1"/>
  <c r="DQ684" i="1"/>
  <c r="DR684" i="1"/>
  <c r="DS684" i="1"/>
  <c r="DT684" i="1"/>
  <c r="DB685" i="1"/>
  <c r="DC685" i="1"/>
  <c r="DD685" i="1"/>
  <c r="DE685" i="1"/>
  <c r="DF685" i="1"/>
  <c r="DG685" i="1"/>
  <c r="DH685" i="1"/>
  <c r="DI685" i="1"/>
  <c r="DJ685" i="1"/>
  <c r="DK685" i="1"/>
  <c r="DL685" i="1"/>
  <c r="DM685" i="1"/>
  <c r="DN685" i="1"/>
  <c r="DO685" i="1"/>
  <c r="DP685" i="1"/>
  <c r="DQ685" i="1"/>
  <c r="DR685" i="1"/>
  <c r="DS685" i="1"/>
  <c r="DT685" i="1"/>
  <c r="DB686" i="1"/>
  <c r="DC686" i="1"/>
  <c r="DD686" i="1"/>
  <c r="DE686" i="1"/>
  <c r="DF686" i="1"/>
  <c r="DG686" i="1"/>
  <c r="DH686" i="1"/>
  <c r="DI686" i="1"/>
  <c r="DJ686" i="1"/>
  <c r="DK686" i="1"/>
  <c r="DL686" i="1"/>
  <c r="DM686" i="1"/>
  <c r="DN686" i="1"/>
  <c r="DO686" i="1"/>
  <c r="DP686" i="1"/>
  <c r="DQ686" i="1"/>
  <c r="DR686" i="1"/>
  <c r="DS686" i="1"/>
  <c r="DT686" i="1"/>
  <c r="DB687" i="1"/>
  <c r="DC687" i="1"/>
  <c r="DD687" i="1"/>
  <c r="DE687" i="1"/>
  <c r="DF687" i="1"/>
  <c r="DG687" i="1"/>
  <c r="DH687" i="1"/>
  <c r="DI687" i="1"/>
  <c r="DJ687" i="1"/>
  <c r="DK687" i="1"/>
  <c r="DL687" i="1"/>
  <c r="DM687" i="1"/>
  <c r="DN687" i="1"/>
  <c r="DO687" i="1"/>
  <c r="DP687" i="1"/>
  <c r="DQ687" i="1"/>
  <c r="DR687" i="1"/>
  <c r="DS687" i="1"/>
  <c r="DT687" i="1"/>
  <c r="DB688" i="1"/>
  <c r="DC688" i="1"/>
  <c r="DD688" i="1"/>
  <c r="DE688" i="1"/>
  <c r="DF688" i="1"/>
  <c r="DG688" i="1"/>
  <c r="DH688" i="1"/>
  <c r="DI688" i="1"/>
  <c r="DJ688" i="1"/>
  <c r="DK688" i="1"/>
  <c r="DL688" i="1"/>
  <c r="DM688" i="1"/>
  <c r="DN688" i="1"/>
  <c r="DO688" i="1"/>
  <c r="DP688" i="1"/>
  <c r="DQ688" i="1"/>
  <c r="DR688" i="1"/>
  <c r="DS688" i="1"/>
  <c r="DT688" i="1"/>
  <c r="DB689" i="1"/>
  <c r="DC689" i="1"/>
  <c r="DD689" i="1"/>
  <c r="DE689" i="1"/>
  <c r="DF689" i="1"/>
  <c r="DG689" i="1"/>
  <c r="DH689" i="1"/>
  <c r="DI689" i="1"/>
  <c r="DJ689" i="1"/>
  <c r="DK689" i="1"/>
  <c r="DL689" i="1"/>
  <c r="DM689" i="1"/>
  <c r="DN689" i="1"/>
  <c r="DO689" i="1"/>
  <c r="DP689" i="1"/>
  <c r="DQ689" i="1"/>
  <c r="DR689" i="1"/>
  <c r="DS689" i="1"/>
  <c r="DT689" i="1"/>
  <c r="DW696" i="1" l="1"/>
  <c r="DX696" i="1" s="1"/>
  <c r="DY696" i="1" s="1"/>
  <c r="DZ696" i="1" s="1"/>
  <c r="DW704" i="1"/>
  <c r="DW39" i="1"/>
  <c r="DW31" i="1"/>
  <c r="DW23" i="1"/>
  <c r="DW15" i="1"/>
  <c r="DX15" i="1" s="1"/>
  <c r="DY15" i="1" s="1"/>
  <c r="DZ15" i="1" s="1"/>
  <c r="DW7" i="1"/>
  <c r="DW723" i="1"/>
  <c r="DX723" i="1" s="1"/>
  <c r="DY723" i="1" s="1"/>
  <c r="DZ723" i="1" s="1"/>
  <c r="DW36" i="1"/>
  <c r="DW28" i="1"/>
  <c r="DW20" i="1"/>
  <c r="DW12" i="1"/>
  <c r="DW4" i="1"/>
  <c r="DW41" i="1"/>
  <c r="DX41" i="1" s="1"/>
  <c r="DY41" i="1" s="1"/>
  <c r="DZ41" i="1" s="1"/>
  <c r="DW33" i="1"/>
  <c r="DW25" i="1"/>
  <c r="DX25" i="1" s="1"/>
  <c r="DY25" i="1" s="1"/>
  <c r="DZ25" i="1" s="1"/>
  <c r="DW17" i="1"/>
  <c r="DW9" i="1"/>
  <c r="DX9" i="1" s="1"/>
  <c r="DY9" i="1" s="1"/>
  <c r="DZ9" i="1" s="1"/>
  <c r="DW697" i="1"/>
  <c r="DW713" i="1"/>
  <c r="DW38" i="1"/>
  <c r="DW30" i="1"/>
  <c r="DX30" i="1" s="1"/>
  <c r="DY30" i="1" s="1"/>
  <c r="DZ30" i="1" s="1"/>
  <c r="DW22" i="1"/>
  <c r="DW14" i="1"/>
  <c r="DX14" i="1" s="1"/>
  <c r="DY14" i="1" s="1"/>
  <c r="DZ14" i="1" s="1"/>
  <c r="DW6" i="1"/>
  <c r="DW35" i="1"/>
  <c r="DX35" i="1" s="1"/>
  <c r="DY35" i="1" s="1"/>
  <c r="DZ35" i="1" s="1"/>
  <c r="DW27" i="1"/>
  <c r="DW19" i="1"/>
  <c r="DW11" i="1"/>
  <c r="DW3" i="1"/>
  <c r="DX3" i="1" s="1"/>
  <c r="DY3" i="1" s="1"/>
  <c r="DZ3" i="1" s="1"/>
  <c r="DW40" i="1"/>
  <c r="DW34" i="1"/>
  <c r="DX34" i="1" s="1"/>
  <c r="DY34" i="1" s="1"/>
  <c r="DZ34" i="1" s="1"/>
  <c r="DW32" i="1"/>
  <c r="DW26" i="1"/>
  <c r="DX26" i="1" s="1"/>
  <c r="DY26" i="1" s="1"/>
  <c r="DZ26" i="1" s="1"/>
  <c r="DW24" i="1"/>
  <c r="DW18" i="1"/>
  <c r="DW16" i="1"/>
  <c r="DX16" i="1" s="1"/>
  <c r="DY16" i="1" s="1"/>
  <c r="DZ16" i="1" s="1"/>
  <c r="DW10" i="1"/>
  <c r="DX10" i="1" s="1"/>
  <c r="DY10" i="1" s="1"/>
  <c r="DZ10" i="1" s="1"/>
  <c r="DW8" i="1"/>
  <c r="DW2" i="1"/>
  <c r="DX2" i="1" s="1"/>
  <c r="DY2" i="1" s="1"/>
  <c r="DZ2" i="1" s="1"/>
  <c r="DW698" i="1"/>
  <c r="DW705" i="1"/>
  <c r="DX705" i="1" s="1"/>
  <c r="DY705" i="1" s="1"/>
  <c r="DZ705" i="1" s="1"/>
  <c r="DW706" i="1"/>
  <c r="DW714" i="1"/>
  <c r="DW722" i="1"/>
  <c r="DW37" i="1"/>
  <c r="DX37" i="1" s="1"/>
  <c r="DY37" i="1" s="1"/>
  <c r="DZ37" i="1" s="1"/>
  <c r="DW29" i="1"/>
  <c r="DW21" i="1"/>
  <c r="DX21" i="1" s="1"/>
  <c r="DY21" i="1" s="1"/>
  <c r="DZ21" i="1" s="1"/>
  <c r="DW13" i="1"/>
  <c r="DW5" i="1"/>
  <c r="DX5" i="1" s="1"/>
  <c r="DY5" i="1" s="1"/>
  <c r="DZ5" i="1" s="1"/>
  <c r="DW621" i="1"/>
  <c r="DW649" i="1"/>
  <c r="DW593" i="1"/>
  <c r="DW585" i="1"/>
  <c r="DX585" i="1" s="1"/>
  <c r="DY585" i="1" s="1"/>
  <c r="DZ585" i="1" s="1"/>
  <c r="DW577" i="1"/>
  <c r="DW545" i="1"/>
  <c r="DX545" i="1" s="1"/>
  <c r="DY545" i="1" s="1"/>
  <c r="DZ545" i="1" s="1"/>
  <c r="DW497" i="1"/>
  <c r="DW684" i="1"/>
  <c r="DX684" i="1" s="1"/>
  <c r="DY684" i="1" s="1"/>
  <c r="DZ684" i="1" s="1"/>
  <c r="DW681" i="1"/>
  <c r="DW657" i="1"/>
  <c r="DW641" i="1"/>
  <c r="DW633" i="1"/>
  <c r="DX633" i="1" s="1"/>
  <c r="DY633" i="1" s="1"/>
  <c r="DZ633" i="1" s="1"/>
  <c r="DW625" i="1"/>
  <c r="DW609" i="1"/>
  <c r="DX609" i="1" s="1"/>
  <c r="DY609" i="1" s="1"/>
  <c r="DZ609" i="1" s="1"/>
  <c r="DW601" i="1"/>
  <c r="DX601" i="1" s="1"/>
  <c r="DY601" i="1" s="1"/>
  <c r="DZ601" i="1" s="1"/>
  <c r="DW569" i="1"/>
  <c r="DX569" i="1" s="1"/>
  <c r="DY569" i="1" s="1"/>
  <c r="DZ569" i="1" s="1"/>
  <c r="DW561" i="1"/>
  <c r="DW553" i="1"/>
  <c r="DW537" i="1"/>
  <c r="DX537" i="1" s="1"/>
  <c r="DY537" i="1" s="1"/>
  <c r="DZ537" i="1" s="1"/>
  <c r="DW529" i="1"/>
  <c r="DX529" i="1" s="1"/>
  <c r="DY529" i="1" s="1"/>
  <c r="DZ529" i="1" s="1"/>
  <c r="DW521" i="1"/>
  <c r="DW513" i="1"/>
  <c r="DX513" i="1" s="1"/>
  <c r="DY513" i="1" s="1"/>
  <c r="DZ513" i="1" s="1"/>
  <c r="DW505" i="1"/>
  <c r="DX505" i="1" s="1"/>
  <c r="DY505" i="1" s="1"/>
  <c r="DZ505" i="1" s="1"/>
  <c r="DW489" i="1"/>
  <c r="DX489" i="1" s="1"/>
  <c r="DY489" i="1" s="1"/>
  <c r="DZ489" i="1" s="1"/>
  <c r="DW481" i="1"/>
  <c r="DW686" i="1"/>
  <c r="DW678" i="1"/>
  <c r="DX678" i="1" s="1"/>
  <c r="DY678" i="1" s="1"/>
  <c r="DZ678" i="1" s="1"/>
  <c r="DW670" i="1"/>
  <c r="DX670" i="1" s="1"/>
  <c r="DY670" i="1" s="1"/>
  <c r="DZ670" i="1" s="1"/>
  <c r="DW662" i="1"/>
  <c r="DW654" i="1"/>
  <c r="DX654" i="1" s="1"/>
  <c r="DY654" i="1" s="1"/>
  <c r="DZ654" i="1" s="1"/>
  <c r="DW646" i="1"/>
  <c r="DW638" i="1"/>
  <c r="DX638" i="1" s="1"/>
  <c r="DY638" i="1" s="1"/>
  <c r="DZ638" i="1" s="1"/>
  <c r="DW630" i="1"/>
  <c r="DW622" i="1"/>
  <c r="DW614" i="1"/>
  <c r="DW606" i="1"/>
  <c r="DX606" i="1" s="1"/>
  <c r="DY606" i="1" s="1"/>
  <c r="DZ606" i="1" s="1"/>
  <c r="DW598" i="1"/>
  <c r="DW590" i="1"/>
  <c r="DX590" i="1" s="1"/>
  <c r="DY590" i="1" s="1"/>
  <c r="DZ590" i="1" s="1"/>
  <c r="DW582" i="1"/>
  <c r="DW574" i="1"/>
  <c r="DX574" i="1" s="1"/>
  <c r="DY574" i="1" s="1"/>
  <c r="DZ574" i="1" s="1"/>
  <c r="DW566" i="1"/>
  <c r="DW558" i="1"/>
  <c r="DW550" i="1"/>
  <c r="DX550" i="1" s="1"/>
  <c r="DY550" i="1" s="1"/>
  <c r="DZ550" i="1" s="1"/>
  <c r="DW542" i="1"/>
  <c r="DX542" i="1" s="1"/>
  <c r="DY542" i="1" s="1"/>
  <c r="DZ542" i="1" s="1"/>
  <c r="DW534" i="1"/>
  <c r="DW526" i="1"/>
  <c r="DX526" i="1" s="1"/>
  <c r="DY526" i="1" s="1"/>
  <c r="DZ526" i="1" s="1"/>
  <c r="DW518" i="1"/>
  <c r="DX518" i="1" s="1"/>
  <c r="DY518" i="1" s="1"/>
  <c r="DZ518" i="1" s="1"/>
  <c r="DW510" i="1"/>
  <c r="DX510" i="1" s="1"/>
  <c r="DY510" i="1" s="1"/>
  <c r="DZ510" i="1" s="1"/>
  <c r="DW502" i="1"/>
  <c r="DW494" i="1"/>
  <c r="DW486" i="1"/>
  <c r="DW478" i="1"/>
  <c r="DW190" i="1"/>
  <c r="DW183" i="1"/>
  <c r="DX183" i="1" s="1"/>
  <c r="DY183" i="1" s="1"/>
  <c r="DZ183" i="1" s="1"/>
  <c r="DW175" i="1"/>
  <c r="DW160" i="1"/>
  <c r="DX160" i="1" s="1"/>
  <c r="DY160" i="1" s="1"/>
  <c r="DZ160" i="1" s="1"/>
  <c r="DW152" i="1"/>
  <c r="DW144" i="1"/>
  <c r="DW136" i="1"/>
  <c r="DW128" i="1"/>
  <c r="DX128" i="1" s="1"/>
  <c r="DY128" i="1" s="1"/>
  <c r="DZ128" i="1" s="1"/>
  <c r="DW120" i="1"/>
  <c r="DW112" i="1"/>
  <c r="DX112" i="1" s="1"/>
  <c r="DY112" i="1" s="1"/>
  <c r="DZ112" i="1" s="1"/>
  <c r="DW105" i="1"/>
  <c r="DX105" i="1" s="1"/>
  <c r="DY105" i="1" s="1"/>
  <c r="DZ105" i="1" s="1"/>
  <c r="DW97" i="1"/>
  <c r="DX97" i="1" s="1"/>
  <c r="DY97" i="1" s="1"/>
  <c r="DZ97" i="1" s="1"/>
  <c r="DW89" i="1"/>
  <c r="DW81" i="1"/>
  <c r="DW73" i="1"/>
  <c r="DW65" i="1"/>
  <c r="DX65" i="1" s="1"/>
  <c r="DY65" i="1" s="1"/>
  <c r="DZ65" i="1" s="1"/>
  <c r="DW57" i="1"/>
  <c r="DX57" i="1" s="1"/>
  <c r="DY57" i="1" s="1"/>
  <c r="DZ57" i="1" s="1"/>
  <c r="DW49" i="1"/>
  <c r="DW645" i="1"/>
  <c r="DX645" i="1" s="1"/>
  <c r="DY645" i="1" s="1"/>
  <c r="DZ645" i="1" s="1"/>
  <c r="DW673" i="1"/>
  <c r="DX673" i="1" s="1"/>
  <c r="DY673" i="1" s="1"/>
  <c r="DZ673" i="1" s="1"/>
  <c r="DW617" i="1"/>
  <c r="DW683" i="1"/>
  <c r="DX683" i="1" s="1"/>
  <c r="DY683" i="1" s="1"/>
  <c r="DZ683" i="1" s="1"/>
  <c r="DW667" i="1"/>
  <c r="DW643" i="1"/>
  <c r="DX643" i="1" s="1"/>
  <c r="DY643" i="1" s="1"/>
  <c r="DZ643" i="1" s="1"/>
  <c r="DW611" i="1"/>
  <c r="DX611" i="1" s="1"/>
  <c r="DY611" i="1" s="1"/>
  <c r="DZ611" i="1" s="1"/>
  <c r="DW603" i="1"/>
  <c r="DX603" i="1" s="1"/>
  <c r="DY603" i="1" s="1"/>
  <c r="DZ603" i="1" s="1"/>
  <c r="DW595" i="1"/>
  <c r="DX595" i="1" s="1"/>
  <c r="DY595" i="1" s="1"/>
  <c r="DZ595" i="1" s="1"/>
  <c r="DW594" i="1"/>
  <c r="DX594" i="1" s="1"/>
  <c r="DY594" i="1" s="1"/>
  <c r="DZ594" i="1" s="1"/>
  <c r="DW507" i="1"/>
  <c r="DW499" i="1"/>
  <c r="DW491" i="1"/>
  <c r="DW483" i="1"/>
  <c r="DX483" i="1" s="1"/>
  <c r="DY483" i="1" s="1"/>
  <c r="DZ483" i="1" s="1"/>
  <c r="DW475" i="1"/>
  <c r="DX475" i="1" s="1"/>
  <c r="DY475" i="1" s="1"/>
  <c r="DZ475" i="1" s="1"/>
  <c r="DW467" i="1"/>
  <c r="DX467" i="1" s="1"/>
  <c r="DY467" i="1" s="1"/>
  <c r="DZ467" i="1" s="1"/>
  <c r="DW459" i="1"/>
  <c r="DX459" i="1" s="1"/>
  <c r="DY459" i="1" s="1"/>
  <c r="DZ459" i="1" s="1"/>
  <c r="DW451" i="1"/>
  <c r="DX451" i="1" s="1"/>
  <c r="DY451" i="1" s="1"/>
  <c r="DZ451" i="1" s="1"/>
  <c r="DW443" i="1"/>
  <c r="DW435" i="1"/>
  <c r="DW427" i="1"/>
  <c r="DW419" i="1"/>
  <c r="DX419" i="1" s="1"/>
  <c r="DY419" i="1" s="1"/>
  <c r="DZ419" i="1" s="1"/>
  <c r="DW411" i="1"/>
  <c r="DX411" i="1" s="1"/>
  <c r="DY411" i="1" s="1"/>
  <c r="DZ411" i="1" s="1"/>
  <c r="DW403" i="1"/>
  <c r="DX403" i="1" s="1"/>
  <c r="DY403" i="1" s="1"/>
  <c r="DZ403" i="1" s="1"/>
  <c r="DW395" i="1"/>
  <c r="DX395" i="1" s="1"/>
  <c r="DY395" i="1" s="1"/>
  <c r="DZ395" i="1" s="1"/>
  <c r="DW387" i="1"/>
  <c r="DX387" i="1" s="1"/>
  <c r="DY387" i="1" s="1"/>
  <c r="DZ387" i="1" s="1"/>
  <c r="DW379" i="1"/>
  <c r="DW371" i="1"/>
  <c r="DW363" i="1"/>
  <c r="DW355" i="1"/>
  <c r="DX355" i="1" s="1"/>
  <c r="DY355" i="1" s="1"/>
  <c r="DZ355" i="1" s="1"/>
  <c r="DW347" i="1"/>
  <c r="DX347" i="1" s="1"/>
  <c r="DY347" i="1" s="1"/>
  <c r="DZ347" i="1" s="1"/>
  <c r="DW339" i="1"/>
  <c r="DX339" i="1" s="1"/>
  <c r="DY339" i="1" s="1"/>
  <c r="DZ339" i="1" s="1"/>
  <c r="DW331" i="1"/>
  <c r="DX331" i="1" s="1"/>
  <c r="DY331" i="1" s="1"/>
  <c r="DZ331" i="1" s="1"/>
  <c r="DW323" i="1"/>
  <c r="DX323" i="1" s="1"/>
  <c r="DY323" i="1" s="1"/>
  <c r="DZ323" i="1" s="1"/>
  <c r="DW315" i="1"/>
  <c r="DW307" i="1"/>
  <c r="DW299" i="1"/>
  <c r="DW291" i="1"/>
  <c r="DW669" i="1"/>
  <c r="DX669" i="1" s="1"/>
  <c r="DY669" i="1" s="1"/>
  <c r="DZ669" i="1" s="1"/>
  <c r="DW637" i="1"/>
  <c r="DX637" i="1" s="1"/>
  <c r="DY637" i="1" s="1"/>
  <c r="DZ637" i="1" s="1"/>
  <c r="DW589" i="1"/>
  <c r="DW689" i="1"/>
  <c r="DW665" i="1"/>
  <c r="DW675" i="1"/>
  <c r="DW659" i="1"/>
  <c r="DW651" i="1"/>
  <c r="DX651" i="1" s="1"/>
  <c r="DY651" i="1" s="1"/>
  <c r="DZ651" i="1" s="1"/>
  <c r="DW635" i="1"/>
  <c r="DX635" i="1" s="1"/>
  <c r="DY635" i="1" s="1"/>
  <c r="DZ635" i="1" s="1"/>
  <c r="DW627" i="1"/>
  <c r="DX627" i="1" s="1"/>
  <c r="DY627" i="1" s="1"/>
  <c r="DZ627" i="1" s="1"/>
  <c r="DW619" i="1"/>
  <c r="DX619" i="1" s="1"/>
  <c r="DY619" i="1" s="1"/>
  <c r="DZ619" i="1" s="1"/>
  <c r="DW587" i="1"/>
  <c r="DW579" i="1"/>
  <c r="DW571" i="1"/>
  <c r="DW563" i="1"/>
  <c r="DW555" i="1"/>
  <c r="DX555" i="1" s="1"/>
  <c r="DY555" i="1" s="1"/>
  <c r="DZ555" i="1" s="1"/>
  <c r="DW547" i="1"/>
  <c r="DX547" i="1" s="1"/>
  <c r="DY547" i="1" s="1"/>
  <c r="DZ547" i="1" s="1"/>
  <c r="DW539" i="1"/>
  <c r="DX539" i="1" s="1"/>
  <c r="DY539" i="1" s="1"/>
  <c r="DZ539" i="1" s="1"/>
  <c r="DW531" i="1"/>
  <c r="DX531" i="1" s="1"/>
  <c r="DY531" i="1" s="1"/>
  <c r="DZ531" i="1" s="1"/>
  <c r="DW523" i="1"/>
  <c r="DW515" i="1"/>
  <c r="DW688" i="1"/>
  <c r="DW680" i="1"/>
  <c r="DW672" i="1"/>
  <c r="DX672" i="1" s="1"/>
  <c r="DY672" i="1" s="1"/>
  <c r="DZ672" i="1" s="1"/>
  <c r="DW664" i="1"/>
  <c r="DX664" i="1" s="1"/>
  <c r="DY664" i="1" s="1"/>
  <c r="DZ664" i="1" s="1"/>
  <c r="DW656" i="1"/>
  <c r="DX656" i="1" s="1"/>
  <c r="DY656" i="1" s="1"/>
  <c r="DZ656" i="1" s="1"/>
  <c r="DW648" i="1"/>
  <c r="DX648" i="1" s="1"/>
  <c r="DY648" i="1" s="1"/>
  <c r="DZ648" i="1" s="1"/>
  <c r="DW640" i="1"/>
  <c r="DX640" i="1" s="1"/>
  <c r="DY640" i="1" s="1"/>
  <c r="DZ640" i="1" s="1"/>
  <c r="DW632" i="1"/>
  <c r="DW624" i="1"/>
  <c r="DW616" i="1"/>
  <c r="DW608" i="1"/>
  <c r="DX608" i="1" s="1"/>
  <c r="DY608" i="1" s="1"/>
  <c r="DZ608" i="1" s="1"/>
  <c r="DW600" i="1"/>
  <c r="DW592" i="1"/>
  <c r="DX592" i="1" s="1"/>
  <c r="DY592" i="1" s="1"/>
  <c r="DZ592" i="1" s="1"/>
  <c r="DW584" i="1"/>
  <c r="DX584" i="1" s="1"/>
  <c r="DY584" i="1" s="1"/>
  <c r="DZ584" i="1" s="1"/>
  <c r="DW576" i="1"/>
  <c r="DW568" i="1"/>
  <c r="DX568" i="1" s="1"/>
  <c r="DY568" i="1" s="1"/>
  <c r="DZ568" i="1" s="1"/>
  <c r="DW560" i="1"/>
  <c r="DW552" i="1"/>
  <c r="DX552" i="1" s="1"/>
  <c r="DY552" i="1" s="1"/>
  <c r="DZ552" i="1" s="1"/>
  <c r="DW544" i="1"/>
  <c r="DX544" i="1" s="1"/>
  <c r="DY544" i="1" s="1"/>
  <c r="DZ544" i="1" s="1"/>
  <c r="DW536" i="1"/>
  <c r="DW528" i="1"/>
  <c r="DX528" i="1" s="1"/>
  <c r="DY528" i="1" s="1"/>
  <c r="DZ528" i="1" s="1"/>
  <c r="DW520" i="1"/>
  <c r="DX520" i="1" s="1"/>
  <c r="DY520" i="1" s="1"/>
  <c r="DZ520" i="1" s="1"/>
  <c r="DW512" i="1"/>
  <c r="DW504" i="1"/>
  <c r="DW496" i="1"/>
  <c r="DW488" i="1"/>
  <c r="DW480" i="1"/>
  <c r="DX480" i="1" s="1"/>
  <c r="DY480" i="1" s="1"/>
  <c r="DZ480" i="1" s="1"/>
  <c r="DW472" i="1"/>
  <c r="DX472" i="1" s="1"/>
  <c r="DY472" i="1" s="1"/>
  <c r="DZ472" i="1" s="1"/>
  <c r="DW464" i="1"/>
  <c r="DX464" i="1" s="1"/>
  <c r="DY464" i="1" s="1"/>
  <c r="DZ464" i="1" s="1"/>
  <c r="DW456" i="1"/>
  <c r="DW448" i="1"/>
  <c r="DW440" i="1"/>
  <c r="DW432" i="1"/>
  <c r="DW424" i="1"/>
  <c r="DW416" i="1"/>
  <c r="DX416" i="1" s="1"/>
  <c r="DY416" i="1" s="1"/>
  <c r="DZ416" i="1" s="1"/>
  <c r="DW408" i="1"/>
  <c r="DX408" i="1" s="1"/>
  <c r="DY408" i="1" s="1"/>
  <c r="DZ408" i="1" s="1"/>
  <c r="DW400" i="1"/>
  <c r="DX400" i="1" s="1"/>
  <c r="DY400" i="1" s="1"/>
  <c r="DZ400" i="1" s="1"/>
  <c r="DW392" i="1"/>
  <c r="DX392" i="1" s="1"/>
  <c r="DY392" i="1" s="1"/>
  <c r="DZ392" i="1" s="1"/>
  <c r="DW384" i="1"/>
  <c r="DX384" i="1" s="1"/>
  <c r="DY384" i="1" s="1"/>
  <c r="DZ384" i="1" s="1"/>
  <c r="DW376" i="1"/>
  <c r="DW368" i="1"/>
  <c r="DW360" i="1"/>
  <c r="DX360" i="1" s="1"/>
  <c r="DY360" i="1" s="1"/>
  <c r="DZ360" i="1" s="1"/>
  <c r="DW352" i="1"/>
  <c r="DX352" i="1" s="1"/>
  <c r="DY352" i="1" s="1"/>
  <c r="DZ352" i="1" s="1"/>
  <c r="DW344" i="1"/>
  <c r="DW336" i="1"/>
  <c r="DX336" i="1" s="1"/>
  <c r="DY336" i="1" s="1"/>
  <c r="DZ336" i="1" s="1"/>
  <c r="DW328" i="1"/>
  <c r="DX328" i="1" s="1"/>
  <c r="DY328" i="1" s="1"/>
  <c r="DZ328" i="1" s="1"/>
  <c r="DW320" i="1"/>
  <c r="DX320" i="1" s="1"/>
  <c r="DY320" i="1" s="1"/>
  <c r="DZ320" i="1" s="1"/>
  <c r="DW312" i="1"/>
  <c r="DW304" i="1"/>
  <c r="DW296" i="1"/>
  <c r="DW288" i="1"/>
  <c r="DX288" i="1" s="1"/>
  <c r="DY288" i="1" s="1"/>
  <c r="DZ288" i="1" s="1"/>
  <c r="DW280" i="1"/>
  <c r="DX280" i="1" s="1"/>
  <c r="DY280" i="1" s="1"/>
  <c r="DZ280" i="1" s="1"/>
  <c r="DW272" i="1"/>
  <c r="DX272" i="1" s="1"/>
  <c r="DY272" i="1" s="1"/>
  <c r="DZ272" i="1" s="1"/>
  <c r="DW264" i="1"/>
  <c r="DX264" i="1" s="1"/>
  <c r="DY264" i="1" s="1"/>
  <c r="DZ264" i="1" s="1"/>
  <c r="DW256" i="1"/>
  <c r="DX256" i="1" s="1"/>
  <c r="DY256" i="1" s="1"/>
  <c r="DZ256" i="1" s="1"/>
  <c r="DW248" i="1"/>
  <c r="DW240" i="1"/>
  <c r="DW232" i="1"/>
  <c r="DW224" i="1"/>
  <c r="DX224" i="1" s="1"/>
  <c r="DY224" i="1" s="1"/>
  <c r="DZ224" i="1" s="1"/>
  <c r="DW216" i="1"/>
  <c r="DX216" i="1" s="1"/>
  <c r="DY216" i="1" s="1"/>
  <c r="DZ216" i="1" s="1"/>
  <c r="DW208" i="1"/>
  <c r="DX208" i="1" s="1"/>
  <c r="DY208" i="1" s="1"/>
  <c r="DZ208" i="1" s="1"/>
  <c r="DW200" i="1"/>
  <c r="DX200" i="1" s="1"/>
  <c r="DY200" i="1" s="1"/>
  <c r="DZ200" i="1" s="1"/>
  <c r="DW192" i="1"/>
  <c r="DX192" i="1" s="1"/>
  <c r="DY192" i="1" s="1"/>
  <c r="DZ192" i="1" s="1"/>
  <c r="DW685" i="1"/>
  <c r="DW653" i="1"/>
  <c r="DW629" i="1"/>
  <c r="DW597" i="1"/>
  <c r="DX597" i="1" s="1"/>
  <c r="DY597" i="1" s="1"/>
  <c r="DZ597" i="1" s="1"/>
  <c r="DW581" i="1"/>
  <c r="DX581" i="1" s="1"/>
  <c r="DY581" i="1" s="1"/>
  <c r="DZ581" i="1" s="1"/>
  <c r="DW573" i="1"/>
  <c r="DX573" i="1" s="1"/>
  <c r="DY573" i="1" s="1"/>
  <c r="DZ573" i="1" s="1"/>
  <c r="DW565" i="1"/>
  <c r="DX565" i="1" s="1"/>
  <c r="DY565" i="1" s="1"/>
  <c r="DZ565" i="1" s="1"/>
  <c r="DW541" i="1"/>
  <c r="DX541" i="1" s="1"/>
  <c r="DY541" i="1" s="1"/>
  <c r="DZ541" i="1" s="1"/>
  <c r="DW517" i="1"/>
  <c r="DW509" i="1"/>
  <c r="DW501" i="1"/>
  <c r="DW493" i="1"/>
  <c r="DW461" i="1"/>
  <c r="DX461" i="1" s="1"/>
  <c r="DY461" i="1" s="1"/>
  <c r="DZ461" i="1" s="1"/>
  <c r="DW453" i="1"/>
  <c r="DX453" i="1" s="1"/>
  <c r="DY453" i="1" s="1"/>
  <c r="DZ453" i="1" s="1"/>
  <c r="DW389" i="1"/>
  <c r="DW381" i="1"/>
  <c r="DX381" i="1" s="1"/>
  <c r="DY381" i="1" s="1"/>
  <c r="DZ381" i="1" s="1"/>
  <c r="DW325" i="1"/>
  <c r="DW317" i="1"/>
  <c r="DW309" i="1"/>
  <c r="DW293" i="1"/>
  <c r="DX293" i="1" s="1"/>
  <c r="DY293" i="1" s="1"/>
  <c r="DZ293" i="1" s="1"/>
  <c r="DW271" i="1"/>
  <c r="DX271" i="1" s="1"/>
  <c r="DY271" i="1" s="1"/>
  <c r="DZ271" i="1" s="1"/>
  <c r="DW269" i="1"/>
  <c r="DX269" i="1" s="1"/>
  <c r="DY269" i="1" s="1"/>
  <c r="DZ269" i="1" s="1"/>
  <c r="DW261" i="1"/>
  <c r="DX261" i="1" s="1"/>
  <c r="DY261" i="1" s="1"/>
  <c r="DZ261" i="1" s="1"/>
  <c r="DW253" i="1"/>
  <c r="DW245" i="1"/>
  <c r="DX245" i="1" s="1"/>
  <c r="DY245" i="1" s="1"/>
  <c r="DZ245" i="1" s="1"/>
  <c r="DW239" i="1"/>
  <c r="DW237" i="1"/>
  <c r="DW229" i="1"/>
  <c r="DW221" i="1"/>
  <c r="DX221" i="1" s="1"/>
  <c r="DY221" i="1" s="1"/>
  <c r="DZ221" i="1" s="1"/>
  <c r="DW213" i="1"/>
  <c r="DX213" i="1" s="1"/>
  <c r="DY213" i="1" s="1"/>
  <c r="DZ213" i="1" s="1"/>
  <c r="DW207" i="1"/>
  <c r="DX207" i="1" s="1"/>
  <c r="DY207" i="1" s="1"/>
  <c r="DZ207" i="1" s="1"/>
  <c r="DW205" i="1"/>
  <c r="DX205" i="1" s="1"/>
  <c r="DY205" i="1" s="1"/>
  <c r="DZ205" i="1" s="1"/>
  <c r="DW197" i="1"/>
  <c r="DW182" i="1"/>
  <c r="DW174" i="1"/>
  <c r="DW167" i="1"/>
  <c r="DX167" i="1" s="1"/>
  <c r="DY167" i="1" s="1"/>
  <c r="DZ167" i="1" s="1"/>
  <c r="DW159" i="1"/>
  <c r="DX159" i="1" s="1"/>
  <c r="DY159" i="1" s="1"/>
  <c r="DZ159" i="1" s="1"/>
  <c r="DW151" i="1"/>
  <c r="DW143" i="1"/>
  <c r="DX143" i="1" s="1"/>
  <c r="DY143" i="1" s="1"/>
  <c r="DZ143" i="1" s="1"/>
  <c r="DW135" i="1"/>
  <c r="DW127" i="1"/>
  <c r="DX127" i="1" s="1"/>
  <c r="DY127" i="1" s="1"/>
  <c r="DZ127" i="1" s="1"/>
  <c r="DW119" i="1"/>
  <c r="DW111" i="1"/>
  <c r="DW104" i="1"/>
  <c r="DX104" i="1" s="1"/>
  <c r="DY104" i="1" s="1"/>
  <c r="DZ104" i="1" s="1"/>
  <c r="DW96" i="1"/>
  <c r="DX96" i="1" s="1"/>
  <c r="DY96" i="1" s="1"/>
  <c r="DZ96" i="1" s="1"/>
  <c r="DW88" i="1"/>
  <c r="DX88" i="1" s="1"/>
  <c r="DY88" i="1" s="1"/>
  <c r="DZ88" i="1" s="1"/>
  <c r="DW80" i="1"/>
  <c r="DW72" i="1"/>
  <c r="DX72" i="1" s="1"/>
  <c r="DY72" i="1" s="1"/>
  <c r="DZ72" i="1" s="1"/>
  <c r="DW64" i="1"/>
  <c r="DW56" i="1"/>
  <c r="DW48" i="1"/>
  <c r="DW661" i="1"/>
  <c r="DX661" i="1" s="1"/>
  <c r="DY661" i="1" s="1"/>
  <c r="DZ661" i="1" s="1"/>
  <c r="DW605" i="1"/>
  <c r="DW525" i="1"/>
  <c r="DX525" i="1" s="1"/>
  <c r="DY525" i="1" s="1"/>
  <c r="DZ525" i="1" s="1"/>
  <c r="DW485" i="1"/>
  <c r="DX485" i="1" s="1"/>
  <c r="DY485" i="1" s="1"/>
  <c r="DZ485" i="1" s="1"/>
  <c r="DW477" i="1"/>
  <c r="DX477" i="1" s="1"/>
  <c r="DY477" i="1" s="1"/>
  <c r="DZ477" i="1" s="1"/>
  <c r="DW437" i="1"/>
  <c r="DX437" i="1" s="1"/>
  <c r="DY437" i="1" s="1"/>
  <c r="DZ437" i="1" s="1"/>
  <c r="DW429" i="1"/>
  <c r="DW421" i="1"/>
  <c r="DW405" i="1"/>
  <c r="DW397" i="1"/>
  <c r="DX397" i="1" s="1"/>
  <c r="DY397" i="1" s="1"/>
  <c r="DZ397" i="1" s="1"/>
  <c r="DW365" i="1"/>
  <c r="DX365" i="1" s="1"/>
  <c r="DY365" i="1" s="1"/>
  <c r="DZ365" i="1" s="1"/>
  <c r="DW349" i="1"/>
  <c r="DX349" i="1" s="1"/>
  <c r="DY349" i="1" s="1"/>
  <c r="DZ349" i="1" s="1"/>
  <c r="DW341" i="1"/>
  <c r="DW333" i="1"/>
  <c r="DW285" i="1"/>
  <c r="DW277" i="1"/>
  <c r="DW666" i="1"/>
  <c r="DX666" i="1" s="1"/>
  <c r="DY666" i="1" s="1"/>
  <c r="DZ666" i="1" s="1"/>
  <c r="DW658" i="1"/>
  <c r="DX658" i="1" s="1"/>
  <c r="DY658" i="1" s="1"/>
  <c r="DZ658" i="1" s="1"/>
  <c r="DW650" i="1"/>
  <c r="DX650" i="1" s="1"/>
  <c r="DY650" i="1" s="1"/>
  <c r="DZ650" i="1" s="1"/>
  <c r="DW642" i="1"/>
  <c r="DX642" i="1" s="1"/>
  <c r="DY642" i="1" s="1"/>
  <c r="DZ642" i="1" s="1"/>
  <c r="DW634" i="1"/>
  <c r="DX634" i="1" s="1"/>
  <c r="DY634" i="1" s="1"/>
  <c r="DZ634" i="1" s="1"/>
  <c r="DW626" i="1"/>
  <c r="DW618" i="1"/>
  <c r="DW610" i="1"/>
  <c r="DW602" i="1"/>
  <c r="DX602" i="1" s="1"/>
  <c r="DY602" i="1" s="1"/>
  <c r="DZ602" i="1" s="1"/>
  <c r="DW586" i="1"/>
  <c r="DX586" i="1" s="1"/>
  <c r="DY586" i="1" s="1"/>
  <c r="DZ586" i="1" s="1"/>
  <c r="DW578" i="1"/>
  <c r="DX578" i="1" s="1"/>
  <c r="DY578" i="1" s="1"/>
  <c r="DZ578" i="1" s="1"/>
  <c r="DW570" i="1"/>
  <c r="DX570" i="1" s="1"/>
  <c r="DY570" i="1" s="1"/>
  <c r="DZ570" i="1" s="1"/>
  <c r="DW562" i="1"/>
  <c r="DX562" i="1" s="1"/>
  <c r="DY562" i="1" s="1"/>
  <c r="DZ562" i="1" s="1"/>
  <c r="DW554" i="1"/>
  <c r="DW546" i="1"/>
  <c r="DW538" i="1"/>
  <c r="DW530" i="1"/>
  <c r="DX530" i="1" s="1"/>
  <c r="DY530" i="1" s="1"/>
  <c r="DZ530" i="1" s="1"/>
  <c r="DW522" i="1"/>
  <c r="DX522" i="1" s="1"/>
  <c r="DY522" i="1" s="1"/>
  <c r="DZ522" i="1" s="1"/>
  <c r="DW514" i="1"/>
  <c r="DX514" i="1" s="1"/>
  <c r="DY514" i="1" s="1"/>
  <c r="DZ514" i="1" s="1"/>
  <c r="DW506" i="1"/>
  <c r="DX506" i="1" s="1"/>
  <c r="DY506" i="1" s="1"/>
  <c r="DZ506" i="1" s="1"/>
  <c r="DW498" i="1"/>
  <c r="DX498" i="1" s="1"/>
  <c r="DY498" i="1" s="1"/>
  <c r="DZ498" i="1" s="1"/>
  <c r="DW490" i="1"/>
  <c r="DW482" i="1"/>
  <c r="DW474" i="1"/>
  <c r="DW466" i="1"/>
  <c r="DX466" i="1" s="1"/>
  <c r="DY466" i="1" s="1"/>
  <c r="DZ466" i="1" s="1"/>
  <c r="DW458" i="1"/>
  <c r="DX458" i="1" s="1"/>
  <c r="DY458" i="1" s="1"/>
  <c r="DZ458" i="1" s="1"/>
  <c r="DW450" i="1"/>
  <c r="DX450" i="1" s="1"/>
  <c r="DY450" i="1" s="1"/>
  <c r="DZ450" i="1" s="1"/>
  <c r="DW303" i="1"/>
  <c r="DX303" i="1" s="1"/>
  <c r="DY303" i="1" s="1"/>
  <c r="DZ303" i="1" s="1"/>
  <c r="DW677" i="1"/>
  <c r="DX677" i="1" s="1"/>
  <c r="DY677" i="1" s="1"/>
  <c r="DZ677" i="1" s="1"/>
  <c r="DW613" i="1"/>
  <c r="DW557" i="1"/>
  <c r="DW549" i="1"/>
  <c r="DW533" i="1"/>
  <c r="DX533" i="1" s="1"/>
  <c r="DY533" i="1" s="1"/>
  <c r="DZ533" i="1" s="1"/>
  <c r="DW469" i="1"/>
  <c r="DX469" i="1" s="1"/>
  <c r="DY469" i="1" s="1"/>
  <c r="DZ469" i="1" s="1"/>
  <c r="DW445" i="1"/>
  <c r="DX445" i="1" s="1"/>
  <c r="DY445" i="1" s="1"/>
  <c r="DZ445" i="1" s="1"/>
  <c r="DW413" i="1"/>
  <c r="DW373" i="1"/>
  <c r="DX373" i="1" s="1"/>
  <c r="DY373" i="1" s="1"/>
  <c r="DZ373" i="1" s="1"/>
  <c r="DW357" i="1"/>
  <c r="DW301" i="1"/>
  <c r="DW682" i="1"/>
  <c r="DW674" i="1"/>
  <c r="DX674" i="1" s="1"/>
  <c r="DY674" i="1" s="1"/>
  <c r="DZ674" i="1" s="1"/>
  <c r="DW687" i="1"/>
  <c r="DX687" i="1" s="1"/>
  <c r="DY687" i="1" s="1"/>
  <c r="DZ687" i="1" s="1"/>
  <c r="DW679" i="1"/>
  <c r="DX679" i="1" s="1"/>
  <c r="DY679" i="1" s="1"/>
  <c r="DZ679" i="1" s="1"/>
  <c r="DW671" i="1"/>
  <c r="DX671" i="1" s="1"/>
  <c r="DY671" i="1" s="1"/>
  <c r="DZ671" i="1" s="1"/>
  <c r="DW663" i="1"/>
  <c r="DX663" i="1" s="1"/>
  <c r="DY663" i="1" s="1"/>
  <c r="DZ663" i="1" s="1"/>
  <c r="DW655" i="1"/>
  <c r="DW647" i="1"/>
  <c r="DW639" i="1"/>
  <c r="DW631" i="1"/>
  <c r="DX631" i="1" s="1"/>
  <c r="DY631" i="1" s="1"/>
  <c r="DZ631" i="1" s="1"/>
  <c r="DW623" i="1"/>
  <c r="DX623" i="1" s="1"/>
  <c r="DY623" i="1" s="1"/>
  <c r="DZ623" i="1" s="1"/>
  <c r="DW615" i="1"/>
  <c r="DX615" i="1" s="1"/>
  <c r="DY615" i="1" s="1"/>
  <c r="DZ615" i="1" s="1"/>
  <c r="DW607" i="1"/>
  <c r="DX607" i="1" s="1"/>
  <c r="DY607" i="1" s="1"/>
  <c r="DZ607" i="1" s="1"/>
  <c r="DW599" i="1"/>
  <c r="DX599" i="1" s="1"/>
  <c r="DY599" i="1" s="1"/>
  <c r="DZ599" i="1" s="1"/>
  <c r="DW591" i="1"/>
  <c r="DW583" i="1"/>
  <c r="DW575" i="1"/>
  <c r="DW567" i="1"/>
  <c r="DX567" i="1" s="1"/>
  <c r="DY567" i="1" s="1"/>
  <c r="DZ567" i="1" s="1"/>
  <c r="DW559" i="1"/>
  <c r="DX559" i="1" s="1"/>
  <c r="DY559" i="1" s="1"/>
  <c r="DZ559" i="1" s="1"/>
  <c r="DW551" i="1"/>
  <c r="DX551" i="1" s="1"/>
  <c r="DY551" i="1" s="1"/>
  <c r="DZ551" i="1" s="1"/>
  <c r="DW543" i="1"/>
  <c r="DX543" i="1" s="1"/>
  <c r="DY543" i="1" s="1"/>
  <c r="DZ543" i="1" s="1"/>
  <c r="DW535" i="1"/>
  <c r="DW527" i="1"/>
  <c r="DW519" i="1"/>
  <c r="DW511" i="1"/>
  <c r="DW503" i="1"/>
  <c r="DX503" i="1" s="1"/>
  <c r="DY503" i="1" s="1"/>
  <c r="DZ503" i="1" s="1"/>
  <c r="DW495" i="1"/>
  <c r="DX495" i="1" s="1"/>
  <c r="DY495" i="1" s="1"/>
  <c r="DZ495" i="1" s="1"/>
  <c r="DW487" i="1"/>
  <c r="DX487" i="1" s="1"/>
  <c r="DY487" i="1" s="1"/>
  <c r="DZ487" i="1" s="1"/>
  <c r="DW479" i="1"/>
  <c r="DX479" i="1" s="1"/>
  <c r="DY479" i="1" s="1"/>
  <c r="DZ479" i="1" s="1"/>
  <c r="DW471" i="1"/>
  <c r="DW463" i="1"/>
  <c r="DW455" i="1"/>
  <c r="DW447" i="1"/>
  <c r="DW439" i="1"/>
  <c r="DW431" i="1"/>
  <c r="DX431" i="1" s="1"/>
  <c r="DY431" i="1" s="1"/>
  <c r="DZ431" i="1" s="1"/>
  <c r="DW423" i="1"/>
  <c r="DX423" i="1" s="1"/>
  <c r="DY423" i="1" s="1"/>
  <c r="DZ423" i="1" s="1"/>
  <c r="DW415" i="1"/>
  <c r="DX415" i="1" s="1"/>
  <c r="DY415" i="1" s="1"/>
  <c r="DZ415" i="1" s="1"/>
  <c r="DW407" i="1"/>
  <c r="DX407" i="1" s="1"/>
  <c r="DY407" i="1" s="1"/>
  <c r="DZ407" i="1" s="1"/>
  <c r="DW399" i="1"/>
  <c r="DW391" i="1"/>
  <c r="DW383" i="1"/>
  <c r="DW375" i="1"/>
  <c r="DX375" i="1" s="1"/>
  <c r="DY375" i="1" s="1"/>
  <c r="DZ375" i="1" s="1"/>
  <c r="DW367" i="1"/>
  <c r="DW359" i="1"/>
  <c r="DX359" i="1" s="1"/>
  <c r="DY359" i="1" s="1"/>
  <c r="DZ359" i="1" s="1"/>
  <c r="DW351" i="1"/>
  <c r="DX351" i="1" s="1"/>
  <c r="DY351" i="1" s="1"/>
  <c r="DZ351" i="1" s="1"/>
  <c r="DW343" i="1"/>
  <c r="DX343" i="1" s="1"/>
  <c r="DY343" i="1" s="1"/>
  <c r="DZ343" i="1" s="1"/>
  <c r="DW335" i="1"/>
  <c r="DW327" i="1"/>
  <c r="DX327" i="1" s="1"/>
  <c r="DY327" i="1" s="1"/>
  <c r="DZ327" i="1" s="1"/>
  <c r="DW319" i="1"/>
  <c r="DW311" i="1"/>
  <c r="DX311" i="1" s="1"/>
  <c r="DY311" i="1" s="1"/>
  <c r="DZ311" i="1" s="1"/>
  <c r="DW295" i="1"/>
  <c r="DX295" i="1" s="1"/>
  <c r="DY295" i="1" s="1"/>
  <c r="DZ295" i="1" s="1"/>
  <c r="DW287" i="1"/>
  <c r="DX287" i="1" s="1"/>
  <c r="DY287" i="1" s="1"/>
  <c r="DZ287" i="1" s="1"/>
  <c r="DW279" i="1"/>
  <c r="DX279" i="1" s="1"/>
  <c r="DY279" i="1" s="1"/>
  <c r="DZ279" i="1" s="1"/>
  <c r="DW263" i="1"/>
  <c r="DX263" i="1" s="1"/>
  <c r="DY263" i="1" s="1"/>
  <c r="DZ263" i="1" s="1"/>
  <c r="DW255" i="1"/>
  <c r="DW247" i="1"/>
  <c r="DW231" i="1"/>
  <c r="DW223" i="1"/>
  <c r="DX223" i="1" s="1"/>
  <c r="DY223" i="1" s="1"/>
  <c r="DZ223" i="1" s="1"/>
  <c r="DW215" i="1"/>
  <c r="DX215" i="1" s="1"/>
  <c r="DY215" i="1" s="1"/>
  <c r="DZ215" i="1" s="1"/>
  <c r="DW199" i="1"/>
  <c r="DX199" i="1" s="1"/>
  <c r="DY199" i="1" s="1"/>
  <c r="DZ199" i="1" s="1"/>
  <c r="DW676" i="1"/>
  <c r="DX676" i="1" s="1"/>
  <c r="DY676" i="1" s="1"/>
  <c r="DZ676" i="1" s="1"/>
  <c r="DW668" i="1"/>
  <c r="DX668" i="1" s="1"/>
  <c r="DY668" i="1" s="1"/>
  <c r="DZ668" i="1" s="1"/>
  <c r="DW660" i="1"/>
  <c r="DW652" i="1"/>
  <c r="DW644" i="1"/>
  <c r="DW636" i="1"/>
  <c r="DX636" i="1" s="1"/>
  <c r="DY636" i="1" s="1"/>
  <c r="DZ636" i="1" s="1"/>
  <c r="DW628" i="1"/>
  <c r="DX628" i="1" s="1"/>
  <c r="DY628" i="1" s="1"/>
  <c r="DZ628" i="1" s="1"/>
  <c r="DW620" i="1"/>
  <c r="DX620" i="1" s="1"/>
  <c r="DY620" i="1" s="1"/>
  <c r="DZ620" i="1" s="1"/>
  <c r="DW612" i="1"/>
  <c r="DX612" i="1" s="1"/>
  <c r="DY612" i="1" s="1"/>
  <c r="DZ612" i="1" s="1"/>
  <c r="DW604" i="1"/>
  <c r="DX604" i="1" s="1"/>
  <c r="DY604" i="1" s="1"/>
  <c r="DZ604" i="1" s="1"/>
  <c r="DW596" i="1"/>
  <c r="DW588" i="1"/>
  <c r="DW580" i="1"/>
  <c r="DW572" i="1"/>
  <c r="DX572" i="1" s="1"/>
  <c r="DY572" i="1" s="1"/>
  <c r="DZ572" i="1" s="1"/>
  <c r="DW564" i="1"/>
  <c r="DX564" i="1" s="1"/>
  <c r="DY564" i="1" s="1"/>
  <c r="DZ564" i="1" s="1"/>
  <c r="DW556" i="1"/>
  <c r="DX556" i="1" s="1"/>
  <c r="DY556" i="1" s="1"/>
  <c r="DZ556" i="1" s="1"/>
  <c r="DW548" i="1"/>
  <c r="DX548" i="1" s="1"/>
  <c r="DY548" i="1" s="1"/>
  <c r="DZ548" i="1" s="1"/>
  <c r="DW540" i="1"/>
  <c r="DX540" i="1" s="1"/>
  <c r="DY540" i="1" s="1"/>
  <c r="DZ540" i="1" s="1"/>
  <c r="DW532" i="1"/>
  <c r="DW524" i="1"/>
  <c r="DW516" i="1"/>
  <c r="DW508" i="1"/>
  <c r="DX508" i="1" s="1"/>
  <c r="DY508" i="1" s="1"/>
  <c r="DZ508" i="1" s="1"/>
  <c r="DW500" i="1"/>
  <c r="DX500" i="1" s="1"/>
  <c r="DY500" i="1" s="1"/>
  <c r="DZ500" i="1" s="1"/>
  <c r="DW492" i="1"/>
  <c r="DX492" i="1" s="1"/>
  <c r="DY492" i="1" s="1"/>
  <c r="DZ492" i="1" s="1"/>
  <c r="DW484" i="1"/>
  <c r="DX484" i="1" s="1"/>
  <c r="DY484" i="1" s="1"/>
  <c r="DZ484" i="1" s="1"/>
  <c r="DW283" i="1"/>
  <c r="DW275" i="1"/>
  <c r="DW267" i="1"/>
  <c r="DW259" i="1"/>
  <c r="DW251" i="1"/>
  <c r="DX251" i="1" s="1"/>
  <c r="DY251" i="1" s="1"/>
  <c r="DZ251" i="1" s="1"/>
  <c r="DW243" i="1"/>
  <c r="DX243" i="1" s="1"/>
  <c r="DY243" i="1" s="1"/>
  <c r="DZ243" i="1" s="1"/>
  <c r="DW235" i="1"/>
  <c r="DX235" i="1" s="1"/>
  <c r="DY235" i="1" s="1"/>
  <c r="DZ235" i="1" s="1"/>
  <c r="DW227" i="1"/>
  <c r="DX227" i="1" s="1"/>
  <c r="DY227" i="1" s="1"/>
  <c r="DZ227" i="1" s="1"/>
  <c r="DW219" i="1"/>
  <c r="DX219" i="1" s="1"/>
  <c r="DY219" i="1" s="1"/>
  <c r="DZ219" i="1" s="1"/>
  <c r="DW211" i="1"/>
  <c r="DW203" i="1"/>
  <c r="DW195" i="1"/>
  <c r="DX195" i="1" s="1"/>
  <c r="DY195" i="1" s="1"/>
  <c r="DZ195" i="1" s="1"/>
  <c r="DW187" i="1"/>
  <c r="DW180" i="1"/>
  <c r="DX180" i="1" s="1"/>
  <c r="DY180" i="1" s="1"/>
  <c r="DZ180" i="1" s="1"/>
  <c r="DW172" i="1"/>
  <c r="DX172" i="1" s="1"/>
  <c r="DY172" i="1" s="1"/>
  <c r="DZ172" i="1" s="1"/>
  <c r="DW165" i="1"/>
  <c r="DX165" i="1" s="1"/>
  <c r="DY165" i="1" s="1"/>
  <c r="DZ165" i="1" s="1"/>
  <c r="DW157" i="1"/>
  <c r="DX157" i="1" s="1"/>
  <c r="DY157" i="1" s="1"/>
  <c r="DZ157" i="1" s="1"/>
  <c r="DW149" i="1"/>
  <c r="DW141" i="1"/>
  <c r="DW133" i="1"/>
  <c r="DW125" i="1"/>
  <c r="DX125" i="1" s="1"/>
  <c r="DY125" i="1" s="1"/>
  <c r="DZ125" i="1" s="1"/>
  <c r="DW117" i="1"/>
  <c r="DX117" i="1" s="1"/>
  <c r="DY117" i="1" s="1"/>
  <c r="DZ117" i="1" s="1"/>
  <c r="DW110" i="1"/>
  <c r="DX110" i="1" s="1"/>
  <c r="DY110" i="1" s="1"/>
  <c r="DZ110" i="1" s="1"/>
  <c r="DW102" i="1"/>
  <c r="DX102" i="1" s="1"/>
  <c r="DY102" i="1" s="1"/>
  <c r="DZ102" i="1" s="1"/>
  <c r="DW94" i="1"/>
  <c r="DX94" i="1" s="1"/>
  <c r="DY94" i="1" s="1"/>
  <c r="DZ94" i="1" s="1"/>
  <c r="DW86" i="1"/>
  <c r="DW78" i="1"/>
  <c r="DX78" i="1" s="1"/>
  <c r="DY78" i="1" s="1"/>
  <c r="DZ78" i="1" s="1"/>
  <c r="DW70" i="1"/>
  <c r="DW62" i="1"/>
  <c r="DX62" i="1" s="1"/>
  <c r="DY62" i="1" s="1"/>
  <c r="DZ62" i="1" s="1"/>
  <c r="DW54" i="1"/>
  <c r="DX54" i="1" s="1"/>
  <c r="DY54" i="1" s="1"/>
  <c r="DZ54" i="1" s="1"/>
  <c r="DW46" i="1"/>
  <c r="DX46" i="1" s="1"/>
  <c r="DY46" i="1" s="1"/>
  <c r="DZ46" i="1" s="1"/>
  <c r="DW692" i="1"/>
  <c r="DX692" i="1" s="1"/>
  <c r="DY692" i="1" s="1"/>
  <c r="DZ692" i="1" s="1"/>
  <c r="DW700" i="1"/>
  <c r="DX700" i="1" s="1"/>
  <c r="DY700" i="1" s="1"/>
  <c r="DZ700" i="1" s="1"/>
  <c r="DW708" i="1"/>
  <c r="DW715" i="1"/>
  <c r="DW716" i="1"/>
  <c r="DW191" i="1"/>
  <c r="DX191" i="1" s="1"/>
  <c r="DY191" i="1" s="1"/>
  <c r="DZ191" i="1" s="1"/>
  <c r="DW184" i="1"/>
  <c r="DX184" i="1" s="1"/>
  <c r="DY184" i="1" s="1"/>
  <c r="DZ184" i="1" s="1"/>
  <c r="DW177" i="1"/>
  <c r="DX177" i="1" s="1"/>
  <c r="DY177" i="1" s="1"/>
  <c r="DZ177" i="1" s="1"/>
  <c r="DW169" i="1"/>
  <c r="DX169" i="1" s="1"/>
  <c r="DY169" i="1" s="1"/>
  <c r="DZ169" i="1" s="1"/>
  <c r="DW162" i="1"/>
  <c r="DX162" i="1" s="1"/>
  <c r="DY162" i="1" s="1"/>
  <c r="DZ162" i="1" s="1"/>
  <c r="DW154" i="1"/>
  <c r="DW146" i="1"/>
  <c r="DW138" i="1"/>
  <c r="DW130" i="1"/>
  <c r="DX130" i="1" s="1"/>
  <c r="DY130" i="1" s="1"/>
  <c r="DZ130" i="1" s="1"/>
  <c r="DW122" i="1"/>
  <c r="DX122" i="1" s="1"/>
  <c r="DY122" i="1" s="1"/>
  <c r="DZ122" i="1" s="1"/>
  <c r="DW114" i="1"/>
  <c r="DX114" i="1" s="1"/>
  <c r="DY114" i="1" s="1"/>
  <c r="DZ114" i="1" s="1"/>
  <c r="DW107" i="1"/>
  <c r="DX107" i="1" s="1"/>
  <c r="DY107" i="1" s="1"/>
  <c r="DZ107" i="1" s="1"/>
  <c r="DW99" i="1"/>
  <c r="DX99" i="1" s="1"/>
  <c r="DY99" i="1" s="1"/>
  <c r="DZ99" i="1" s="1"/>
  <c r="DW91" i="1"/>
  <c r="DW83" i="1"/>
  <c r="DX83" i="1" s="1"/>
  <c r="DY83" i="1" s="1"/>
  <c r="DZ83" i="1" s="1"/>
  <c r="DW75" i="1"/>
  <c r="DW67" i="1"/>
  <c r="DX67" i="1" s="1"/>
  <c r="DY67" i="1" s="1"/>
  <c r="DZ67" i="1" s="1"/>
  <c r="DW59" i="1"/>
  <c r="DX59" i="1" s="1"/>
  <c r="DY59" i="1" s="1"/>
  <c r="DZ59" i="1" s="1"/>
  <c r="DW51" i="1"/>
  <c r="DX51" i="1" s="1"/>
  <c r="DY51" i="1" s="1"/>
  <c r="DZ51" i="1" s="1"/>
  <c r="DW43" i="1"/>
  <c r="DX43" i="1" s="1"/>
  <c r="DY43" i="1" s="1"/>
  <c r="DZ43" i="1" s="1"/>
  <c r="DW695" i="1"/>
  <c r="DX695" i="1" s="1"/>
  <c r="DY695" i="1" s="1"/>
  <c r="DZ695" i="1" s="1"/>
  <c r="DW703" i="1"/>
  <c r="DW711" i="1"/>
  <c r="DX711" i="1" s="1"/>
  <c r="DY711" i="1" s="1"/>
  <c r="DZ711" i="1" s="1"/>
  <c r="DW719" i="1"/>
  <c r="DW442" i="1"/>
  <c r="DX442" i="1" s="1"/>
  <c r="DY442" i="1" s="1"/>
  <c r="DZ442" i="1" s="1"/>
  <c r="DW434" i="1"/>
  <c r="DW426" i="1"/>
  <c r="DX426" i="1" s="1"/>
  <c r="DY426" i="1" s="1"/>
  <c r="DZ426" i="1" s="1"/>
  <c r="DW418" i="1"/>
  <c r="DX418" i="1" s="1"/>
  <c r="DY418" i="1" s="1"/>
  <c r="DZ418" i="1" s="1"/>
  <c r="DW410" i="1"/>
  <c r="DX410" i="1" s="1"/>
  <c r="DY410" i="1" s="1"/>
  <c r="DZ410" i="1" s="1"/>
  <c r="DW402" i="1"/>
  <c r="DW394" i="1"/>
  <c r="DX394" i="1" s="1"/>
  <c r="DY394" i="1" s="1"/>
  <c r="DZ394" i="1" s="1"/>
  <c r="DW386" i="1"/>
  <c r="DW378" i="1"/>
  <c r="DX378" i="1" s="1"/>
  <c r="DY378" i="1" s="1"/>
  <c r="DZ378" i="1" s="1"/>
  <c r="DW370" i="1"/>
  <c r="DX370" i="1" s="1"/>
  <c r="DY370" i="1" s="1"/>
  <c r="DZ370" i="1" s="1"/>
  <c r="DW362" i="1"/>
  <c r="DX362" i="1" s="1"/>
  <c r="DY362" i="1" s="1"/>
  <c r="DZ362" i="1" s="1"/>
  <c r="DW354" i="1"/>
  <c r="DX354" i="1" s="1"/>
  <c r="DY354" i="1" s="1"/>
  <c r="DZ354" i="1" s="1"/>
  <c r="DW346" i="1"/>
  <c r="DX346" i="1" s="1"/>
  <c r="DY346" i="1" s="1"/>
  <c r="DZ346" i="1" s="1"/>
  <c r="DW338" i="1"/>
  <c r="DX338" i="1" s="1"/>
  <c r="DY338" i="1" s="1"/>
  <c r="DZ338" i="1" s="1"/>
  <c r="DW330" i="1"/>
  <c r="DW322" i="1"/>
  <c r="DW314" i="1"/>
  <c r="DX314" i="1" s="1"/>
  <c r="DY314" i="1" s="1"/>
  <c r="DZ314" i="1" s="1"/>
  <c r="DW306" i="1"/>
  <c r="DX306" i="1" s="1"/>
  <c r="DY306" i="1" s="1"/>
  <c r="DZ306" i="1" s="1"/>
  <c r="DW298" i="1"/>
  <c r="DX298" i="1" s="1"/>
  <c r="DY298" i="1" s="1"/>
  <c r="DZ298" i="1" s="1"/>
  <c r="DW290" i="1"/>
  <c r="DX290" i="1" s="1"/>
  <c r="DY290" i="1" s="1"/>
  <c r="DZ290" i="1" s="1"/>
  <c r="DW282" i="1"/>
  <c r="DX282" i="1" s="1"/>
  <c r="DY282" i="1" s="1"/>
  <c r="DZ282" i="1" s="1"/>
  <c r="DW274" i="1"/>
  <c r="DW266" i="1"/>
  <c r="DW258" i="1"/>
  <c r="DX258" i="1" s="1"/>
  <c r="DY258" i="1" s="1"/>
  <c r="DZ258" i="1" s="1"/>
  <c r="DW250" i="1"/>
  <c r="DX250" i="1" s="1"/>
  <c r="DY250" i="1" s="1"/>
  <c r="DZ250" i="1" s="1"/>
  <c r="DW242" i="1"/>
  <c r="DX242" i="1" s="1"/>
  <c r="DY242" i="1" s="1"/>
  <c r="DZ242" i="1" s="1"/>
  <c r="DW234" i="1"/>
  <c r="DX234" i="1" s="1"/>
  <c r="DY234" i="1" s="1"/>
  <c r="DZ234" i="1" s="1"/>
  <c r="DW226" i="1"/>
  <c r="DX226" i="1" s="1"/>
  <c r="DY226" i="1" s="1"/>
  <c r="DZ226" i="1" s="1"/>
  <c r="DW218" i="1"/>
  <c r="DX218" i="1" s="1"/>
  <c r="DY218" i="1" s="1"/>
  <c r="DZ218" i="1" s="1"/>
  <c r="DW210" i="1"/>
  <c r="DW202" i="1"/>
  <c r="DX202" i="1" s="1"/>
  <c r="DY202" i="1" s="1"/>
  <c r="DZ202" i="1" s="1"/>
  <c r="DW194" i="1"/>
  <c r="DW186" i="1"/>
  <c r="DX186" i="1" s="1"/>
  <c r="DY186" i="1" s="1"/>
  <c r="DZ186" i="1" s="1"/>
  <c r="DW179" i="1"/>
  <c r="DX179" i="1" s="1"/>
  <c r="DY179" i="1" s="1"/>
  <c r="DZ179" i="1" s="1"/>
  <c r="DW171" i="1"/>
  <c r="DX171" i="1" s="1"/>
  <c r="DY171" i="1" s="1"/>
  <c r="DZ171" i="1" s="1"/>
  <c r="DW164" i="1"/>
  <c r="DX164" i="1" s="1"/>
  <c r="DY164" i="1" s="1"/>
  <c r="DZ164" i="1" s="1"/>
  <c r="DW156" i="1"/>
  <c r="DX156" i="1" s="1"/>
  <c r="DY156" i="1" s="1"/>
  <c r="DZ156" i="1" s="1"/>
  <c r="DW148" i="1"/>
  <c r="DX148" i="1" s="1"/>
  <c r="DY148" i="1" s="1"/>
  <c r="DZ148" i="1" s="1"/>
  <c r="DW140" i="1"/>
  <c r="DW132" i="1"/>
  <c r="DW124" i="1"/>
  <c r="DX124" i="1" s="1"/>
  <c r="DY124" i="1" s="1"/>
  <c r="DZ124" i="1" s="1"/>
  <c r="DW116" i="1"/>
  <c r="DX116" i="1" s="1"/>
  <c r="DY116" i="1" s="1"/>
  <c r="DZ116" i="1" s="1"/>
  <c r="DW109" i="1"/>
  <c r="DX109" i="1" s="1"/>
  <c r="DY109" i="1" s="1"/>
  <c r="DZ109" i="1" s="1"/>
  <c r="DW101" i="1"/>
  <c r="DX101" i="1" s="1"/>
  <c r="DY101" i="1" s="1"/>
  <c r="DZ101" i="1" s="1"/>
  <c r="DW93" i="1"/>
  <c r="DX93" i="1" s="1"/>
  <c r="DY93" i="1" s="1"/>
  <c r="DZ93" i="1" s="1"/>
  <c r="DW85" i="1"/>
  <c r="DW77" i="1"/>
  <c r="DW69" i="1"/>
  <c r="DW61" i="1"/>
  <c r="DX61" i="1" s="1"/>
  <c r="DY61" i="1" s="1"/>
  <c r="DZ61" i="1" s="1"/>
  <c r="DW53" i="1"/>
  <c r="DW45" i="1"/>
  <c r="DX45" i="1" s="1"/>
  <c r="DY45" i="1" s="1"/>
  <c r="DZ45" i="1" s="1"/>
  <c r="DW693" i="1"/>
  <c r="DX693" i="1" s="1"/>
  <c r="DY693" i="1" s="1"/>
  <c r="DZ693" i="1" s="1"/>
  <c r="DW701" i="1"/>
  <c r="DX701" i="1" s="1"/>
  <c r="DY701" i="1" s="1"/>
  <c r="DZ701" i="1" s="1"/>
  <c r="DW709" i="1"/>
  <c r="DX709" i="1" s="1"/>
  <c r="DY709" i="1" s="1"/>
  <c r="DZ709" i="1" s="1"/>
  <c r="DW717" i="1"/>
  <c r="DX717" i="1" s="1"/>
  <c r="DY717" i="1" s="1"/>
  <c r="DZ717" i="1" s="1"/>
  <c r="DW176" i="1"/>
  <c r="DX176" i="1" s="1"/>
  <c r="DY176" i="1" s="1"/>
  <c r="DZ176" i="1" s="1"/>
  <c r="DW168" i="1"/>
  <c r="DX168" i="1" s="1"/>
  <c r="DY168" i="1" s="1"/>
  <c r="DZ168" i="1" s="1"/>
  <c r="DW161" i="1"/>
  <c r="DW153" i="1"/>
  <c r="DX153" i="1" s="1"/>
  <c r="DY153" i="1" s="1"/>
  <c r="DZ153" i="1" s="1"/>
  <c r="DW145" i="1"/>
  <c r="DW137" i="1"/>
  <c r="DX137" i="1" s="1"/>
  <c r="DY137" i="1" s="1"/>
  <c r="DZ137" i="1" s="1"/>
  <c r="DW129" i="1"/>
  <c r="DW121" i="1"/>
  <c r="DW113" i="1"/>
  <c r="DW106" i="1"/>
  <c r="DX106" i="1" s="1"/>
  <c r="DY106" i="1" s="1"/>
  <c r="DZ106" i="1" s="1"/>
  <c r="DW98" i="1"/>
  <c r="DW90" i="1"/>
  <c r="DX90" i="1" s="1"/>
  <c r="DY90" i="1" s="1"/>
  <c r="DZ90" i="1" s="1"/>
  <c r="DW82" i="1"/>
  <c r="DX82" i="1" s="1"/>
  <c r="DY82" i="1" s="1"/>
  <c r="DZ82" i="1" s="1"/>
  <c r="DW74" i="1"/>
  <c r="DX74" i="1" s="1"/>
  <c r="DY74" i="1" s="1"/>
  <c r="DZ74" i="1" s="1"/>
  <c r="DW66" i="1"/>
  <c r="DW58" i="1"/>
  <c r="DW50" i="1"/>
  <c r="DX50" i="1" s="1"/>
  <c r="DY50" i="1" s="1"/>
  <c r="DZ50" i="1" s="1"/>
  <c r="DW42" i="1"/>
  <c r="DX42" i="1" s="1"/>
  <c r="DY42" i="1" s="1"/>
  <c r="DZ42" i="1" s="1"/>
  <c r="DW712" i="1"/>
  <c r="DX712" i="1" s="1"/>
  <c r="DY712" i="1" s="1"/>
  <c r="DZ712" i="1" s="1"/>
  <c r="DW720" i="1"/>
  <c r="DX720" i="1" s="1"/>
  <c r="DY720" i="1" s="1"/>
  <c r="DZ720" i="1" s="1"/>
  <c r="DW476" i="1"/>
  <c r="DX476" i="1" s="1"/>
  <c r="DY476" i="1" s="1"/>
  <c r="DZ476" i="1" s="1"/>
  <c r="DW468" i="1"/>
  <c r="DX468" i="1" s="1"/>
  <c r="DY468" i="1" s="1"/>
  <c r="DZ468" i="1" s="1"/>
  <c r="DW460" i="1"/>
  <c r="DW452" i="1"/>
  <c r="DW444" i="1"/>
  <c r="DX444" i="1" s="1"/>
  <c r="DY444" i="1" s="1"/>
  <c r="DZ444" i="1" s="1"/>
  <c r="DW436" i="1"/>
  <c r="DX436" i="1" s="1"/>
  <c r="DY436" i="1" s="1"/>
  <c r="DZ436" i="1" s="1"/>
  <c r="DW428" i="1"/>
  <c r="DX428" i="1" s="1"/>
  <c r="DY428" i="1" s="1"/>
  <c r="DZ428" i="1" s="1"/>
  <c r="DW420" i="1"/>
  <c r="DX420" i="1" s="1"/>
  <c r="DY420" i="1" s="1"/>
  <c r="DZ420" i="1" s="1"/>
  <c r="DW412" i="1"/>
  <c r="DX412" i="1" s="1"/>
  <c r="DY412" i="1" s="1"/>
  <c r="DZ412" i="1" s="1"/>
  <c r="DW404" i="1"/>
  <c r="DX404" i="1" s="1"/>
  <c r="DY404" i="1" s="1"/>
  <c r="DZ404" i="1" s="1"/>
  <c r="DW396" i="1"/>
  <c r="DW388" i="1"/>
  <c r="DX388" i="1" s="1"/>
  <c r="DY388" i="1" s="1"/>
  <c r="DZ388" i="1" s="1"/>
  <c r="DW380" i="1"/>
  <c r="DW372" i="1"/>
  <c r="DX372" i="1" s="1"/>
  <c r="DY372" i="1" s="1"/>
  <c r="DZ372" i="1" s="1"/>
  <c r="DW364" i="1"/>
  <c r="DX364" i="1" s="1"/>
  <c r="DY364" i="1" s="1"/>
  <c r="DZ364" i="1" s="1"/>
  <c r="DW356" i="1"/>
  <c r="DX356" i="1" s="1"/>
  <c r="DY356" i="1" s="1"/>
  <c r="DZ356" i="1" s="1"/>
  <c r="DW348" i="1"/>
  <c r="DX348" i="1" s="1"/>
  <c r="DY348" i="1" s="1"/>
  <c r="DZ348" i="1" s="1"/>
  <c r="DW340" i="1"/>
  <c r="DX340" i="1" s="1"/>
  <c r="DY340" i="1" s="1"/>
  <c r="DZ340" i="1" s="1"/>
  <c r="DW332" i="1"/>
  <c r="DX332" i="1" s="1"/>
  <c r="DY332" i="1" s="1"/>
  <c r="DZ332" i="1" s="1"/>
  <c r="DW324" i="1"/>
  <c r="DW316" i="1"/>
  <c r="DX316" i="1" s="1"/>
  <c r="DY316" i="1" s="1"/>
  <c r="DZ316" i="1" s="1"/>
  <c r="DW308" i="1"/>
  <c r="DX308" i="1" s="1"/>
  <c r="DY308" i="1" s="1"/>
  <c r="DZ308" i="1" s="1"/>
  <c r="DW300" i="1"/>
  <c r="DW292" i="1"/>
  <c r="DX292" i="1" s="1"/>
  <c r="DY292" i="1" s="1"/>
  <c r="DZ292" i="1" s="1"/>
  <c r="DW284" i="1"/>
  <c r="DX284" i="1" s="1"/>
  <c r="DY284" i="1" s="1"/>
  <c r="DZ284" i="1" s="1"/>
  <c r="DW276" i="1"/>
  <c r="DX276" i="1" s="1"/>
  <c r="DY276" i="1" s="1"/>
  <c r="DZ276" i="1" s="1"/>
  <c r="DW268" i="1"/>
  <c r="DX268" i="1" s="1"/>
  <c r="DY268" i="1" s="1"/>
  <c r="DZ268" i="1" s="1"/>
  <c r="DW260" i="1"/>
  <c r="DW252" i="1"/>
  <c r="DW244" i="1"/>
  <c r="DX244" i="1" s="1"/>
  <c r="DY244" i="1" s="1"/>
  <c r="DZ244" i="1" s="1"/>
  <c r="DW236" i="1"/>
  <c r="DX236" i="1" s="1"/>
  <c r="DY236" i="1" s="1"/>
  <c r="DZ236" i="1" s="1"/>
  <c r="DW228" i="1"/>
  <c r="DX228" i="1" s="1"/>
  <c r="DY228" i="1" s="1"/>
  <c r="DZ228" i="1" s="1"/>
  <c r="DW220" i="1"/>
  <c r="DX220" i="1" s="1"/>
  <c r="DY220" i="1" s="1"/>
  <c r="DZ220" i="1" s="1"/>
  <c r="DW212" i="1"/>
  <c r="DX212" i="1" s="1"/>
  <c r="DY212" i="1" s="1"/>
  <c r="DZ212" i="1" s="1"/>
  <c r="DW204" i="1"/>
  <c r="DW196" i="1"/>
  <c r="DW188" i="1"/>
  <c r="DW181" i="1"/>
  <c r="DX181" i="1" s="1"/>
  <c r="DY181" i="1" s="1"/>
  <c r="DZ181" i="1" s="1"/>
  <c r="DW173" i="1"/>
  <c r="DX173" i="1" s="1"/>
  <c r="DY173" i="1" s="1"/>
  <c r="DZ173" i="1" s="1"/>
  <c r="DW166" i="1"/>
  <c r="DX166" i="1" s="1"/>
  <c r="DY166" i="1" s="1"/>
  <c r="DZ166" i="1" s="1"/>
  <c r="DW158" i="1"/>
  <c r="DX158" i="1" s="1"/>
  <c r="DY158" i="1" s="1"/>
  <c r="DZ158" i="1" s="1"/>
  <c r="DW150" i="1"/>
  <c r="DX150" i="1" s="1"/>
  <c r="DY150" i="1" s="1"/>
  <c r="DZ150" i="1" s="1"/>
  <c r="DW142" i="1"/>
  <c r="DW134" i="1"/>
  <c r="DW126" i="1"/>
  <c r="DW118" i="1"/>
  <c r="DX118" i="1" s="1"/>
  <c r="DY118" i="1" s="1"/>
  <c r="DZ118" i="1" s="1"/>
  <c r="DW103" i="1"/>
  <c r="DX103" i="1" s="1"/>
  <c r="DY103" i="1" s="1"/>
  <c r="DZ103" i="1" s="1"/>
  <c r="DW95" i="1"/>
  <c r="DX95" i="1" s="1"/>
  <c r="DY95" i="1" s="1"/>
  <c r="DZ95" i="1" s="1"/>
  <c r="DW87" i="1"/>
  <c r="DW79" i="1"/>
  <c r="DX79" i="1" s="1"/>
  <c r="DY79" i="1" s="1"/>
  <c r="DZ79" i="1" s="1"/>
  <c r="DW71" i="1"/>
  <c r="DW63" i="1"/>
  <c r="DW55" i="1"/>
  <c r="DX55" i="1" s="1"/>
  <c r="DY55" i="1" s="1"/>
  <c r="DZ55" i="1" s="1"/>
  <c r="DW47" i="1"/>
  <c r="DW691" i="1"/>
  <c r="DX691" i="1" s="1"/>
  <c r="DY691" i="1" s="1"/>
  <c r="DZ691" i="1" s="1"/>
  <c r="DW699" i="1"/>
  <c r="DX699" i="1" s="1"/>
  <c r="DY699" i="1" s="1"/>
  <c r="DZ699" i="1" s="1"/>
  <c r="DW707" i="1"/>
  <c r="DW473" i="1"/>
  <c r="DX473" i="1" s="1"/>
  <c r="DY473" i="1" s="1"/>
  <c r="DZ473" i="1" s="1"/>
  <c r="DW465" i="1"/>
  <c r="DW457" i="1"/>
  <c r="DW449" i="1"/>
  <c r="DX449" i="1" s="1"/>
  <c r="DY449" i="1" s="1"/>
  <c r="DZ449" i="1" s="1"/>
  <c r="DW441" i="1"/>
  <c r="DX441" i="1" s="1"/>
  <c r="DY441" i="1" s="1"/>
  <c r="DZ441" i="1" s="1"/>
  <c r="DW433" i="1"/>
  <c r="DX433" i="1" s="1"/>
  <c r="DY433" i="1" s="1"/>
  <c r="DZ433" i="1" s="1"/>
  <c r="DW425" i="1"/>
  <c r="DX425" i="1" s="1"/>
  <c r="DY425" i="1" s="1"/>
  <c r="DZ425" i="1" s="1"/>
  <c r="DW417" i="1"/>
  <c r="DW409" i="1"/>
  <c r="DX409" i="1" s="1"/>
  <c r="DY409" i="1" s="1"/>
  <c r="DZ409" i="1" s="1"/>
  <c r="DW401" i="1"/>
  <c r="DW393" i="1"/>
  <c r="DW385" i="1"/>
  <c r="DX385" i="1" s="1"/>
  <c r="DY385" i="1" s="1"/>
  <c r="DZ385" i="1" s="1"/>
  <c r="DW377" i="1"/>
  <c r="DX377" i="1" s="1"/>
  <c r="DY377" i="1" s="1"/>
  <c r="DZ377" i="1" s="1"/>
  <c r="DW369" i="1"/>
  <c r="DX369" i="1" s="1"/>
  <c r="DY369" i="1" s="1"/>
  <c r="DZ369" i="1" s="1"/>
  <c r="DW361" i="1"/>
  <c r="DX361" i="1" s="1"/>
  <c r="DY361" i="1" s="1"/>
  <c r="DZ361" i="1" s="1"/>
  <c r="DW353" i="1"/>
  <c r="DX353" i="1" s="1"/>
  <c r="DY353" i="1" s="1"/>
  <c r="DZ353" i="1" s="1"/>
  <c r="DW345" i="1"/>
  <c r="DX345" i="1" s="1"/>
  <c r="DY345" i="1" s="1"/>
  <c r="DZ345" i="1" s="1"/>
  <c r="DW337" i="1"/>
  <c r="DX337" i="1" s="1"/>
  <c r="DY337" i="1" s="1"/>
  <c r="DZ337" i="1" s="1"/>
  <c r="DW329" i="1"/>
  <c r="DW321" i="1"/>
  <c r="DX321" i="1" s="1"/>
  <c r="DY321" i="1" s="1"/>
  <c r="DZ321" i="1" s="1"/>
  <c r="DW313" i="1"/>
  <c r="DW305" i="1"/>
  <c r="DX305" i="1" s="1"/>
  <c r="DY305" i="1" s="1"/>
  <c r="DZ305" i="1" s="1"/>
  <c r="DW297" i="1"/>
  <c r="DX297" i="1" s="1"/>
  <c r="DY297" i="1" s="1"/>
  <c r="DZ297" i="1" s="1"/>
  <c r="DW289" i="1"/>
  <c r="DX289" i="1" s="1"/>
  <c r="DY289" i="1" s="1"/>
  <c r="DZ289" i="1" s="1"/>
  <c r="DW281" i="1"/>
  <c r="DX281" i="1" s="1"/>
  <c r="DY281" i="1" s="1"/>
  <c r="DZ281" i="1" s="1"/>
  <c r="DW273" i="1"/>
  <c r="DW265" i="1"/>
  <c r="DW257" i="1"/>
  <c r="DX257" i="1" s="1"/>
  <c r="DY257" i="1" s="1"/>
  <c r="DZ257" i="1" s="1"/>
  <c r="DW249" i="1"/>
  <c r="DW241" i="1"/>
  <c r="DX241" i="1" s="1"/>
  <c r="DY241" i="1" s="1"/>
  <c r="DZ241" i="1" s="1"/>
  <c r="DW233" i="1"/>
  <c r="DX233" i="1" s="1"/>
  <c r="DY233" i="1" s="1"/>
  <c r="DZ233" i="1" s="1"/>
  <c r="DW225" i="1"/>
  <c r="DW217" i="1"/>
  <c r="DX217" i="1" s="1"/>
  <c r="DY217" i="1" s="1"/>
  <c r="DZ217" i="1" s="1"/>
  <c r="DW209" i="1"/>
  <c r="DW201" i="1"/>
  <c r="DW193" i="1"/>
  <c r="DX193" i="1" s="1"/>
  <c r="DY193" i="1" s="1"/>
  <c r="DZ193" i="1" s="1"/>
  <c r="DW185" i="1"/>
  <c r="DW178" i="1"/>
  <c r="DX178" i="1" s="1"/>
  <c r="DY178" i="1" s="1"/>
  <c r="DZ178" i="1" s="1"/>
  <c r="DW170" i="1"/>
  <c r="DX170" i="1" s="1"/>
  <c r="DY170" i="1" s="1"/>
  <c r="DZ170" i="1" s="1"/>
  <c r="DW163" i="1"/>
  <c r="DX163" i="1" s="1"/>
  <c r="DY163" i="1" s="1"/>
  <c r="DZ163" i="1" s="1"/>
  <c r="DW155" i="1"/>
  <c r="DX155" i="1" s="1"/>
  <c r="DY155" i="1" s="1"/>
  <c r="DZ155" i="1" s="1"/>
  <c r="DW147" i="1"/>
  <c r="DX147" i="1" s="1"/>
  <c r="DY147" i="1" s="1"/>
  <c r="DZ147" i="1" s="1"/>
  <c r="DW139" i="1"/>
  <c r="DW131" i="1"/>
  <c r="DX131" i="1" s="1"/>
  <c r="DY131" i="1" s="1"/>
  <c r="DZ131" i="1" s="1"/>
  <c r="DW123" i="1"/>
  <c r="DW115" i="1"/>
  <c r="DX115" i="1" s="1"/>
  <c r="DY115" i="1" s="1"/>
  <c r="DZ115" i="1" s="1"/>
  <c r="DW108" i="1"/>
  <c r="DX108" i="1" s="1"/>
  <c r="DY108" i="1" s="1"/>
  <c r="DZ108" i="1" s="1"/>
  <c r="DW100" i="1"/>
  <c r="DX100" i="1" s="1"/>
  <c r="DY100" i="1" s="1"/>
  <c r="DZ100" i="1" s="1"/>
  <c r="DW92" i="1"/>
  <c r="DX92" i="1" s="1"/>
  <c r="DY92" i="1" s="1"/>
  <c r="DZ92" i="1" s="1"/>
  <c r="DW84" i="1"/>
  <c r="DW76" i="1"/>
  <c r="DW68" i="1"/>
  <c r="DX68" i="1" s="1"/>
  <c r="DY68" i="1" s="1"/>
  <c r="DZ68" i="1" s="1"/>
  <c r="DW60" i="1"/>
  <c r="DW52" i="1"/>
  <c r="DX52" i="1" s="1"/>
  <c r="DY52" i="1" s="1"/>
  <c r="DZ52" i="1" s="1"/>
  <c r="DW44" i="1"/>
  <c r="DX44" i="1" s="1"/>
  <c r="DY44" i="1" s="1"/>
  <c r="DZ44" i="1" s="1"/>
  <c r="DW694" i="1"/>
  <c r="DX694" i="1" s="1"/>
  <c r="DY694" i="1" s="1"/>
  <c r="DZ694" i="1" s="1"/>
  <c r="DW702" i="1"/>
  <c r="DX702" i="1" s="1"/>
  <c r="DY702" i="1" s="1"/>
  <c r="DZ702" i="1" s="1"/>
  <c r="DW710" i="1"/>
  <c r="DW718" i="1"/>
  <c r="DX718" i="1" s="1"/>
  <c r="DY718" i="1" s="1"/>
  <c r="DZ718" i="1" s="1"/>
  <c r="DW470" i="1"/>
  <c r="DX470" i="1" s="1"/>
  <c r="DY470" i="1" s="1"/>
  <c r="DZ470" i="1" s="1"/>
  <c r="DW462" i="1"/>
  <c r="DX462" i="1" s="1"/>
  <c r="DY462" i="1" s="1"/>
  <c r="DZ462" i="1" s="1"/>
  <c r="DW454" i="1"/>
  <c r="DX454" i="1" s="1"/>
  <c r="DY454" i="1" s="1"/>
  <c r="DZ454" i="1" s="1"/>
  <c r="DW446" i="1"/>
  <c r="DX446" i="1" s="1"/>
  <c r="DY446" i="1" s="1"/>
  <c r="DZ446" i="1" s="1"/>
  <c r="DW438" i="1"/>
  <c r="DW430" i="1"/>
  <c r="DX430" i="1" s="1"/>
  <c r="DY430" i="1" s="1"/>
  <c r="DZ430" i="1" s="1"/>
  <c r="DW422" i="1"/>
  <c r="DW414" i="1"/>
  <c r="DW406" i="1"/>
  <c r="DX406" i="1" s="1"/>
  <c r="DY406" i="1" s="1"/>
  <c r="DZ406" i="1" s="1"/>
  <c r="DW398" i="1"/>
  <c r="DX398" i="1" s="1"/>
  <c r="DY398" i="1" s="1"/>
  <c r="DZ398" i="1" s="1"/>
  <c r="DW390" i="1"/>
  <c r="DX390" i="1" s="1"/>
  <c r="DY390" i="1" s="1"/>
  <c r="DZ390" i="1" s="1"/>
  <c r="DW382" i="1"/>
  <c r="DX382" i="1" s="1"/>
  <c r="DY382" i="1" s="1"/>
  <c r="DZ382" i="1" s="1"/>
  <c r="DW374" i="1"/>
  <c r="DX374" i="1" s="1"/>
  <c r="DY374" i="1" s="1"/>
  <c r="DZ374" i="1" s="1"/>
  <c r="DW366" i="1"/>
  <c r="DX366" i="1" s="1"/>
  <c r="DY366" i="1" s="1"/>
  <c r="DZ366" i="1" s="1"/>
  <c r="DW358" i="1"/>
  <c r="DW350" i="1"/>
  <c r="DX350" i="1" s="1"/>
  <c r="DY350" i="1" s="1"/>
  <c r="DZ350" i="1" s="1"/>
  <c r="DW342" i="1"/>
  <c r="DX342" i="1" s="1"/>
  <c r="DY342" i="1" s="1"/>
  <c r="DZ342" i="1" s="1"/>
  <c r="DW334" i="1"/>
  <c r="DW326" i="1"/>
  <c r="DX326" i="1" s="1"/>
  <c r="DY326" i="1" s="1"/>
  <c r="DZ326" i="1" s="1"/>
  <c r="DW318" i="1"/>
  <c r="DX318" i="1" s="1"/>
  <c r="DY318" i="1" s="1"/>
  <c r="DZ318" i="1" s="1"/>
  <c r="DW310" i="1"/>
  <c r="DW302" i="1"/>
  <c r="DX302" i="1" s="1"/>
  <c r="DY302" i="1" s="1"/>
  <c r="DZ302" i="1" s="1"/>
  <c r="DW294" i="1"/>
  <c r="DW286" i="1"/>
  <c r="DX286" i="1" s="1"/>
  <c r="DY286" i="1" s="1"/>
  <c r="DZ286" i="1" s="1"/>
  <c r="DW278" i="1"/>
  <c r="DX278" i="1" s="1"/>
  <c r="DY278" i="1" s="1"/>
  <c r="DZ278" i="1" s="1"/>
  <c r="DW270" i="1"/>
  <c r="DX270" i="1" s="1"/>
  <c r="DY270" i="1" s="1"/>
  <c r="DZ270" i="1" s="1"/>
  <c r="DW262" i="1"/>
  <c r="DW254" i="1"/>
  <c r="DX254" i="1" s="1"/>
  <c r="DY254" i="1" s="1"/>
  <c r="DZ254" i="1" s="1"/>
  <c r="DW246" i="1"/>
  <c r="DW238" i="1"/>
  <c r="DX238" i="1" s="1"/>
  <c r="DY238" i="1" s="1"/>
  <c r="DZ238" i="1" s="1"/>
  <c r="DW230" i="1"/>
  <c r="DW222" i="1"/>
  <c r="DW214" i="1"/>
  <c r="DX214" i="1" s="1"/>
  <c r="DY214" i="1" s="1"/>
  <c r="DZ214" i="1" s="1"/>
  <c r="DW206" i="1"/>
  <c r="DX206" i="1" s="1"/>
  <c r="DY206" i="1" s="1"/>
  <c r="DZ206" i="1" s="1"/>
  <c r="DW198" i="1"/>
  <c r="DX198" i="1" s="1"/>
  <c r="DY198" i="1" s="1"/>
  <c r="DZ198" i="1" s="1"/>
  <c r="DW189" i="1"/>
  <c r="DX189" i="1" s="1"/>
  <c r="DY189" i="1" s="1"/>
  <c r="DZ189" i="1" s="1"/>
  <c r="DW721" i="1"/>
  <c r="DX721" i="1" s="1"/>
  <c r="DY721" i="1" s="1"/>
  <c r="DZ721" i="1" s="1"/>
  <c r="DX722" i="1"/>
  <c r="DY722" i="1" s="1"/>
  <c r="DZ722" i="1" s="1"/>
  <c r="DX698" i="1"/>
  <c r="DY698" i="1" s="1"/>
  <c r="DZ698" i="1" s="1"/>
  <c r="DX703" i="1"/>
  <c r="DY703" i="1" s="1"/>
  <c r="DZ703" i="1" s="1"/>
  <c r="DX707" i="1"/>
  <c r="DY707" i="1" s="1"/>
  <c r="DZ707" i="1" s="1"/>
  <c r="DX713" i="1"/>
  <c r="DY713" i="1" s="1"/>
  <c r="DZ713" i="1" s="1"/>
  <c r="DX715" i="1"/>
  <c r="DY715" i="1" s="1"/>
  <c r="DZ715" i="1" s="1"/>
  <c r="DX719" i="1"/>
  <c r="DY719" i="1" s="1"/>
  <c r="DZ719" i="1" s="1"/>
  <c r="DX440" i="1"/>
  <c r="DY440" i="1" s="1"/>
  <c r="DZ440" i="1" s="1"/>
  <c r="DX697" i="1"/>
  <c r="DY697" i="1" s="1"/>
  <c r="DZ697" i="1" s="1"/>
  <c r="DX704" i="1"/>
  <c r="DY704" i="1" s="1"/>
  <c r="DZ704" i="1" s="1"/>
  <c r="DX706" i="1"/>
  <c r="DY706" i="1" s="1"/>
  <c r="DZ706" i="1" s="1"/>
  <c r="DX708" i="1"/>
  <c r="DY708" i="1" s="1"/>
  <c r="DZ708" i="1" s="1"/>
  <c r="DX710" i="1"/>
  <c r="DY710" i="1" s="1"/>
  <c r="DZ710" i="1" s="1"/>
  <c r="DX714" i="1"/>
  <c r="DY714" i="1" s="1"/>
  <c r="DZ714" i="1" s="1"/>
  <c r="DX716" i="1"/>
  <c r="DY716" i="1" s="1"/>
  <c r="DZ716" i="1" s="1"/>
  <c r="DX391" i="1"/>
  <c r="DY391" i="1" s="1"/>
  <c r="DZ391" i="1" s="1"/>
  <c r="DX399" i="1"/>
  <c r="DY399" i="1" s="1"/>
  <c r="DZ399" i="1" s="1"/>
  <c r="DX417" i="1"/>
  <c r="DY417" i="1" s="1"/>
  <c r="DZ417" i="1" s="1"/>
  <c r="DX386" i="1"/>
  <c r="DY386" i="1" s="1"/>
  <c r="DZ386" i="1" s="1"/>
  <c r="DX380" i="1"/>
  <c r="DY380" i="1" s="1"/>
  <c r="DZ380" i="1" s="1"/>
  <c r="DX383" i="1"/>
  <c r="DY383" i="1" s="1"/>
  <c r="DZ383" i="1" s="1"/>
  <c r="DX376" i="1"/>
  <c r="DY376" i="1" s="1"/>
  <c r="DZ376" i="1" s="1"/>
  <c r="DX23" i="1"/>
  <c r="DY23" i="1" s="1"/>
  <c r="DZ23" i="1" s="1"/>
  <c r="DX575" i="1"/>
  <c r="DY575" i="1" s="1"/>
  <c r="DZ575" i="1" s="1"/>
  <c r="DX86" i="1"/>
  <c r="DY86" i="1" s="1"/>
  <c r="DZ86" i="1" s="1"/>
  <c r="DX49" i="1"/>
  <c r="DY49" i="1" s="1"/>
  <c r="DZ49" i="1" s="1"/>
  <c r="DX414" i="1"/>
  <c r="DY414" i="1" s="1"/>
  <c r="DZ414" i="1" s="1"/>
  <c r="DX432" i="1"/>
  <c r="DY432" i="1" s="1"/>
  <c r="DZ432" i="1" s="1"/>
  <c r="DX405" i="1"/>
  <c r="DY405" i="1" s="1"/>
  <c r="DZ405" i="1" s="1"/>
  <c r="DX393" i="1"/>
  <c r="DY393" i="1" s="1"/>
  <c r="DZ393" i="1" s="1"/>
  <c r="DX401" i="1"/>
  <c r="DY401" i="1" s="1"/>
  <c r="DZ401" i="1" s="1"/>
  <c r="DX424" i="1"/>
  <c r="DY424" i="1" s="1"/>
  <c r="DZ424" i="1" s="1"/>
  <c r="DX402" i="1"/>
  <c r="DY402" i="1" s="1"/>
  <c r="DZ402" i="1" s="1"/>
  <c r="DX667" i="1"/>
  <c r="DY667" i="1" s="1"/>
  <c r="DZ667" i="1" s="1"/>
  <c r="DX396" i="1"/>
  <c r="DY396" i="1" s="1"/>
  <c r="DZ396" i="1" s="1"/>
  <c r="DX379" i="1"/>
  <c r="DY379" i="1" s="1"/>
  <c r="DZ379" i="1" s="1"/>
  <c r="DX689" i="1"/>
  <c r="DY689" i="1" s="1"/>
  <c r="DZ689" i="1" s="1"/>
  <c r="DX685" i="1"/>
  <c r="DY685" i="1" s="1"/>
  <c r="DZ685" i="1" s="1"/>
  <c r="DX681" i="1"/>
  <c r="DY681" i="1" s="1"/>
  <c r="DZ681" i="1" s="1"/>
  <c r="DX675" i="1"/>
  <c r="DY675" i="1" s="1"/>
  <c r="DZ675" i="1" s="1"/>
  <c r="DX427" i="1"/>
  <c r="DY427" i="1" s="1"/>
  <c r="DZ427" i="1" s="1"/>
  <c r="DX389" i="1"/>
  <c r="DY389" i="1" s="1"/>
  <c r="DZ389" i="1" s="1"/>
  <c r="DX549" i="1"/>
  <c r="DY549" i="1" s="1"/>
  <c r="DZ549" i="1" s="1"/>
  <c r="DX532" i="1"/>
  <c r="DY532" i="1" s="1"/>
  <c r="DZ532" i="1" s="1"/>
  <c r="DX421" i="1"/>
  <c r="DY421" i="1" s="1"/>
  <c r="DZ421" i="1" s="1"/>
  <c r="DX262" i="1"/>
  <c r="DY262" i="1" s="1"/>
  <c r="DZ262" i="1" s="1"/>
  <c r="DX260" i="1"/>
  <c r="DY260" i="1" s="1"/>
  <c r="DZ260" i="1" s="1"/>
  <c r="DX252" i="1"/>
  <c r="DY252" i="1" s="1"/>
  <c r="DZ252" i="1" s="1"/>
  <c r="DX248" i="1"/>
  <c r="DY248" i="1" s="1"/>
  <c r="DZ248" i="1" s="1"/>
  <c r="DX246" i="1"/>
  <c r="DY246" i="1" s="1"/>
  <c r="DZ246" i="1" s="1"/>
  <c r="DX240" i="1"/>
  <c r="DY240" i="1" s="1"/>
  <c r="DZ240" i="1" s="1"/>
  <c r="DX85" i="1"/>
  <c r="DY85" i="1" s="1"/>
  <c r="DZ85" i="1" s="1"/>
  <c r="DX210" i="1"/>
  <c r="DY210" i="1" s="1"/>
  <c r="DZ210" i="1" s="1"/>
  <c r="DX175" i="1"/>
  <c r="DY175" i="1" s="1"/>
  <c r="DZ175" i="1" s="1"/>
  <c r="DX688" i="1"/>
  <c r="DY688" i="1" s="1"/>
  <c r="DZ688" i="1" s="1"/>
  <c r="DX686" i="1"/>
  <c r="DY686" i="1" s="1"/>
  <c r="DZ686" i="1" s="1"/>
  <c r="DX682" i="1"/>
  <c r="DY682" i="1" s="1"/>
  <c r="DZ682" i="1" s="1"/>
  <c r="DX680" i="1"/>
  <c r="DY680" i="1" s="1"/>
  <c r="DZ680" i="1" s="1"/>
  <c r="DX618" i="1"/>
  <c r="DY618" i="1" s="1"/>
  <c r="DZ618" i="1" s="1"/>
  <c r="DX616" i="1"/>
  <c r="DY616" i="1" s="1"/>
  <c r="DZ616" i="1" s="1"/>
  <c r="DX593" i="1"/>
  <c r="DY593" i="1" s="1"/>
  <c r="DZ593" i="1" s="1"/>
  <c r="DX587" i="1"/>
  <c r="DY587" i="1" s="1"/>
  <c r="DZ587" i="1" s="1"/>
  <c r="DX579" i="1"/>
  <c r="DY579" i="1" s="1"/>
  <c r="DZ579" i="1" s="1"/>
  <c r="DX577" i="1"/>
  <c r="DY577" i="1" s="1"/>
  <c r="DZ577" i="1" s="1"/>
  <c r="DX196" i="1"/>
  <c r="DY196" i="1" s="1"/>
  <c r="DZ196" i="1" s="1"/>
  <c r="DX194" i="1"/>
  <c r="DY194" i="1" s="1"/>
  <c r="DZ194" i="1" s="1"/>
  <c r="DX190" i="1"/>
  <c r="DY190" i="1" s="1"/>
  <c r="DZ190" i="1" s="1"/>
  <c r="DX188" i="1"/>
  <c r="DY188" i="1" s="1"/>
  <c r="DZ188" i="1" s="1"/>
  <c r="DX120" i="1"/>
  <c r="DY120" i="1" s="1"/>
  <c r="DZ120" i="1" s="1"/>
  <c r="DX91" i="1"/>
  <c r="DY91" i="1" s="1"/>
  <c r="DZ91" i="1" s="1"/>
  <c r="DX89" i="1"/>
  <c r="DY89" i="1" s="1"/>
  <c r="DZ89" i="1" s="1"/>
  <c r="DX87" i="1"/>
  <c r="DY87" i="1" s="1"/>
  <c r="DZ87" i="1" s="1"/>
  <c r="DX47" i="1"/>
  <c r="DY47" i="1" s="1"/>
  <c r="DZ47" i="1" s="1"/>
  <c r="DX39" i="1"/>
  <c r="DY39" i="1" s="1"/>
  <c r="DZ39" i="1" s="1"/>
  <c r="DX33" i="1"/>
  <c r="DY33" i="1" s="1"/>
  <c r="DZ33" i="1" s="1"/>
  <c r="DX31" i="1"/>
  <c r="DY31" i="1" s="1"/>
  <c r="DZ31" i="1" s="1"/>
  <c r="DX29" i="1"/>
  <c r="DY29" i="1" s="1"/>
  <c r="DZ29" i="1" s="1"/>
  <c r="DX27" i="1"/>
  <c r="DY27" i="1" s="1"/>
  <c r="DZ27" i="1" s="1"/>
  <c r="DX19" i="1"/>
  <c r="DY19" i="1" s="1"/>
  <c r="DZ19" i="1" s="1"/>
  <c r="DX17" i="1"/>
  <c r="DY17" i="1" s="1"/>
  <c r="DZ17" i="1" s="1"/>
  <c r="DX13" i="1"/>
  <c r="DY13" i="1" s="1"/>
  <c r="DZ13" i="1" s="1"/>
  <c r="DX11" i="1"/>
  <c r="DY11" i="1" s="1"/>
  <c r="DZ11" i="1" s="1"/>
  <c r="DX7" i="1"/>
  <c r="DY7" i="1" s="1"/>
  <c r="DZ7" i="1" s="1"/>
  <c r="DX535" i="1"/>
  <c r="DY535" i="1" s="1"/>
  <c r="DZ535" i="1" s="1"/>
  <c r="DX413" i="1"/>
  <c r="DY413" i="1" s="1"/>
  <c r="DZ413" i="1" s="1"/>
  <c r="DX237" i="1"/>
  <c r="DY237" i="1" s="1"/>
  <c r="DZ237" i="1" s="1"/>
  <c r="DX571" i="1"/>
  <c r="DY571" i="1" s="1"/>
  <c r="DZ571" i="1" s="1"/>
  <c r="DX422" i="1"/>
  <c r="DY422" i="1" s="1"/>
  <c r="DZ422" i="1" s="1"/>
  <c r="DX267" i="1"/>
  <c r="DY267" i="1" s="1"/>
  <c r="DZ267" i="1" s="1"/>
  <c r="DX265" i="1"/>
  <c r="DY265" i="1" s="1"/>
  <c r="DZ265" i="1" s="1"/>
  <c r="DX259" i="1"/>
  <c r="DY259" i="1" s="1"/>
  <c r="DZ259" i="1" s="1"/>
  <c r="DX255" i="1"/>
  <c r="DY255" i="1" s="1"/>
  <c r="DZ255" i="1" s="1"/>
  <c r="DX253" i="1"/>
  <c r="DY253" i="1" s="1"/>
  <c r="DZ253" i="1" s="1"/>
  <c r="DX249" i="1"/>
  <c r="DY249" i="1" s="1"/>
  <c r="DZ249" i="1" s="1"/>
  <c r="DX247" i="1"/>
  <c r="DY247" i="1" s="1"/>
  <c r="DZ247" i="1" s="1"/>
  <c r="DX239" i="1"/>
  <c r="DY239" i="1" s="1"/>
  <c r="DZ239" i="1" s="1"/>
  <c r="DX563" i="1"/>
  <c r="DY563" i="1" s="1"/>
  <c r="DZ563" i="1" s="1"/>
  <c r="DX561" i="1"/>
  <c r="DY561" i="1" s="1"/>
  <c r="DZ561" i="1" s="1"/>
  <c r="DX527" i="1"/>
  <c r="DY527" i="1" s="1"/>
  <c r="DZ527" i="1" s="1"/>
  <c r="DX174" i="1"/>
  <c r="DY174" i="1" s="1"/>
  <c r="DZ174" i="1" s="1"/>
  <c r="DX84" i="1"/>
  <c r="DY84" i="1" s="1"/>
  <c r="DZ84" i="1" s="1"/>
  <c r="DX4" i="1"/>
  <c r="DY4" i="1" s="1"/>
  <c r="DZ4" i="1" s="1"/>
  <c r="DX596" i="1"/>
  <c r="DY596" i="1" s="1"/>
  <c r="DZ596" i="1" s="1"/>
  <c r="DX588" i="1"/>
  <c r="DY588" i="1" s="1"/>
  <c r="DZ588" i="1" s="1"/>
  <c r="DX580" i="1"/>
  <c r="DY580" i="1" s="1"/>
  <c r="DZ580" i="1" s="1"/>
  <c r="DX553" i="1"/>
  <c r="DY553" i="1" s="1"/>
  <c r="DZ553" i="1" s="1"/>
  <c r="DX429" i="1"/>
  <c r="DY429" i="1" s="1"/>
  <c r="DZ429" i="1" s="1"/>
  <c r="DX201" i="1"/>
  <c r="DY201" i="1" s="1"/>
  <c r="DZ201" i="1" s="1"/>
  <c r="DX197" i="1"/>
  <c r="DY197" i="1" s="1"/>
  <c r="DZ197" i="1" s="1"/>
  <c r="DX187" i="1"/>
  <c r="DY187" i="1" s="1"/>
  <c r="DZ187" i="1" s="1"/>
  <c r="DX185" i="1"/>
  <c r="DY185" i="1" s="1"/>
  <c r="DZ185" i="1" s="1"/>
  <c r="DX182" i="1"/>
  <c r="DY182" i="1" s="1"/>
  <c r="DZ182" i="1" s="1"/>
  <c r="DX123" i="1"/>
  <c r="DY123" i="1" s="1"/>
  <c r="DZ123" i="1" s="1"/>
  <c r="DX121" i="1"/>
  <c r="DY121" i="1" s="1"/>
  <c r="DZ121" i="1" s="1"/>
  <c r="DX119" i="1"/>
  <c r="DY119" i="1" s="1"/>
  <c r="DZ119" i="1" s="1"/>
  <c r="DX113" i="1"/>
  <c r="DY113" i="1" s="1"/>
  <c r="DZ113" i="1" s="1"/>
  <c r="DX111" i="1"/>
  <c r="DY111" i="1" s="1"/>
  <c r="DZ111" i="1" s="1"/>
  <c r="DX98" i="1"/>
  <c r="DY98" i="1" s="1"/>
  <c r="DZ98" i="1" s="1"/>
  <c r="DX48" i="1"/>
  <c r="DY48" i="1" s="1"/>
  <c r="DZ48" i="1" s="1"/>
  <c r="DX40" i="1"/>
  <c r="DY40" i="1" s="1"/>
  <c r="DZ40" i="1" s="1"/>
  <c r="DX38" i="1"/>
  <c r="DY38" i="1" s="1"/>
  <c r="DZ38" i="1" s="1"/>
  <c r="DX36" i="1"/>
  <c r="DY36" i="1" s="1"/>
  <c r="DZ36" i="1" s="1"/>
  <c r="DX32" i="1"/>
  <c r="DY32" i="1" s="1"/>
  <c r="DZ32" i="1" s="1"/>
  <c r="DX28" i="1"/>
  <c r="DY28" i="1" s="1"/>
  <c r="DZ28" i="1" s="1"/>
  <c r="DX24" i="1"/>
  <c r="DY24" i="1" s="1"/>
  <c r="DZ24" i="1" s="1"/>
  <c r="DX22" i="1"/>
  <c r="DY22" i="1" s="1"/>
  <c r="DZ22" i="1" s="1"/>
  <c r="DX20" i="1"/>
  <c r="DY20" i="1" s="1"/>
  <c r="DZ20" i="1" s="1"/>
  <c r="DX18" i="1"/>
  <c r="DY18" i="1" s="1"/>
  <c r="DZ18" i="1" s="1"/>
  <c r="DX12" i="1"/>
  <c r="DY12" i="1" s="1"/>
  <c r="DZ12" i="1" s="1"/>
  <c r="DX8" i="1"/>
  <c r="DY8" i="1" s="1"/>
  <c r="DZ8" i="1" s="1"/>
  <c r="DX6" i="1"/>
  <c r="DY6" i="1" s="1"/>
  <c r="DZ6" i="1" s="1"/>
  <c r="DX660" i="1"/>
  <c r="DY660" i="1" s="1"/>
  <c r="DZ660" i="1" s="1"/>
  <c r="DX652" i="1"/>
  <c r="DY652" i="1" s="1"/>
  <c r="DZ652" i="1" s="1"/>
  <c r="DX644" i="1"/>
  <c r="DY644" i="1" s="1"/>
  <c r="DZ644" i="1" s="1"/>
  <c r="DX512" i="1"/>
  <c r="DY512" i="1" s="1"/>
  <c r="DZ512" i="1" s="1"/>
  <c r="DX653" i="1"/>
  <c r="DY653" i="1" s="1"/>
  <c r="DZ653" i="1" s="1"/>
  <c r="DX629" i="1"/>
  <c r="DY629" i="1" s="1"/>
  <c r="DZ629" i="1" s="1"/>
  <c r="DX614" i="1"/>
  <c r="DY614" i="1" s="1"/>
  <c r="DZ614" i="1" s="1"/>
  <c r="DX591" i="1"/>
  <c r="DY591" i="1" s="1"/>
  <c r="DZ591" i="1" s="1"/>
  <c r="DX583" i="1"/>
  <c r="DY583" i="1" s="1"/>
  <c r="DZ583" i="1" s="1"/>
  <c r="DX662" i="1"/>
  <c r="DY662" i="1" s="1"/>
  <c r="DZ662" i="1" s="1"/>
  <c r="DX646" i="1"/>
  <c r="DY646" i="1" s="1"/>
  <c r="DZ646" i="1" s="1"/>
  <c r="DX630" i="1"/>
  <c r="DY630" i="1" s="1"/>
  <c r="DZ630" i="1" s="1"/>
  <c r="DX624" i="1"/>
  <c r="DY624" i="1" s="1"/>
  <c r="DZ624" i="1" s="1"/>
  <c r="DX617" i="1"/>
  <c r="DY617" i="1" s="1"/>
  <c r="DZ617" i="1" s="1"/>
  <c r="DX610" i="1"/>
  <c r="DY610" i="1" s="1"/>
  <c r="DZ610" i="1" s="1"/>
  <c r="DX554" i="1"/>
  <c r="DY554" i="1" s="1"/>
  <c r="DZ554" i="1" s="1"/>
  <c r="DX546" i="1"/>
  <c r="DY546" i="1" s="1"/>
  <c r="DZ546" i="1" s="1"/>
  <c r="DX538" i="1"/>
  <c r="DY538" i="1" s="1"/>
  <c r="DZ538" i="1" s="1"/>
  <c r="DX655" i="1"/>
  <c r="DY655" i="1" s="1"/>
  <c r="DZ655" i="1" s="1"/>
  <c r="DX647" i="1"/>
  <c r="DY647" i="1" s="1"/>
  <c r="DZ647" i="1" s="1"/>
  <c r="DX639" i="1"/>
  <c r="DY639" i="1" s="1"/>
  <c r="DZ639" i="1" s="1"/>
  <c r="DX605" i="1"/>
  <c r="DY605" i="1" s="1"/>
  <c r="DZ605" i="1" s="1"/>
  <c r="DX589" i="1"/>
  <c r="DY589" i="1" s="1"/>
  <c r="DZ589" i="1" s="1"/>
  <c r="DX557" i="1"/>
  <c r="DY557" i="1" s="1"/>
  <c r="DZ557" i="1" s="1"/>
  <c r="DX523" i="1"/>
  <c r="DY523" i="1" s="1"/>
  <c r="DZ523" i="1" s="1"/>
  <c r="DX632" i="1"/>
  <c r="DY632" i="1" s="1"/>
  <c r="DZ632" i="1" s="1"/>
  <c r="DX625" i="1"/>
  <c r="DY625" i="1" s="1"/>
  <c r="DZ625" i="1" s="1"/>
  <c r="DX621" i="1"/>
  <c r="DY621" i="1" s="1"/>
  <c r="DZ621" i="1" s="1"/>
  <c r="DX600" i="1"/>
  <c r="DY600" i="1" s="1"/>
  <c r="DZ600" i="1" s="1"/>
  <c r="DX576" i="1"/>
  <c r="DY576" i="1" s="1"/>
  <c r="DZ576" i="1" s="1"/>
  <c r="DX560" i="1"/>
  <c r="DY560" i="1" s="1"/>
  <c r="DZ560" i="1" s="1"/>
  <c r="DX536" i="1"/>
  <c r="DY536" i="1" s="1"/>
  <c r="DZ536" i="1" s="1"/>
  <c r="DX665" i="1"/>
  <c r="DY665" i="1" s="1"/>
  <c r="DZ665" i="1" s="1"/>
  <c r="DX657" i="1"/>
  <c r="DY657" i="1" s="1"/>
  <c r="DZ657" i="1" s="1"/>
  <c r="DX649" i="1"/>
  <c r="DY649" i="1" s="1"/>
  <c r="DZ649" i="1" s="1"/>
  <c r="DX641" i="1"/>
  <c r="DY641" i="1" s="1"/>
  <c r="DZ641" i="1" s="1"/>
  <c r="DX659" i="1"/>
  <c r="DY659" i="1" s="1"/>
  <c r="DZ659" i="1" s="1"/>
  <c r="DX626" i="1"/>
  <c r="DY626" i="1" s="1"/>
  <c r="DZ626" i="1" s="1"/>
  <c r="DX622" i="1"/>
  <c r="DY622" i="1" s="1"/>
  <c r="DZ622" i="1" s="1"/>
  <c r="DX613" i="1"/>
  <c r="DY613" i="1" s="1"/>
  <c r="DZ613" i="1" s="1"/>
  <c r="DX598" i="1"/>
  <c r="DY598" i="1" s="1"/>
  <c r="DZ598" i="1" s="1"/>
  <c r="DX582" i="1"/>
  <c r="DY582" i="1" s="1"/>
  <c r="DZ582" i="1" s="1"/>
  <c r="DX566" i="1"/>
  <c r="DY566" i="1" s="1"/>
  <c r="DZ566" i="1" s="1"/>
  <c r="DX558" i="1"/>
  <c r="DY558" i="1" s="1"/>
  <c r="DZ558" i="1" s="1"/>
  <c r="DX534" i="1"/>
  <c r="DY534" i="1" s="1"/>
  <c r="DZ534" i="1" s="1"/>
  <c r="DX515" i="1"/>
  <c r="DY515" i="1" s="1"/>
  <c r="DZ515" i="1" s="1"/>
  <c r="DX504" i="1"/>
  <c r="DY504" i="1" s="1"/>
  <c r="DZ504" i="1" s="1"/>
  <c r="DX502" i="1"/>
  <c r="DY502" i="1" s="1"/>
  <c r="DZ502" i="1" s="1"/>
  <c r="DX496" i="1"/>
  <c r="DY496" i="1" s="1"/>
  <c r="DZ496" i="1" s="1"/>
  <c r="DX494" i="1"/>
  <c r="DY494" i="1" s="1"/>
  <c r="DZ494" i="1" s="1"/>
  <c r="DX490" i="1"/>
  <c r="DY490" i="1" s="1"/>
  <c r="DZ490" i="1" s="1"/>
  <c r="DX488" i="1"/>
  <c r="DY488" i="1" s="1"/>
  <c r="DZ488" i="1" s="1"/>
  <c r="DX486" i="1"/>
  <c r="DY486" i="1" s="1"/>
  <c r="DZ486" i="1" s="1"/>
  <c r="DX482" i="1"/>
  <c r="DY482" i="1" s="1"/>
  <c r="DZ482" i="1" s="1"/>
  <c r="DX478" i="1"/>
  <c r="DY478" i="1" s="1"/>
  <c r="DZ478" i="1" s="1"/>
  <c r="DX474" i="1"/>
  <c r="DY474" i="1" s="1"/>
  <c r="DZ474" i="1" s="1"/>
  <c r="DX524" i="1"/>
  <c r="DY524" i="1" s="1"/>
  <c r="DZ524" i="1" s="1"/>
  <c r="DX521" i="1"/>
  <c r="DY521" i="1" s="1"/>
  <c r="DZ521" i="1" s="1"/>
  <c r="DX463" i="1"/>
  <c r="DY463" i="1" s="1"/>
  <c r="DZ463" i="1" s="1"/>
  <c r="DX457" i="1"/>
  <c r="DY457" i="1" s="1"/>
  <c r="DZ457" i="1" s="1"/>
  <c r="DX455" i="1"/>
  <c r="DY455" i="1" s="1"/>
  <c r="DZ455" i="1" s="1"/>
  <c r="DX438" i="1"/>
  <c r="DY438" i="1" s="1"/>
  <c r="DZ438" i="1" s="1"/>
  <c r="DX516" i="1"/>
  <c r="DY516" i="1" s="1"/>
  <c r="DZ516" i="1" s="1"/>
  <c r="DX447" i="1"/>
  <c r="DY447" i="1" s="1"/>
  <c r="DZ447" i="1" s="1"/>
  <c r="DX443" i="1"/>
  <c r="DY443" i="1" s="1"/>
  <c r="DZ443" i="1" s="1"/>
  <c r="DX434" i="1"/>
  <c r="DY434" i="1" s="1"/>
  <c r="DZ434" i="1" s="1"/>
  <c r="DX519" i="1"/>
  <c r="DY519" i="1" s="1"/>
  <c r="DZ519" i="1" s="1"/>
  <c r="DX511" i="1"/>
  <c r="DY511" i="1" s="1"/>
  <c r="DZ511" i="1" s="1"/>
  <c r="DX509" i="1"/>
  <c r="DY509" i="1" s="1"/>
  <c r="DZ509" i="1" s="1"/>
  <c r="DX507" i="1"/>
  <c r="DY507" i="1" s="1"/>
  <c r="DZ507" i="1" s="1"/>
  <c r="DX501" i="1"/>
  <c r="DY501" i="1" s="1"/>
  <c r="DZ501" i="1" s="1"/>
  <c r="DX499" i="1"/>
  <c r="DY499" i="1" s="1"/>
  <c r="DZ499" i="1" s="1"/>
  <c r="DX497" i="1"/>
  <c r="DY497" i="1" s="1"/>
  <c r="DZ497" i="1" s="1"/>
  <c r="DX493" i="1"/>
  <c r="DY493" i="1" s="1"/>
  <c r="DZ493" i="1" s="1"/>
  <c r="DX491" i="1"/>
  <c r="DY491" i="1" s="1"/>
  <c r="DZ491" i="1" s="1"/>
  <c r="DX481" i="1"/>
  <c r="DY481" i="1" s="1"/>
  <c r="DZ481" i="1" s="1"/>
  <c r="DX471" i="1"/>
  <c r="DY471" i="1" s="1"/>
  <c r="DZ471" i="1" s="1"/>
  <c r="DX465" i="1"/>
  <c r="DY465" i="1" s="1"/>
  <c r="DZ465" i="1" s="1"/>
  <c r="DX439" i="1"/>
  <c r="DY439" i="1" s="1"/>
  <c r="DZ439" i="1" s="1"/>
  <c r="DX435" i="1"/>
  <c r="DY435" i="1" s="1"/>
  <c r="DZ435" i="1" s="1"/>
  <c r="DX517" i="1"/>
  <c r="DY517" i="1" s="1"/>
  <c r="DZ517" i="1" s="1"/>
  <c r="DX460" i="1"/>
  <c r="DY460" i="1" s="1"/>
  <c r="DZ460" i="1" s="1"/>
  <c r="DX456" i="1"/>
  <c r="DY456" i="1" s="1"/>
  <c r="DZ456" i="1" s="1"/>
  <c r="DX452" i="1"/>
  <c r="DY452" i="1" s="1"/>
  <c r="DZ452" i="1" s="1"/>
  <c r="DX448" i="1"/>
  <c r="DY448" i="1" s="1"/>
  <c r="DZ448" i="1" s="1"/>
  <c r="DX368" i="1"/>
  <c r="DY368" i="1" s="1"/>
  <c r="DZ368" i="1" s="1"/>
  <c r="DX334" i="1"/>
  <c r="DY334" i="1" s="1"/>
  <c r="DZ334" i="1" s="1"/>
  <c r="DX330" i="1"/>
  <c r="DY330" i="1" s="1"/>
  <c r="DZ330" i="1" s="1"/>
  <c r="DX322" i="1"/>
  <c r="DY322" i="1" s="1"/>
  <c r="DZ322" i="1" s="1"/>
  <c r="DX312" i="1"/>
  <c r="DY312" i="1" s="1"/>
  <c r="DZ312" i="1" s="1"/>
  <c r="DX310" i="1"/>
  <c r="DY310" i="1" s="1"/>
  <c r="DZ310" i="1" s="1"/>
  <c r="DX324" i="1"/>
  <c r="DY324" i="1" s="1"/>
  <c r="DZ324" i="1" s="1"/>
  <c r="DX304" i="1"/>
  <c r="DY304" i="1" s="1"/>
  <c r="DZ304" i="1" s="1"/>
  <c r="DX357" i="1"/>
  <c r="DY357" i="1" s="1"/>
  <c r="DZ357" i="1" s="1"/>
  <c r="DX358" i="1"/>
  <c r="DY358" i="1" s="1"/>
  <c r="DZ358" i="1" s="1"/>
  <c r="DX341" i="1"/>
  <c r="DY341" i="1" s="1"/>
  <c r="DZ341" i="1" s="1"/>
  <c r="DX333" i="1"/>
  <c r="DY333" i="1" s="1"/>
  <c r="DZ333" i="1" s="1"/>
  <c r="DX329" i="1"/>
  <c r="DY329" i="1" s="1"/>
  <c r="DZ329" i="1" s="1"/>
  <c r="DX325" i="1"/>
  <c r="DY325" i="1" s="1"/>
  <c r="DZ325" i="1" s="1"/>
  <c r="DX319" i="1"/>
  <c r="DY319" i="1" s="1"/>
  <c r="DZ319" i="1" s="1"/>
  <c r="DX317" i="1"/>
  <c r="DY317" i="1" s="1"/>
  <c r="DZ317" i="1" s="1"/>
  <c r="DX315" i="1"/>
  <c r="DY315" i="1" s="1"/>
  <c r="DZ315" i="1" s="1"/>
  <c r="DX313" i="1"/>
  <c r="DY313" i="1" s="1"/>
  <c r="DZ313" i="1" s="1"/>
  <c r="DX309" i="1"/>
  <c r="DY309" i="1" s="1"/>
  <c r="DZ309" i="1" s="1"/>
  <c r="DX307" i="1"/>
  <c r="DY307" i="1" s="1"/>
  <c r="DZ307" i="1" s="1"/>
  <c r="DX344" i="1"/>
  <c r="DY344" i="1" s="1"/>
  <c r="DZ344" i="1" s="1"/>
  <c r="DX335" i="1"/>
  <c r="DY335" i="1" s="1"/>
  <c r="DZ335" i="1" s="1"/>
  <c r="DX371" i="1"/>
  <c r="DY371" i="1" s="1"/>
  <c r="DZ371" i="1" s="1"/>
  <c r="DX367" i="1"/>
  <c r="DY367" i="1" s="1"/>
  <c r="DZ367" i="1" s="1"/>
  <c r="DX363" i="1"/>
  <c r="DY363" i="1" s="1"/>
  <c r="DZ363" i="1" s="1"/>
  <c r="DX300" i="1"/>
  <c r="DY300" i="1" s="1"/>
  <c r="DZ300" i="1" s="1"/>
  <c r="DX296" i="1"/>
  <c r="DY296" i="1" s="1"/>
  <c r="DZ296" i="1" s="1"/>
  <c r="DX274" i="1"/>
  <c r="DY274" i="1" s="1"/>
  <c r="DZ274" i="1" s="1"/>
  <c r="DX266" i="1"/>
  <c r="DY266" i="1" s="1"/>
  <c r="DZ266" i="1" s="1"/>
  <c r="DX301" i="1"/>
  <c r="DY301" i="1" s="1"/>
  <c r="DZ301" i="1" s="1"/>
  <c r="DX285" i="1"/>
  <c r="DY285" i="1" s="1"/>
  <c r="DZ285" i="1" s="1"/>
  <c r="DX294" i="1"/>
  <c r="DY294" i="1" s="1"/>
  <c r="DZ294" i="1" s="1"/>
  <c r="DX277" i="1"/>
  <c r="DY277" i="1" s="1"/>
  <c r="DZ277" i="1" s="1"/>
  <c r="DX275" i="1"/>
  <c r="DY275" i="1" s="1"/>
  <c r="DZ275" i="1" s="1"/>
  <c r="DX273" i="1"/>
  <c r="DY273" i="1" s="1"/>
  <c r="DZ273" i="1" s="1"/>
  <c r="DX299" i="1"/>
  <c r="DY299" i="1" s="1"/>
  <c r="DZ299" i="1" s="1"/>
  <c r="DX291" i="1"/>
  <c r="DY291" i="1" s="1"/>
  <c r="DZ291" i="1" s="1"/>
  <c r="DX283" i="1"/>
  <c r="DY283" i="1" s="1"/>
  <c r="DZ283" i="1" s="1"/>
  <c r="DX230" i="1"/>
  <c r="DY230" i="1" s="1"/>
  <c r="DZ230" i="1" s="1"/>
  <c r="DX209" i="1"/>
  <c r="DY209" i="1" s="1"/>
  <c r="DZ209" i="1" s="1"/>
  <c r="DX231" i="1"/>
  <c r="DY231" i="1" s="1"/>
  <c r="DZ231" i="1" s="1"/>
  <c r="DX204" i="1"/>
  <c r="DY204" i="1" s="1"/>
  <c r="DZ204" i="1" s="1"/>
  <c r="DX232" i="1"/>
  <c r="DY232" i="1" s="1"/>
  <c r="DZ232" i="1" s="1"/>
  <c r="DX225" i="1"/>
  <c r="DY225" i="1" s="1"/>
  <c r="DZ225" i="1" s="1"/>
  <c r="DX222" i="1"/>
  <c r="DY222" i="1" s="1"/>
  <c r="DZ222" i="1" s="1"/>
  <c r="DX211" i="1"/>
  <c r="DY211" i="1" s="1"/>
  <c r="DZ211" i="1" s="1"/>
  <c r="DX203" i="1"/>
  <c r="DY203" i="1" s="1"/>
  <c r="DZ203" i="1" s="1"/>
  <c r="DX229" i="1"/>
  <c r="DY229" i="1" s="1"/>
  <c r="DZ229" i="1" s="1"/>
  <c r="DX154" i="1"/>
  <c r="DY154" i="1" s="1"/>
  <c r="DZ154" i="1" s="1"/>
  <c r="DX146" i="1"/>
  <c r="DY146" i="1" s="1"/>
  <c r="DZ146" i="1" s="1"/>
  <c r="DX142" i="1"/>
  <c r="DY142" i="1" s="1"/>
  <c r="DZ142" i="1" s="1"/>
  <c r="DX161" i="1"/>
  <c r="DY161" i="1" s="1"/>
  <c r="DZ161" i="1" s="1"/>
  <c r="DX151" i="1"/>
  <c r="DY151" i="1" s="1"/>
  <c r="DZ151" i="1" s="1"/>
  <c r="DX140" i="1"/>
  <c r="DY140" i="1" s="1"/>
  <c r="DZ140" i="1" s="1"/>
  <c r="DX138" i="1"/>
  <c r="DY138" i="1" s="1"/>
  <c r="DZ138" i="1" s="1"/>
  <c r="DX136" i="1"/>
  <c r="DY136" i="1" s="1"/>
  <c r="DZ136" i="1" s="1"/>
  <c r="DX134" i="1"/>
  <c r="DY134" i="1" s="1"/>
  <c r="DZ134" i="1" s="1"/>
  <c r="DX132" i="1"/>
  <c r="DY132" i="1" s="1"/>
  <c r="DZ132" i="1" s="1"/>
  <c r="DX126" i="1"/>
  <c r="DY126" i="1" s="1"/>
  <c r="DZ126" i="1" s="1"/>
  <c r="DX152" i="1"/>
  <c r="DY152" i="1" s="1"/>
  <c r="DZ152" i="1" s="1"/>
  <c r="DX144" i="1"/>
  <c r="DY144" i="1" s="1"/>
  <c r="DZ144" i="1" s="1"/>
  <c r="DX141" i="1"/>
  <c r="DY141" i="1" s="1"/>
  <c r="DZ141" i="1" s="1"/>
  <c r="DX149" i="1"/>
  <c r="DY149" i="1" s="1"/>
  <c r="DZ149" i="1" s="1"/>
  <c r="DX145" i="1"/>
  <c r="DY145" i="1" s="1"/>
  <c r="DZ145" i="1" s="1"/>
  <c r="DX139" i="1"/>
  <c r="DY139" i="1" s="1"/>
  <c r="DZ139" i="1" s="1"/>
  <c r="DX135" i="1"/>
  <c r="DY135" i="1" s="1"/>
  <c r="DZ135" i="1" s="1"/>
  <c r="DX133" i="1"/>
  <c r="DY133" i="1" s="1"/>
  <c r="DZ133" i="1" s="1"/>
  <c r="DX129" i="1"/>
  <c r="DY129" i="1" s="1"/>
  <c r="DZ129" i="1" s="1"/>
  <c r="DX69" i="1"/>
  <c r="DY69" i="1" s="1"/>
  <c r="DZ69" i="1" s="1"/>
  <c r="DX80" i="1"/>
  <c r="DY80" i="1" s="1"/>
  <c r="DZ80" i="1" s="1"/>
  <c r="DX76" i="1"/>
  <c r="DY76" i="1" s="1"/>
  <c r="DZ76" i="1" s="1"/>
  <c r="DX81" i="1"/>
  <c r="DY81" i="1" s="1"/>
  <c r="DZ81" i="1" s="1"/>
  <c r="DX77" i="1"/>
  <c r="DY77" i="1" s="1"/>
  <c r="DZ77" i="1" s="1"/>
  <c r="DX73" i="1"/>
  <c r="DY73" i="1" s="1"/>
  <c r="DZ73" i="1" s="1"/>
  <c r="DX70" i="1"/>
  <c r="DY70" i="1" s="1"/>
  <c r="DZ70" i="1" s="1"/>
  <c r="DX63" i="1"/>
  <c r="DY63" i="1" s="1"/>
  <c r="DZ63" i="1" s="1"/>
  <c r="DX58" i="1"/>
  <c r="DY58" i="1" s="1"/>
  <c r="DZ58" i="1" s="1"/>
  <c r="DX56" i="1"/>
  <c r="DY56" i="1" s="1"/>
  <c r="DZ56" i="1" s="1"/>
  <c r="DX71" i="1"/>
  <c r="DY71" i="1" s="1"/>
  <c r="DZ71" i="1" s="1"/>
  <c r="DX75" i="1"/>
  <c r="DY75" i="1" s="1"/>
  <c r="DZ75" i="1" s="1"/>
  <c r="DX66" i="1"/>
  <c r="DY66" i="1" s="1"/>
  <c r="DZ66" i="1" s="1"/>
  <c r="DX64" i="1"/>
  <c r="DY64" i="1" s="1"/>
  <c r="DZ64" i="1" s="1"/>
  <c r="DX60" i="1"/>
  <c r="DY60" i="1" s="1"/>
  <c r="DZ60" i="1" s="1"/>
  <c r="DX53" i="1"/>
  <c r="DY53" i="1" s="1"/>
  <c r="DZ53" i="1" s="1"/>
  <c r="DT690" i="1"/>
  <c r="DS690" i="1"/>
  <c r="DR690" i="1"/>
  <c r="DQ690" i="1"/>
  <c r="DP690" i="1"/>
  <c r="DO690" i="1"/>
  <c r="DN690" i="1"/>
  <c r="DM690" i="1"/>
  <c r="DL690" i="1"/>
  <c r="DK690" i="1"/>
  <c r="DJ690" i="1"/>
  <c r="DI690" i="1"/>
  <c r="DH690" i="1"/>
  <c r="DG690" i="1"/>
  <c r="DF690" i="1"/>
  <c r="DE690" i="1"/>
  <c r="DD690" i="1"/>
  <c r="DC690" i="1"/>
  <c r="DB690" i="1"/>
  <c r="EA3" i="1"/>
  <c r="DW690" i="1" l="1"/>
  <c r="DX690" i="1" s="1"/>
  <c r="DY690" i="1" s="1"/>
  <c r="DZ690" i="1" s="1"/>
  <c r="EF19" i="1" l="1"/>
  <c r="EF18" i="1"/>
  <c r="EF17" i="1"/>
  <c r="EF16" i="1"/>
  <c r="EF15" i="1"/>
  <c r="EF14" i="1"/>
  <c r="EF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U2" authorId="0" shapeId="0" xr:uid="{5F42D174-BBAD-495D-A6E8-5C3A47201B1C}">
      <text>
        <r>
          <rPr>
            <sz val="10"/>
            <color rgb="FF000000"/>
            <rFont val="Tahoma"/>
            <family val="2"/>
          </rPr>
          <t xml:space="preserve">Les piles et batteries épuisées, les produits chimiques, les médicaments périmés, les lampes basse consommation, les cartouches d'imprimante et le toner...
</t>
        </r>
        <r>
          <rPr>
            <sz val="10"/>
            <color rgb="FF000000"/>
            <rFont val="Tahoma"/>
            <family val="2"/>
          </rPr>
          <t xml:space="preserve">
</t>
        </r>
      </text>
    </comment>
    <comment ref="AW2" authorId="0" shapeId="0" xr:uid="{6E3989FE-1EB3-45C1-A056-165DF8DD3584}">
      <text>
        <r>
          <rPr>
            <sz val="10"/>
            <color rgb="FF000000"/>
            <rFont val="Tahoma"/>
            <family val="2"/>
          </rPr>
          <t>L'hôtel s'assure que la chaine du tri est respecté du début à la fin du cycle des vies des déchets</t>
        </r>
      </text>
    </comment>
    <comment ref="BH2" authorId="0" shapeId="0" xr:uid="{49F5C83E-961A-45CB-974F-0ADF160EC8D5}">
      <text/>
    </comment>
  </commentList>
</comments>
</file>

<file path=xl/sharedStrings.xml><?xml version="1.0" encoding="utf-8"?>
<sst xmlns="http://schemas.openxmlformats.org/spreadsheetml/2006/main" count="62942" uniqueCount="8050">
  <si>
    <t>ID</t>
  </si>
  <si>
    <t>Heure de début</t>
  </si>
  <si>
    <t>Heure de fin</t>
  </si>
  <si>
    <t>Adresse de messagerie</t>
  </si>
  <si>
    <t>Nom</t>
  </si>
  <si>
    <t>Quel est le nom de votre hôtel :</t>
  </si>
  <si>
    <t>Quel est votre numéro comptabilité :</t>
  </si>
  <si>
    <t>Sur quelle adresse mail avez-vous reçu ce questionnaire :</t>
  </si>
  <si>
    <t>Qui remplit ce questionnaire (Nom, Prénom, Fonction) :</t>
  </si>
  <si>
    <t>Faites-vous le suivi de votre consommation énergétique ?</t>
  </si>
  <si>
    <t>Cela donne-t-il lieu a des objectifs de réductions ?</t>
  </si>
  <si>
    <t>Quels sont-ils :</t>
  </si>
  <si>
    <t>Avez-vous mis en place des sous-compteurs énergétique ?</t>
  </si>
  <si>
    <t>Pour quel(s) secteur(s) :</t>
  </si>
  <si>
    <t>Possédez-vous du matériel à basse consommation d'énergie ?</t>
  </si>
  <si>
    <t>Possédez-vous du matériel / des actions permettant de réguler votre consommation d'énergie ?</t>
  </si>
  <si>
    <t>A quelle fréquence entretenez-vous votre matériel énergétique ?</t>
  </si>
  <si>
    <t>Avez-vous installé un système de production d'énergie renouvelable ?</t>
  </si>
  <si>
    <t>Votre fournisseur d'électricité est-il engagé dans le développement durable ?</t>
  </si>
  <si>
    <t>Vous alimentez-vous en énergie renouvelable ?</t>
  </si>
  <si>
    <t>Quelle est la part d'énergie renouvelable :</t>
  </si>
  <si>
    <t>L'hôtel est-il construit / rénové selon des normes durables et/ou avec du matériel durable ou économe en énergie ?</t>
  </si>
  <si>
    <t>En quelle année, avec quelle(s) norme(s) et/ou quels matériaux :</t>
  </si>
  <si>
    <t>Possédez-vous des équipements adaptés aux transports doux (qui ne consomment pas d'énergie) ?</t>
  </si>
  <si>
    <t>Mettez-vous en avant les moyens de transport à faible impact pour un déplacement vers ou depuis votre hôtel ?</t>
  </si>
  <si>
    <t>Possédez-vous des bornes de recharge électriques ?</t>
  </si>
  <si>
    <t>Voudriez vous en posséder :</t>
  </si>
  <si>
    <t>Faites-vous le suivi de votre consommation d'eau ?</t>
  </si>
  <si>
    <t>Cela donne-t-il lieu à des objectifs de réduction ?</t>
  </si>
  <si>
    <t>Quels sont-ils :2</t>
  </si>
  <si>
    <t>Avez-vous mis en place des sous-compteurs par secteur de consommation ?</t>
  </si>
  <si>
    <t>Pour quel(s) secteur(s) les avez-vous implantés :</t>
  </si>
  <si>
    <t>Captez-vous l'eau de pluie afin de l'utiliser dans ou pour votre hôtel ?</t>
  </si>
  <si>
    <t>Possédez-vous des systèmes de réduction de consommation de l’eau pour vos toilettes ?</t>
  </si>
  <si>
    <t>Possédez-vous des systèmes de réduction de consommation de l’eau pour vos urinoirs ?</t>
  </si>
  <si>
    <t>Possédez-vous des systèmes de réduction de consommation de l’eau pour vos douches ?</t>
  </si>
  <si>
    <t>Possédez-vous des systèmes de réduction de consommation de l’eau pour vos robinets ?</t>
  </si>
  <si>
    <t>Votre matériel nécessitant de l'eau (lave vaisselle, lave-linge...) est-il économe en eau ?</t>
  </si>
  <si>
    <t>A quelle fréquence entretenez-vous votre matériel lié à l'eau ?</t>
  </si>
  <si>
    <t>Comment traitez-vous vos eaux usées ?</t>
  </si>
  <si>
    <t>Avez-vous mis en place des techniques durables pour l'entretien de vos extérieurs ?</t>
  </si>
  <si>
    <t>Agissez-vous pour la conservation / protection de la faune et la flore ?</t>
  </si>
  <si>
    <t>Avez-vous effectué un bilan carbone ou un diagnostic de performance énergétique pour votre hôtel ?</t>
  </si>
  <si>
    <t>Quels en sont les préconisations de votre / vos bilans :</t>
  </si>
  <si>
    <t>Triez / réutilisez-vous vos déchets ? Si oui, lesquels ?</t>
  </si>
  <si>
    <t>Voudriez-vous mettre en place un tri plus poussé ?</t>
  </si>
  <si>
    <t>Triez-vous et éliminez-vous les déchets dangereux ?</t>
  </si>
  <si>
    <t>Revalorisez-vous vos déchets alimentaires ?</t>
  </si>
  <si>
    <t>Faites-vous le suivi de votre consommation de déchets ?</t>
  </si>
  <si>
    <t>Cela donne-t-il lieu a des objectifs de réduction ?</t>
  </si>
  <si>
    <t>Quels sont-ils :3</t>
  </si>
  <si>
    <t>Avez-vous mis en place des actions pour la réduction de vos déchets ?</t>
  </si>
  <si>
    <t>Avez-vous mis en place des actions pour limiter le gaspillage alimentaire ?</t>
  </si>
  <si>
    <t>Avez-vous mis en place des actions pour limiter le gaspillage non-alimentaire ?</t>
  </si>
  <si>
    <t>Travaillez-vous avec les fournisseurs référencés par notre centrale d'achats :</t>
  </si>
  <si>
    <t>Vous fournissez vous auprès de fournisseurs locaux ?</t>
  </si>
  <si>
    <t>Certains de vos fournisseurs alimentaires sont-ils engagés dans une démarche durable ?</t>
  </si>
  <si>
    <t>Qui sont-ils :</t>
  </si>
  <si>
    <t>Proposez-vous des produits alimentaires en vrac ?</t>
  </si>
  <si>
    <t>Proposez-vous des produits locaux dans votre hôtel ?</t>
  </si>
  <si>
    <t>Quels produits alimentaires locaux mettez-vous en avant dans votre établissement :</t>
  </si>
  <si>
    <t>Proposez-vous des produits alimentaires de saison dans votre hôtel ?</t>
  </si>
  <si>
    <t>Proposez-vous des produits alimentaires certifiés bios dans votre hôtel ?</t>
  </si>
  <si>
    <t>Proposez-vous des produits alimentaires certifiés éthiques dans votre hôtel ?</t>
  </si>
  <si>
    <t>Possédez-vous un potager / jardin aromatique dans votre hôtel ?</t>
  </si>
  <si>
    <t>Mettez-vous en place une solution autre que la bouteille plastique pour la bouteille de courtoisie ?</t>
  </si>
  <si>
    <t>Quand cela est possible, achetez-vous vos produits non-alimentaires de manière locale ?</t>
  </si>
  <si>
    <t>Vos fournisseurs de produits non-alimentaires sont-ils engagés dans une démarche durable ?</t>
  </si>
  <si>
    <t>Qui sont-ils :2</t>
  </si>
  <si>
    <t>Gérez-vous votre blanchisserie au moins partiellement en interne ?</t>
  </si>
  <si>
    <t>Possédez-vous des produits non-alimentaires respectueux de l'environnement ?</t>
  </si>
  <si>
    <t>Utilisez-vous des produits d'accueil rechargeables ?</t>
  </si>
  <si>
    <t>Avez-vous mis en place des techniques d'entretien respectueuses de l'environnement pour l'intérieur de votre établissement ?</t>
  </si>
  <si>
    <t>La vaisselle jetable (plastique, carton, barquettes....) a-t-elle été remplacée par une solution durable ?</t>
  </si>
  <si>
    <t>Avez-vous une demande particulière de produits responsables qui feraient sens dans votre établissement :</t>
  </si>
  <si>
    <t>Avez-vous des employés dans votre hôtels :</t>
  </si>
  <si>
    <t>Vos salariés ont-ils facilement accès aux informations concernant leurs droits et devoirs ?</t>
  </si>
  <si>
    <t>Comment :</t>
  </si>
  <si>
    <t>Mettez-vous en place des actions pour fidéliser vos équipes ?</t>
  </si>
  <si>
    <t>Traitez-vous les idées / remarques de vos salariés ?</t>
  </si>
  <si>
    <t>Traitez-vous les avis de vos clients ?</t>
  </si>
  <si>
    <t>Votre hôtel peut-il accueillir des personnes en situation d'handicap ?</t>
  </si>
  <si>
    <t>Avez-vous un régime dérogatoire par rapport à la loi sur l’accueil des personnes en situation du handicap (normes PMR) :</t>
  </si>
  <si>
    <t>Avez vous mis en place des actions supplémentaires pour l'accueil des personnes en situation de handicap ?</t>
  </si>
  <si>
    <t>Possédez-vous une certification tournée vers le développement durable ?</t>
  </si>
  <si>
    <t>Possédez-vous un label tourné vers le développement durable ?</t>
  </si>
  <si>
    <t>Désireriez-vous adhérer à une ou une autre certification / label :</t>
  </si>
  <si>
    <t>Possédez-vous une politique environnementale ?</t>
  </si>
  <si>
    <t>Possédez-vous un politique RH ?</t>
  </si>
  <si>
    <t>Mettez-vous en place des actions luttant contre la discrimination dans votre hôtel ?</t>
  </si>
  <si>
    <t>Lesquelles :</t>
  </si>
  <si>
    <t>Comment prenez-vous en compte les questions d'égalité homme-femme ?</t>
  </si>
  <si>
    <t>Mettez-vous en place des mesures pour lutter contre l'exploitation et le harcèlement dans votre hôtel ?</t>
  </si>
  <si>
    <t>Veillez-vous au respect de toutes les mesures de santé et de sécurité applicables pour le bien-être de vos clients, de votre personnel et de la communauté locale ?</t>
  </si>
  <si>
    <t>Possédez-vous des mesures ou des équipements spécifiques pour la santé et la sécurité dans votre établissement en plus de ceux obligatoires ?</t>
  </si>
  <si>
    <t>Lesquels ?</t>
  </si>
  <si>
    <t>Sensibilisez-vous / Impliquez-vous vos clients à votre politique environnementale ?</t>
  </si>
  <si>
    <t>Sensibilisez-vous / Impliquez-vous vos salariés à votre politique environnementale ?</t>
  </si>
  <si>
    <t>Mettez-vous en place des formations pour vos salariés afin de favoriser le développement de leurs compétences ?</t>
  </si>
  <si>
    <t>Avez-vous établi des partenariats avec d'autres organismes / entreprises / associations dans un but social et/ou environnemental ?</t>
  </si>
  <si>
    <t>Quel(s) partenariat(s) :</t>
  </si>
  <si>
    <t>Aimeriez vous obtenir des informations sur les possibilités d'actions dans votre hôtel qui permettraient de le rendre plus respectueux de l'environnement :</t>
  </si>
  <si>
    <t>Sur quel sujet :</t>
  </si>
  <si>
    <t>Merci beaucoup de votre participation !
Nous ne manquerons pas de vous faire parvenir votre note par email.
C'est un plaisir de vous compter parmi les hôtels du groupe Logis Hôtels. 
En vous sou...</t>
  </si>
  <si>
    <t>anonymous</t>
  </si>
  <si>
    <t>Cit'Hôtel Lion d'Or Limoges Centre</t>
  </si>
  <si>
    <t>reception@hoteliondor.fr</t>
  </si>
  <si>
    <t>Thibaut Simonet Manager</t>
  </si>
  <si>
    <t>Bimestriellement</t>
  </si>
  <si>
    <t>Non</t>
  </si>
  <si>
    <t>LEDs;Radiateurs Electriques pilotés à inertie;</t>
  </si>
  <si>
    <t>Chauffage centralisé;Thermostat;Blocage de la température maximale dans l'hôtel en hiver;Baisse des températures dans les chambres inoccupées;Lumière à détecteur de présence;</t>
  </si>
  <si>
    <t>Annuellement</t>
  </si>
  <si>
    <t>Non;</t>
  </si>
  <si>
    <t>Oui </t>
  </si>
  <si>
    <t>Garage Voiture pour que les clients utilisent les transports en communs situés à 50m. de l'hôtel;</t>
  </si>
  <si>
    <t>Oui</t>
  </si>
  <si>
    <t>Raccordement au tout à l'égout</t>
  </si>
  <si>
    <t>Papier;Carton;Verre;Plastique;Alimentaire;Matériaux;</t>
  </si>
  <si>
    <t>Installation d'une fontaine à eau;Non;</t>
  </si>
  <si>
    <t>Réduction des grammages;</t>
  </si>
  <si>
    <t>Mise en place de produits rechargeables;</t>
  </si>
  <si>
    <t>Je ne sais pas</t>
  </si>
  <si>
    <t>Laitages (yaourts, fromages, Fromage Blanc), Friuts Frais, Biscuits, Café.</t>
  </si>
  <si>
    <t>Je ne mets pas de bouteille de courtoisie à disposition;</t>
  </si>
  <si>
    <t>Cela n'est pas possible</t>
  </si>
  <si>
    <t>Ecolabellisés;</t>
  </si>
  <si>
    <t>Sur Demande;</t>
  </si>
  <si>
    <t>Débrief mensuel de situation ;Aménagement du temps de travail;</t>
  </si>
  <si>
    <t>Via des réunions mensuelles ;</t>
  </si>
  <si>
    <t>Gestion des déchets;Relations salariés / clients;Gouvernance;</t>
  </si>
  <si>
    <t>direction@hoteldunordcompiegne.com</t>
  </si>
  <si>
    <t>Annuellement </t>
  </si>
  <si>
    <t>Machine à laver;Sèche linge;LEDs;</t>
  </si>
  <si>
    <t>Lumière à détecteur de présence;Chauffage centralisé;</t>
  </si>
  <si>
    <t>Abris à vélo;</t>
  </si>
  <si>
    <t>Mise en avant des activités pédestres et cyclable;Mise en avant de location de matériel à proximité de l'hôtel;</t>
  </si>
  <si>
    <t>Verre;Carton;Alimentaire;</t>
  </si>
  <si>
    <t>Affichage;Digitalisation;</t>
  </si>
  <si>
    <t>pas toujours;</t>
  </si>
  <si>
    <t>Accueil Vélo;Qualité Tourisme;Tourisme &amp; Handicap;</t>
  </si>
  <si>
    <t>Tourisme &amp; handicap;Accueil Vélo;Qualité tourisme;</t>
  </si>
  <si>
    <t>Hostellerie du Périgord Vert</t>
  </si>
  <si>
    <t>contact@hotel-hpv.fr</t>
  </si>
  <si>
    <t>Roby Gilles propriétaire</t>
  </si>
  <si>
    <t>Mensuellement</t>
  </si>
  <si>
    <t xml:space="preserve">Led, economiseur eau, thermostatique, minuteries etc </t>
  </si>
  <si>
    <t>LEDs;Pompe à chaleur;</t>
  </si>
  <si>
    <t>Chauffage centralisé;Thermostat;Coupure automatique du chauffage à l'ouverture des fenêtres,;Baisse des températures dans les chambres inoccupées;Lumière à détecteur de présence;</t>
  </si>
  <si>
    <t>Oui partiellement</t>
  </si>
  <si>
    <t>1-25%</t>
  </si>
  <si>
    <t>Abris à vélo;Prêt de vélos;</t>
  </si>
  <si>
    <t>Mise en avant de location de matériel à proximité de l'hôtel;Mise en avant des activités pédestres et cyclable;</t>
  </si>
  <si>
    <t>Tous les 6 mois </t>
  </si>
  <si>
    <t>mousseur, chasse double flux, pommeau</t>
  </si>
  <si>
    <t>Sans intrant (pesticides...);Désherbage manuel;</t>
  </si>
  <si>
    <t>Papier;Carton;Verre;Plastique;Alimentaire;Matériaux;Equipements;bois, mobilier;</t>
  </si>
  <si>
    <t>Limitation des emballages;</t>
  </si>
  <si>
    <t>Mise en place du compost;</t>
  </si>
  <si>
    <t>Mise en place de produits rechargeables;Suppression des produits à usage unique;gobelets plastiques réutilisables;</t>
  </si>
  <si>
    <t>agriculteurs bio locaux</t>
  </si>
  <si>
    <t>Bouteille d'eau en verre;</t>
  </si>
  <si>
    <t>Ecolabellisés;Concentrés pour être dilués;</t>
  </si>
  <si>
    <t>verre incassable logotés logis pour salle de bain</t>
  </si>
  <si>
    <t>Aménagement du temps de travail;Jours de congés supplémentaires;Rémunération des salariés au-dessus de la grille de rémunération;Mise en place de l'intéressement;</t>
  </si>
  <si>
    <t>Questionnaire de satisfaction (Qualitelis...);Réseaux sociaux (facebook, instagram...);booking, trip google;</t>
  </si>
  <si>
    <t>Le téléviseur possède une option de sous-titrage;</t>
  </si>
  <si>
    <t>Qualité Tourisme;</t>
  </si>
  <si>
    <t>affichage règlement</t>
  </si>
  <si>
    <t>Des femmes sont à des postes de direction;Mise en place de l'égalité salariale;</t>
  </si>
  <si>
    <t>contrôle annuel par bureau contrôle electricité</t>
  </si>
  <si>
    <t>asso commerçant locaux, cheques cadeaux locaux</t>
  </si>
  <si>
    <t>Gestion de l'énergie;Gestion de l'eau;Gestion de la biodiversité;Gestion des déchets;Achats responsables;Relations salariés / clients;Gouvernance;</t>
  </si>
  <si>
    <t>HOTEL DE HARLAY</t>
  </si>
  <si>
    <t>contact@hotel-compiegne.net</t>
  </si>
  <si>
    <t>Semestriellement</t>
  </si>
  <si>
    <t>LEDs;</t>
  </si>
  <si>
    <t>Lumière à détecteur de présence;</t>
  </si>
  <si>
    <t>Mise en avant des activités pédestres et cyclable;</t>
  </si>
  <si>
    <t>Désherbage manuel;</t>
  </si>
  <si>
    <t>Papier;Carton;Verre;Plastique;Matériaux;</t>
  </si>
  <si>
    <t>Bio;</t>
  </si>
  <si>
    <t>Questionnaire de satisfaction (Qualitelis...);</t>
  </si>
  <si>
    <t>Tourisme &amp; Handicap;</t>
  </si>
  <si>
    <t>Gestion de l'énergie;Achats responsables;</t>
  </si>
  <si>
    <t>hotel-ker-mor@wanadoo.fr</t>
  </si>
  <si>
    <t>Machine à laver;LEDs;</t>
  </si>
  <si>
    <t>Thermostat;Baisse des températures dans les chambres inoccupées;Lumière à détecteur de présence;</t>
  </si>
  <si>
    <t>Tous les 6 mois</t>
  </si>
  <si>
    <t>Location de vélo dans l'hôtel;Abris à vélo;</t>
  </si>
  <si>
    <t>Mise a disposition d'une carte des transports en commun;Mise en avant de location de matériel à proximité de l'hôtel;</t>
  </si>
  <si>
    <t>Papier;Carton;Verre;Plastique;Alimentaire;Matériaux;Equipements;</t>
  </si>
  <si>
    <t>Mise en place de produits rechargeables;Suppression des produits à usage unique;</t>
  </si>
  <si>
    <t>Affichage;</t>
  </si>
  <si>
    <t>Gestion de l'énergie;Gestion de l'eau;Gestion de la biodiversité;</t>
  </si>
  <si>
    <t xml:space="preserve">Le Relais de l'Abbaye </t>
  </si>
  <si>
    <t xml:space="preserve">Lerelaisdelabbaye@orange.fr </t>
  </si>
  <si>
    <t xml:space="preserve">Sauvage Béatrice </t>
  </si>
  <si>
    <t>Leds, sensibilisation du personnel</t>
  </si>
  <si>
    <t>Baisse des températures dans les chambres inoccupées;Thermostat;</t>
  </si>
  <si>
    <t>Poele à granulés ;</t>
  </si>
  <si>
    <t>25-50%</t>
  </si>
  <si>
    <t>Sans intrant (pesticides...);</t>
  </si>
  <si>
    <t>Papier;Carton;Verre;Plastique;Alimentaire;</t>
  </si>
  <si>
    <t>Equipements;</t>
  </si>
  <si>
    <t xml:space="preserve">Produits laitiers </t>
  </si>
  <si>
    <t>Partiellement</t>
  </si>
  <si>
    <t>Gestion de l'énergie;Gestion de l'eau;</t>
  </si>
  <si>
    <t>hotel de l univers</t>
  </si>
  <si>
    <t>univers@hotel-angers.net</t>
  </si>
  <si>
    <t>Neveu Karine co gerante</t>
  </si>
  <si>
    <t>pas d exterieur;</t>
  </si>
  <si>
    <t>Alimentaire;Papier;</t>
  </si>
  <si>
    <t xml:space="preserve">the </t>
  </si>
  <si>
    <t>Rémunération des salariés au-dessus de la grille de rémunération;</t>
  </si>
  <si>
    <t>Ecolabel Européen;</t>
  </si>
  <si>
    <t>LUCOTEL</t>
  </si>
  <si>
    <t>lucotel@wanadoo.fr</t>
  </si>
  <si>
    <t>Mme LE NESTOUR Cathy, co-gérante</t>
  </si>
  <si>
    <t>gestion du chauffage, de l'électricité, passage au led</t>
  </si>
  <si>
    <t>Sèche linge;Cellule froide;Machine à laver;LEDs;</t>
  </si>
  <si>
    <t>Thermostat;Baisse des températures dans les chambres inoccupées;</t>
  </si>
  <si>
    <t>75-99%</t>
  </si>
  <si>
    <t>pommeau de douche éco, chasse d'eau à double débit et robinet avec eco</t>
  </si>
  <si>
    <t>Plantation d'espèces locales dans les jardins;</t>
  </si>
  <si>
    <t>Papier;Carton;Verre;Plastique;Equipements;</t>
  </si>
  <si>
    <t xml:space="preserve">cochon, jus de pomme, cidre, huitres, </t>
  </si>
  <si>
    <t>Non;Je ne mets pas de bouteille de courtoisie à disposition;</t>
  </si>
  <si>
    <t>fontaine à eau pour éviter les bouteilles platiques</t>
  </si>
  <si>
    <t>Aménagement du temps de travail;Jours de congés supplémentaires;</t>
  </si>
  <si>
    <t>dialogue non formel;</t>
  </si>
  <si>
    <t>quand pas justifié;</t>
  </si>
  <si>
    <t>Les téléphones possèdent des numéros contrastés;Le téléviseur possède une option de sous-titrage;Un  emplacement (0.80m x 1.30m) libre  de  tout  obstacle est prévu devant  au moins une fenêtre de chaque pièce de vie;</t>
  </si>
  <si>
    <t>Accueil Vélo;Tourisme &amp; handicap;</t>
  </si>
  <si>
    <t>le chatelet</t>
  </si>
  <si>
    <t>Baisse des températures dans les chambres inoccupées;</t>
  </si>
  <si>
    <t>Fosse septique </t>
  </si>
  <si>
    <t>Papier;</t>
  </si>
  <si>
    <t>Concentrés pour être dilués;</t>
  </si>
  <si>
    <t>non</t>
  </si>
  <si>
    <t>Aménagement du temps de travail;</t>
  </si>
  <si>
    <t>Réseaux sociaux (facebook, instagram...);Questionnaire de satisfaction (Qualitelis...);</t>
  </si>
  <si>
    <t>LE FLAMANT ROSE</t>
  </si>
  <si>
    <t>lacave.frederic@orange.fr</t>
  </si>
  <si>
    <t xml:space="preserve">lacave mireille gerante </t>
  </si>
  <si>
    <t>Chauffage centralisé;Lumière à détecteur de présence;</t>
  </si>
  <si>
    <t>Sans intrant (pesticides...);Désherbage manuel;borne anti moustique ;</t>
  </si>
  <si>
    <t>Papier;Carton;Verre;Plastique;Alimentaire;Equipements;</t>
  </si>
  <si>
    <t>Mise en place du compost;Réduction des grammages;</t>
  </si>
  <si>
    <t>Suppression des produits à usage unique;</t>
  </si>
  <si>
    <t>viande de taureau, riz de camargue, fruits legumes de saison etc...</t>
  </si>
  <si>
    <t>Tetrapack;</t>
  </si>
  <si>
    <t>Digitalisation;</t>
  </si>
  <si>
    <t>Questionnaire de satisfaction (Qualitelis...);Réseaux sociaux (facebook, instagram...);</t>
  </si>
  <si>
    <t>Accueil Vélo;Qualité Tourisme;valeur parc naturel regional;</t>
  </si>
  <si>
    <t>Le Relais du bas Limousin</t>
  </si>
  <si>
    <t>contact@relaisbaslimousin.fr</t>
  </si>
  <si>
    <t>Mairie Audrey Gérante</t>
  </si>
  <si>
    <t>Passage progressif aux leds, incitation des salariés et des clients à limiter leur consommation</t>
  </si>
  <si>
    <t>Affichage de sensibilsation des salariés et des clients</t>
  </si>
  <si>
    <t>Réseaux sociaux (facebook, instagram...);</t>
  </si>
  <si>
    <t>défibrillateur</t>
  </si>
  <si>
    <t>Gestion de l'énergie;Gestion de l'eau;Gestion de la biodiversité;Gestion des déchets;</t>
  </si>
  <si>
    <t>au clos paille</t>
  </si>
  <si>
    <t>contact@clospaille.fr</t>
  </si>
  <si>
    <t>nathou dupont-manoury propriétaire</t>
  </si>
  <si>
    <t>led, minuterie, isolation, panneaux solaires</t>
  </si>
  <si>
    <t>Panneaux solaires thermiques;</t>
  </si>
  <si>
    <t>50-75%</t>
  </si>
  <si>
    <t>Mise en avant de location de matériel à proximité de l'hôtel;</t>
  </si>
  <si>
    <t>mousseur</t>
  </si>
  <si>
    <t>Réhabilitation d'anciens espaces naturels;Plantation d'espèces locales dans les jardins;</t>
  </si>
  <si>
    <t>Oui un diagnostic de performance énergétique</t>
  </si>
  <si>
    <t>isolation par l'esterieur</t>
  </si>
  <si>
    <t>Papier;Carton;Verre;Alimentaire;Matériaux;Equipements;Plastique;</t>
  </si>
  <si>
    <t>Alimentaire;Matériaux;Equipements;</t>
  </si>
  <si>
    <t>limitation emballage</t>
  </si>
  <si>
    <t>les producteurs locaux</t>
  </si>
  <si>
    <t>lessive a la cendre</t>
  </si>
  <si>
    <t>Concentrés pour être dilués;Issus du commerce équitable;Bio;Ecolabellisés;</t>
  </si>
  <si>
    <t>Aménagement du temps de travail;Rémunération des salariés au-dessus de la grille de rémunération;Prime au mérite / à l'objectif;Mise en place de l'intéressement;</t>
  </si>
  <si>
    <t>Questionnaire de satisfaction (Qualitelis...);Réseaux sociaux (facebook, instagram...);Boite à idées;</t>
  </si>
  <si>
    <t>Green Key (Clef verte);Qualité tourisme;</t>
  </si>
  <si>
    <t>personnel étranger, personnel en situation de handicap</t>
  </si>
  <si>
    <t>l'oreal</t>
  </si>
  <si>
    <t>Thermostat;Lumière à détecteur de présence;</t>
  </si>
  <si>
    <t>Micro-station</t>
  </si>
  <si>
    <t>Alimentaire;</t>
  </si>
  <si>
    <t>Ecolabellisés;Bio;</t>
  </si>
  <si>
    <t>Accueil Vélo;Qualité tourisme;</t>
  </si>
  <si>
    <t>contact@hotel-bagatelle.com</t>
  </si>
  <si>
    <t>Chaudière ;Plaques de cuisson;LEDs;</t>
  </si>
  <si>
    <t>Bimensuellement </t>
  </si>
  <si>
    <t>Carton;Verre;Alimentaire;Matériaux;Equipements;</t>
  </si>
  <si>
    <t>Aménagement du temps de travail;Prime au mérite / à l'objectif;</t>
  </si>
  <si>
    <t>Les téléphones possèdent des numéros contrastés;</t>
  </si>
  <si>
    <t>Qualité tourisme;Accueil Vélo;</t>
  </si>
  <si>
    <t>Gestion de l'eau;Gestion de l'énergie;</t>
  </si>
  <si>
    <t>La Tonnellerie</t>
  </si>
  <si>
    <t>reservation@latonnelleriehotel.com</t>
  </si>
  <si>
    <t>Thévard Hélène Propriétaire</t>
  </si>
  <si>
    <t>Chaudière ;</t>
  </si>
  <si>
    <t>Oui totalement</t>
  </si>
  <si>
    <t>Mise en avant de location de matériel à proximité de l'hôtel;Mise en avant des activités pédestres et cyclable;Mise a disposition d'une carte des transports en commun;</t>
  </si>
  <si>
    <t>Désherbage manuel;Sans intrant (pesticides...);</t>
  </si>
  <si>
    <t>Oui les deux</t>
  </si>
  <si>
    <t>Gestion du linge / Continuez les investissements en isolation</t>
  </si>
  <si>
    <t>Maraichers bio / Eleveur de volaille et porc Bio / Achats fournisseurs bio</t>
  </si>
  <si>
    <t>Vin / Friandises / Vinaigre moutarde / Conserves faites maison avec des produits locaux</t>
  </si>
  <si>
    <t>Carafe d'eau fraîche;</t>
  </si>
  <si>
    <t>Transgourmet / Orapi / Laverie Lavox / Chomette</t>
  </si>
  <si>
    <t>Accueil Vélo;Qualité Tourisme;</t>
  </si>
  <si>
    <t>Relations salariés / clients;</t>
  </si>
  <si>
    <t>Merci !</t>
  </si>
  <si>
    <t>hotel les ancolies</t>
  </si>
  <si>
    <t>info@hotel-les-ancolies.com</t>
  </si>
  <si>
    <t>Blanc Ludovic propriétaire</t>
  </si>
  <si>
    <t>éclairage led généralisé, programmation par plage horaire du chauffage, plan rénovation des chambres sur 5 ans avec réfection isolation thermique(mur huisserie..)</t>
  </si>
  <si>
    <t>Sèche linge;Chaudière ;LEDs;</t>
  </si>
  <si>
    <t>Chauffage centralisé;Blocage de la température maximale dans l'hôtel en hiver;éclairage des chambres centralisé par carte ;</t>
  </si>
  <si>
    <t>Bimensuellement</t>
  </si>
  <si>
    <t>Location de vélo dans l'hôtel;</t>
  </si>
  <si>
    <t>Mise a disposition d'une carte des transports en commun;Mise en avant des activités pédestres et cyclable;Mise en avant de location de matériel à proximité de l'hôtel;</t>
  </si>
  <si>
    <t>embout de robinet, recherche des fuites(lavabo, wc ..) machine à laver linge économe</t>
  </si>
  <si>
    <t>Savoie primeur, transgourmets</t>
  </si>
  <si>
    <t xml:space="preserve">fromage du département, légume été locaux viande régionale,  </t>
  </si>
  <si>
    <t>Rémunération des salariés au-dessus de la grille de rémunération;Mise en place de l'intéressement;Prime au mérite / à l'objectif;</t>
  </si>
  <si>
    <t>Emploi d'un Community Manager;</t>
  </si>
  <si>
    <t>Un  emplacement (0.80m x 1.30m) libre  de  tout  obstacle est prévu devant  au moins une fenêtre de chaque pièce de vie;Le téléviseur possède une option de sous-titrage;Les téléphones possèdent des numéros contrastés;</t>
  </si>
  <si>
    <t>Achats responsables;</t>
  </si>
  <si>
    <t>restaurant.dore@wanadoo.fr</t>
  </si>
  <si>
    <t>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</si>
  <si>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Mise en avant des activités pédestres et cyclable;Mise a disposition d'une carte des transports en commun;</t>
  </si>
  <si>
    <t>Matériaux;</t>
  </si>
  <si>
    <t>Suppression des produits à usage unique;Mise en place de produits rechargeables;</t>
  </si>
  <si>
    <t>Qualité Tourisme;Tourisme &amp; Handicap;</t>
  </si>
  <si>
    <t>Mise en place de l'égalité salariale;Des femmes sont à des postes de direction;</t>
  </si>
  <si>
    <t>Le Relais de Thezillieu</t>
  </si>
  <si>
    <t>lerelaisdethezillieu@orange.fr</t>
  </si>
  <si>
    <t>Frigo Catherine gérante</t>
  </si>
  <si>
    <t>Passage aux leds, extinction des machines élétriques, achat de matériels électriques performants et peu energivores</t>
  </si>
  <si>
    <t>Machine à laver;Sèche linge;Cellule froide;LEDs;Plaques de cuisson;Four ;</t>
  </si>
  <si>
    <t>Thermostat;Blocage de la température minimale dans l'hôtel en été ;Baisse des températures dans les chambres inoccupées;</t>
  </si>
  <si>
    <t>mitigeurs dans les salles de bains, récupérateur d'eau de pluie pour arrosage des jardins, machines à laver linge, lave-verres et plonge qui consomment le moins possible d'eau</t>
  </si>
  <si>
    <t>bac à graisse</t>
  </si>
  <si>
    <t>Plantation d'espèces locales dans les jardins;installation d'hôtel à insectes;</t>
  </si>
  <si>
    <t>éleveurs et producteurs locaux  bio (fromages, chêvre, moutons..)</t>
  </si>
  <si>
    <t>miel, fromages, viandes bovines ovines, infusions, condiments, autres...</t>
  </si>
  <si>
    <t>Aménagement du temps de travail;Jours de congés supplémentaires;Rémunération des salariés au-dessus de la grille de rémunération;Bilan équilibre vie professionnelle / vie personnelle;</t>
  </si>
  <si>
    <t>nous dialoguons quotidiennement en équipe;</t>
  </si>
  <si>
    <t>Qualité tourisme;Ecolabel Européen;</t>
  </si>
  <si>
    <t>Gestion de l'énergie;Gestion de l'eau;Gestion de la biodiversité;Gestion des déchets;Relations salariés / clients;</t>
  </si>
  <si>
    <t>HOTEL OPERALIA LES PINS</t>
  </si>
  <si>
    <t>direction@operalia-lespins.fr</t>
  </si>
  <si>
    <t>Kader TERFAS - Directeur</t>
  </si>
  <si>
    <t xml:space="preserve">passage au 100% LED, objectif de diminution des consommations </t>
  </si>
  <si>
    <t>Pompe à chaleur;LEDs;</t>
  </si>
  <si>
    <t>Gestion efficace de la climatisation (puit canadien...);Lumière à détecteur de présence;Baisse des températures dans les chambres inoccupées;</t>
  </si>
  <si>
    <t>Mise en avant des activités pédestres et cyclable;Mise en avant de location de matériel à proximité de l'hôtel;Mise a disposition d'une carte des transports en commun;</t>
  </si>
  <si>
    <t>Chasse d'eau double flux, protocole Clé verte...</t>
  </si>
  <si>
    <t>Limitation des emballages;compost;</t>
  </si>
  <si>
    <t>Rémunération des salariés au-dessus de la grille de rémunération;Débrief mensuel de situation ;</t>
  </si>
  <si>
    <t>Principe de délégation et échange quotidien..;</t>
  </si>
  <si>
    <t>label tourisme &amp; handicap sur les 4 handicacaps;</t>
  </si>
  <si>
    <t>Clef Verte (Green Key);</t>
  </si>
  <si>
    <t>Engagé RSE;</t>
  </si>
  <si>
    <t>Gestion des déchets;Achats responsables;Relations salariés / clients;Gouvernance;</t>
  </si>
  <si>
    <t>Pour info, j'ai indiqué que nous avions des bornes électriques car le devis a été signé en mars pour une installation prochaine!</t>
  </si>
  <si>
    <t>Le Logis de Brou</t>
  </si>
  <si>
    <t>logisdebrou@free.fr</t>
  </si>
  <si>
    <t>Rousset Bertrand</t>
  </si>
  <si>
    <t>Machine à laver;Sèche linge;Pompe à chaleur;LEDs;</t>
  </si>
  <si>
    <t>Blocage de la température minimale dans l'hôtel en été ;Blocage de la température maximale dans l'hôtel en hiver;Gestion efficace de la climatisation (puit canadien...);</t>
  </si>
  <si>
    <t>pompe a chaleur;</t>
  </si>
  <si>
    <t>classe B</t>
  </si>
  <si>
    <t>mise en portion;</t>
  </si>
  <si>
    <t>cooperative laitiere d'Etrez, Café Folliet</t>
  </si>
  <si>
    <t>Produit laitier</t>
  </si>
  <si>
    <t>gobelet pour salle de bain labellisé</t>
  </si>
  <si>
    <t>Aménagement du temps de travail;Rémunération des salariés au-dessus de la grille de rémunération;Bilan équilibre vie professionnelle / vie personnelle;</t>
  </si>
  <si>
    <t>dialogue ouvert;</t>
  </si>
  <si>
    <t>Emploi d'un Community Manager;Réseaux sociaux (facebook, instagram...);</t>
  </si>
  <si>
    <t>Gestion de la biodiversité;</t>
  </si>
  <si>
    <t>Simone Marlé</t>
  </si>
  <si>
    <t>Réhabilitation d'anciens espaces naturels;</t>
  </si>
  <si>
    <t>Un  emplacement (0.80m x 1.30m) libre  de  tout  obstacle est prévu devant  au moins une fenêtre de chaque pièce de vie;</t>
  </si>
  <si>
    <t>Accueil Vélo;</t>
  </si>
  <si>
    <t xml:space="preserve">Hôtel Bristol </t>
  </si>
  <si>
    <t>hotel@bristolfrance.com</t>
  </si>
  <si>
    <t xml:space="preserve">SALVADOR José Direction </t>
  </si>
  <si>
    <t xml:space="preserve">Mise en place Leds. Formation personnel </t>
  </si>
  <si>
    <t>Sèche linge;Machine à laver;Chaudière ;Voiture électrique;Plaques de cuisson;LEDs;</t>
  </si>
  <si>
    <t>Gestion efficace de la climatisation (puit canadien...);Thermostat;Baisse des températures dans les chambres inoccupées;Lumière à détecteur de présence;Renouvellement des fenêtres pont thermique double vitrage;</t>
  </si>
  <si>
    <t>Mise en avant des activités pédestres et cyclable;Mise en avant de location de matériel à proximité de l'hôtel;Bornes électrique ;</t>
  </si>
  <si>
    <t xml:space="preserve">Mise en place de mousseurs  économique </t>
  </si>
  <si>
    <t>Papier;Carton;Verre;Plastique;Matériaux;Equipements;</t>
  </si>
  <si>
    <t xml:space="preserve">Choisir des produits à faible emballage </t>
  </si>
  <si>
    <t>Installation d'une fontaine à eau;Limitation des emballages;</t>
  </si>
  <si>
    <t>Noix et fruits frais</t>
  </si>
  <si>
    <t>Concentrés pour être dilués;Bio;</t>
  </si>
  <si>
    <t>Aménagement du temps de travail;Débrief mensuel de situation ;Bilan équilibre vie professionnelle / vie personnelle;Bon d’achat;</t>
  </si>
  <si>
    <t>Questionnaire de satisfaction (Qualitelis...);Boite à idées;</t>
  </si>
  <si>
    <t xml:space="preserve">Gants, des charlottes du gel hydroalcoolique, des masques  </t>
  </si>
  <si>
    <t>BEAU SITE</t>
  </si>
  <si>
    <t>info@beau-site-hotel.com</t>
  </si>
  <si>
    <t>barrandon christophe  gérant</t>
  </si>
  <si>
    <t xml:space="preserve">leds  et plan allumage </t>
  </si>
  <si>
    <t>paties communes</t>
  </si>
  <si>
    <t>Machine à laver;Sèche linge;Chaudière ;Four ;Plaques de cuisson;</t>
  </si>
  <si>
    <t>Gestion efficace de la climatisation (puit canadien...);Thermostat;Blocage de la température minimale dans l'hôtel en été ;Baisse des températures dans les chambres inoccupées;Lumière à détecteur de présence;</t>
  </si>
  <si>
    <t xml:space="preserve">personnel  formé </t>
  </si>
  <si>
    <t>SITE PROTEGE POUR LES OISEAUX;</t>
  </si>
  <si>
    <t>MIEL   LENTILLLES  ALCOOLS REGIONS</t>
  </si>
  <si>
    <t>NON</t>
  </si>
  <si>
    <t>CAT  ST CHELY D'APCHER 48200</t>
  </si>
  <si>
    <t xml:space="preserve">Au Puits Enchanté </t>
  </si>
  <si>
    <t xml:space="preserve">aupuitsenchante@outlook.fr </t>
  </si>
  <si>
    <t xml:space="preserve">Lécuelle Mathieu gérant </t>
  </si>
  <si>
    <t>Leds</t>
  </si>
  <si>
    <t>Machine à laver;Sèche linge;Chaudière ;LEDs;</t>
  </si>
  <si>
    <t>Payé moins</t>
  </si>
  <si>
    <t>Bien</t>
  </si>
  <si>
    <t>Papier;Carton;Plastique;Alimentaire;Matériaux;Equipements;Verre;</t>
  </si>
  <si>
    <t>Réduction des grammages;Mise en place du compost;</t>
  </si>
  <si>
    <t>Ne vous regarde pas</t>
  </si>
  <si>
    <t>Miel</t>
  </si>
  <si>
    <t>Ecolabellisés;Bio;Issus du commerce équitable;Concentrés pour être dilués;</t>
  </si>
  <si>
    <t>Le téléviseur possède une option de sous-titrage;Un  emplacement (0.80m x 1.30m) libre  de  tout  obstacle est prévu devant  au moins une fenêtre de chaque pièce de vie;</t>
  </si>
  <si>
    <t>Logis Hôtel A Jayac</t>
  </si>
  <si>
    <t>katiaferrer@orange.fr</t>
  </si>
  <si>
    <t xml:space="preserve">FERRER Katia Hôtelière </t>
  </si>
  <si>
    <t>Passage Led, temporisation, Horaire d'allumage</t>
  </si>
  <si>
    <t>Baisse des températures dans les chambres inoccupées;Lumière à détecteur de présence;</t>
  </si>
  <si>
    <t xml:space="preserve">Changement des toilettes de tout l'hôtel </t>
  </si>
  <si>
    <t>Faire procéder à une isolation</t>
  </si>
  <si>
    <t>Maraichers</t>
  </si>
  <si>
    <t>Noix, viandes, légumes, pain</t>
  </si>
  <si>
    <t>Tourisme &amp; handicap;</t>
  </si>
  <si>
    <t>Gestion de l'énergie;Gestion de l'eau;Gestion de la biodiversité;Achats responsables;</t>
  </si>
  <si>
    <t>LE DOMAINE DE LA REGALIERE</t>
  </si>
  <si>
    <t>ledomainedelaregaliere@hotmail.com</t>
  </si>
  <si>
    <t>ZARAMELLA PASCAL PRESIDENT</t>
  </si>
  <si>
    <t>Verbalement;</t>
  </si>
  <si>
    <t>ATRIUM</t>
  </si>
  <si>
    <t>info@hotel-atrium.fr</t>
  </si>
  <si>
    <t>MICHEL DAVID GERANT</t>
  </si>
  <si>
    <t>LED 100 %  ECLAIRAGE EN FONCTION DE LA  LUMIERE EXTERIEUR</t>
  </si>
  <si>
    <t>LEDs;Machine à laver;Chaudière ;</t>
  </si>
  <si>
    <t>Chauffage centralisé;Thermostat;Blocage de la température maximale dans l'hôtel en hiver;</t>
  </si>
  <si>
    <t>FORMATION DU PERSONEL A LA CONSOMMATION DE L ENERGIE</t>
  </si>
  <si>
    <t>Carton;Verre;Plastique;Papier;Matériaux;Equipements;</t>
  </si>
  <si>
    <t xml:space="preserve">Pain , viennoiserie </t>
  </si>
  <si>
    <t>Aménagement du temps de travail;Prime au mérite / à l'objectif;Débrief mensuel de situation ;Bilan équilibre vie professionnelle / vie personnelle;</t>
  </si>
  <si>
    <t>majestic.chatelaillon@wanadoo.fr</t>
  </si>
  <si>
    <t>Chauffage centralisé;Thermostat;Lumière à détecteur de présence;</t>
  </si>
  <si>
    <t>Abris à vélo;Location de vélo dans l'hôtel;</t>
  </si>
  <si>
    <t>Via une boite à idées;</t>
  </si>
  <si>
    <t>Green Key (Clef verte);Ecolabel Européen;</t>
  </si>
  <si>
    <t>Hôtel Marina Adelphia</t>
  </si>
  <si>
    <t>direction@adelphia-hotel.com</t>
  </si>
  <si>
    <t>GALICE Christian, Directeur</t>
  </si>
  <si>
    <t>Passage aux leds, certains appareils comme jets des piscines sur minuteur</t>
  </si>
  <si>
    <t>Lumière à détecteur de présence;carte à mettre à l'entrée des chambres pour avoir l'électricité et éviter ainsi que les lumières ou tv restent allumées alors qu'il n'y a personne dans la chambre;</t>
  </si>
  <si>
    <t>Mis à disposition gratuite de vélos pour les clients;</t>
  </si>
  <si>
    <t>nous essayons de baisser notre consommation quotidienne moyenne en ayant installé des réducteur de pression sur les robinets des salles de bains, douche et en ayant mis en place des déchloraminateurs sur les bassins</t>
  </si>
  <si>
    <t>piscine</t>
  </si>
  <si>
    <t>Papier;Carton;Verre;Plastique;Matériaux;Alimentaire;</t>
  </si>
  <si>
    <t>nous allons mettre des poules dans le parc pour réduire nos déchets alimentaires;</t>
  </si>
  <si>
    <t>Installation d'une fontaine à eau;</t>
  </si>
  <si>
    <t>togoodtogo pour les restes du buffet petit déjeuner;</t>
  </si>
  <si>
    <t>sèches-main électriques pour limiter le papier;</t>
  </si>
  <si>
    <t>Miel à 450m de l'hôtel, bières à 13km</t>
  </si>
  <si>
    <t>Eau filtrée (via une fontaine à eau par exemple);fontaines en plus des bouteilles plastiques;</t>
  </si>
  <si>
    <t>Affichage;mise à disposition dans un bureau;</t>
  </si>
  <si>
    <t>Prime au mérite / à l'objectif;CSE;</t>
  </si>
  <si>
    <t>remarques en direct ou via le CSE;</t>
  </si>
  <si>
    <t>numéros de chambre en braille;</t>
  </si>
  <si>
    <t>égalité des salaires H/F</t>
  </si>
  <si>
    <t>2 défibrillateurs, tensiomètre, oxymètre</t>
  </si>
  <si>
    <t>hotellepontdechamp@orange.fr</t>
  </si>
  <si>
    <t>Logis Hotel Beau Site</t>
  </si>
  <si>
    <t>hotelbeausite@hotmail.com</t>
  </si>
  <si>
    <t>Bastard-Rosset Frédéric, co-gérant</t>
  </si>
  <si>
    <t>INstallation detecteurs dans tous les communs, led dans toutes les chambres, coupe-alimentation dans 75% des chambres, programateurs sur de nombreux materiels...</t>
  </si>
  <si>
    <t>Cellule froide;Chaudière ;</t>
  </si>
  <si>
    <t>Thermostat;Blocage de la température minimale dans l'hôtel en été ;Blocage de la température maximale dans l'hôtel en hiver;Lumière à détecteur de présence;</t>
  </si>
  <si>
    <t>Panneaux solaires thermiques;Chaudière Biomasse au bois;</t>
  </si>
  <si>
    <t>Toutes les rénovations  depuis 2012, avec panneaux en laine de bois pour l'isolation, et peinture/lasure ecolabel.</t>
  </si>
  <si>
    <t>Mitigeurs a regualtion de débit, réducteurs de pressions</t>
  </si>
  <si>
    <t>Spa</t>
  </si>
  <si>
    <t>Nous avons des poules qui consommes tous les déchets alimentaires, et nous avons 3 composteurs à vegetaux.;</t>
  </si>
  <si>
    <t>Nous ne voyons pas e que nous pourrions faire de plus...;</t>
  </si>
  <si>
    <t>Mise en place du compost;Réduction des grammages;Service mixte assiette et plat, pour ne pas jeter;</t>
  </si>
  <si>
    <t>Domaine St Germain, en bio, Maison Maulet en Proximité, boucherie et boulangerie sur le village, bois pour chaufferie en provenance locale</t>
  </si>
  <si>
    <t>Biere locale bio, suppression du coca-cola pour un cola bio local, limonade bio local, charcuterie maison, glace maison... tout est maison.</t>
  </si>
  <si>
    <t>Je ne mets pas de bouteille de courtoisie à disposition;Eau de source au robinet, donc nous offrons un écocup à chaque client;</t>
  </si>
  <si>
    <t>Ecolabellisés;Bio;Issus du commerce équitable;</t>
  </si>
  <si>
    <t>Non;Trsè très peu de client en handicap à la montagne;</t>
  </si>
  <si>
    <t>Pourquoi pas;</t>
  </si>
  <si>
    <t>AUBERGE DE MORICQ</t>
  </si>
  <si>
    <t>contact@aubergedemoricq.com</t>
  </si>
  <si>
    <t>Cellule froide;Pompe à chaleur;LEDs;</t>
  </si>
  <si>
    <t>2010</t>
  </si>
  <si>
    <t>Ecolabellisés;Issus du commerce équitable;Concentrés pour être dilués;</t>
  </si>
  <si>
    <t>Gestion de l'énergie;Gestion de l'eau;Gestion des déchets;Relations salariés / clients;Gouvernance;</t>
  </si>
  <si>
    <t>le barriol</t>
  </si>
  <si>
    <t>contact@lebarriol.com</t>
  </si>
  <si>
    <t>dolleans isabelle gérante</t>
  </si>
  <si>
    <t>Chauffage centralisé;Blocage de la température minimale dans l'hôtel en été ;Blocage de la température maximale dans l'hôtel en hiver;Baisse des températures dans les chambres inoccupées;Lumière à détecteur de présence;Thermostat;</t>
  </si>
  <si>
    <t>Non;Abris à vélo;</t>
  </si>
  <si>
    <t>Non;Mise en avant des activités pédestres et cyclable;Mise en avant de location de matériel à proximité de l'hôtel;</t>
  </si>
  <si>
    <t>producteur locaux</t>
  </si>
  <si>
    <t>tout ce que nous pouvons c'est à dire beaucoup</t>
  </si>
  <si>
    <t>boucher, primeur, produits laitiers....</t>
  </si>
  <si>
    <t>Rémunération des salariés au-dessus de la grille de rémunération;Prime au mérite / à l'objectif;Mise en place de l'intéressement;</t>
  </si>
  <si>
    <t>Green Key (Clef verte);dèja obtenu auparavant;</t>
  </si>
  <si>
    <t>auberge les rives de l arzon</t>
  </si>
  <si>
    <t>lesrivesdelarzon@wanadoo.fr</t>
  </si>
  <si>
    <t>Machine à laver;Sèche linge;Pompe à chaleur;Four ;LEDs;</t>
  </si>
  <si>
    <t>Thermostat;Blocage de la température minimale dans l'hôtel en été ;Blocage de la température maximale dans l'hôtel en hiver;Baisse des températures dans les chambres inoccupées;Lumière à détecteur de présence;</t>
  </si>
  <si>
    <t>oui</t>
  </si>
  <si>
    <t>Aménagement du temps de travail;Rémunération des salariés au-dessus de la grille de rémunération;Prime au mérite / à l'objectif;Bilan équilibre vie professionnelle / vie personnelle;</t>
  </si>
  <si>
    <t>Mise en place de l'égalité salariale;</t>
  </si>
  <si>
    <t>Logis Hôtel Yseria</t>
  </si>
  <si>
    <t>contact@yseria.fr</t>
  </si>
  <si>
    <t>Le Puil François, Directeur</t>
  </si>
  <si>
    <t>Meilleure gestion du chauffage/climatisation, Gestion de l'allumage des lumières et enseignes....</t>
  </si>
  <si>
    <t>Machine à laver;Sèche linge;LEDs;Voiture électrique;Pompe à chaleur;</t>
  </si>
  <si>
    <t>Papier;Carton;Equipements;</t>
  </si>
  <si>
    <t>Le centre historique d'Agde ne fais pas le tri...;</t>
  </si>
  <si>
    <t>Aménagement du temps de travail;Jours de congés supplémentaires;Rémunération des salariés au-dessus de la grille de rémunération;Débrief mensuel de situation ;Bilan équilibre vie professionnelle / vie personnelle;</t>
  </si>
  <si>
    <t>Pas pour l'instant;</t>
  </si>
  <si>
    <t>LE COQUELICOT</t>
  </si>
  <si>
    <t>info@lecoquelicot.fr</t>
  </si>
  <si>
    <t>plan d'allumage, leds, variateur</t>
  </si>
  <si>
    <t>Four ;Plaques de cuisson;LEDs;</t>
  </si>
  <si>
    <t>Thermostat;Blocage de la température minimale dans l'hôtel en été ;Blocage de la température maximale dans l'hôtel en hiver;</t>
  </si>
  <si>
    <t>Papier;Carton;Verre;Alimentaire;Plastique;Matériaux;</t>
  </si>
  <si>
    <t>charcuterie, fromages confiture, vins, chococlat</t>
  </si>
  <si>
    <t>Aménagement du temps de travail;Rémunération des salariés au-dessus de la grille de rémunération;Débrief mensuel de situation ;</t>
  </si>
  <si>
    <t>Menus en braille ;Les téléphones possèdent des numéros contrastés;</t>
  </si>
  <si>
    <t>NDbonnefontaine@live.fr</t>
  </si>
  <si>
    <t>Gilgert Knopf Patricia</t>
  </si>
  <si>
    <t>Aménagement du temps de travail;Jours de congés supplémentaires;Rémunération des salariés au-dessus de la grille de rémunération;Prime au mérite / à l'objectif;Mise en place d'un comité d'entreprise;</t>
  </si>
  <si>
    <t>Questionnaire de satisfaction (Qualitelis...);Réseaux sociaux (facebook, instagram...);Emploi d'un Community Manager;</t>
  </si>
  <si>
    <t>La bellaudiere</t>
  </si>
  <si>
    <t>labellaudiere@orange.fr</t>
  </si>
  <si>
    <t>HOUDENOT francois (DG)</t>
  </si>
  <si>
    <t>Machine à laver;</t>
  </si>
  <si>
    <t>Lumière à détecteur de présence;Blocage de la température maximale dans l'hôtel en hiver;Blocage de la température minimale dans l'hôtel en été ;Thermostat;Chauffage centralisé;</t>
  </si>
  <si>
    <t>Rémunération des salariés au-dessus de la grille de rémunération;Jours de congés supplémentaires;Aménagement du temps de travail;</t>
  </si>
  <si>
    <t>discussions;</t>
  </si>
  <si>
    <t>Achats responsables;Gestion de l'énergie;Gestion de l'eau;</t>
  </si>
  <si>
    <t>auberge d'aranc</t>
  </si>
  <si>
    <t>accueil@auberge-aranc.com</t>
  </si>
  <si>
    <t>tetaz gilles gérant</t>
  </si>
  <si>
    <t>leds, changement matériél (four électrique), économiseurs d'eau</t>
  </si>
  <si>
    <t>LEDs;Four ;</t>
  </si>
  <si>
    <t>Chauffage centralisé;Coupure automatique du chauffage à l'ouverture des fenêtres,;Baisse des températures dans les chambres inoccupées;Lumière à détecteur de présence;</t>
  </si>
  <si>
    <t>chauffage bois plaquettes;</t>
  </si>
  <si>
    <t>recherche des fuites</t>
  </si>
  <si>
    <t>Papier;Carton;Verre;Plastique;Alimentaire;Equipements;Matériaux;</t>
  </si>
  <si>
    <t>transgourmet, sysco</t>
  </si>
  <si>
    <t>fromages, vins, miel, ^pain, viande</t>
  </si>
  <si>
    <t>a la carte;</t>
  </si>
  <si>
    <t>Un  emplacement (0.80m x 1.30m) libre  de  tout  obstacle est prévu devant  au moins une fenêtre de chaque pièce de vie;douches à l'italienne ascenseurs;</t>
  </si>
  <si>
    <t>Hôtel Beauséjour Colmar</t>
  </si>
  <si>
    <t>rousset@beausejour.fr</t>
  </si>
  <si>
    <t>Chauffage centralisé;Thermostat;Blocage de la température minimale dans l'hôtel en été ;Blocage de la température maximale dans l'hôtel en hiver;Baisse des températures dans les chambres inoccupées;Lumière à détecteur de présence;</t>
  </si>
  <si>
    <t>Des femmes sont à des postes de direction;Mise en place de l'égalité salariale;Effectif paritaire ;</t>
  </si>
  <si>
    <t>la cascade</t>
  </si>
  <si>
    <t xml:space="preserve">info@hotel-la-cascade.com </t>
  </si>
  <si>
    <t>berard philippe</t>
  </si>
  <si>
    <t>Machine à laver;Cellule froide;LEDs;Plaques de cuisson;</t>
  </si>
  <si>
    <t>10</t>
  </si>
  <si>
    <t>alpagel</t>
  </si>
  <si>
    <t>amh</t>
  </si>
  <si>
    <t>0</t>
  </si>
  <si>
    <t>Qualité tourisme;</t>
  </si>
  <si>
    <t>contact@la-sommellerie.com</t>
  </si>
  <si>
    <t>Lumière à détecteur de présence;Baisse des températures dans les chambres inoccupées;</t>
  </si>
  <si>
    <t>Affichage;réunions;</t>
  </si>
  <si>
    <t>Aménagement du temps de travail;Jours de congés supplémentaires;Rémunération des salariés au-dessus de la grille de rémunération;Prime au mérite / à l'objectif;</t>
  </si>
  <si>
    <t>Effectif paritaire ;Des femmes sont à des postes de direction;Mise en place de l'égalité salariale;</t>
  </si>
  <si>
    <t>Gestion de l'énergie;Gestion de l'eau;Achats responsables;</t>
  </si>
  <si>
    <t>Hôtel d'Orbigny</t>
  </si>
  <si>
    <t>dorbigny.hotel@gmail.com</t>
  </si>
  <si>
    <t>Eau non filtrée;</t>
  </si>
  <si>
    <t>Rémunération des salariés au-dessus de la grille de rémunération;Prime au mérite / à l'objectif;</t>
  </si>
  <si>
    <t>Gestion de l'énergie;Gestion de l'eau;Relations salariés / clients;</t>
  </si>
  <si>
    <t xml:space="preserve">Hotel Europe </t>
  </si>
  <si>
    <t>direction.eu@h-europe.fr</t>
  </si>
  <si>
    <t xml:space="preserve">Piat Georges Gérant </t>
  </si>
  <si>
    <t xml:space="preserve">détecter des surconsommation ( eau/électricité/gaz) </t>
  </si>
  <si>
    <t>LEDs;Machine à laver;Sèche linge;</t>
  </si>
  <si>
    <t>Chauffage centralisé;Thermostat;Blocage de la température maximale dans l'hôtel en hiver;Lumière à détecteur de présence;</t>
  </si>
  <si>
    <t xml:space="preserve">2011, toiture végétalisée, lin, fermacell, </t>
  </si>
  <si>
    <t xml:space="preserve">réducteur de débit d'eau sur flexible de douche, hydro chasse WC) </t>
  </si>
  <si>
    <t>Plastique;Carton;Verre;</t>
  </si>
  <si>
    <t>Limitation des emballages;Non;</t>
  </si>
  <si>
    <t>carte de petit dejeuner ;</t>
  </si>
  <si>
    <t xml:space="preserve">tout ce qui peut se produire dans un rayon de moins de 50 km </t>
  </si>
  <si>
    <t>guide du salarié ;Affichage;</t>
  </si>
  <si>
    <t>Jours de congés supplémentaires;Rémunération des salariés au-dessus de la grille de rémunération;Débrief mensuel de situation ;</t>
  </si>
  <si>
    <t>Ecolabel Européen;Qualité tourisme;</t>
  </si>
  <si>
    <t>Gestion de l'énergie;</t>
  </si>
  <si>
    <t>Logis Lion d'Or</t>
  </si>
  <si>
    <t>morin.johnson@gmail.com</t>
  </si>
  <si>
    <t>Johnson Fabiola Gérante</t>
  </si>
  <si>
    <t>passage aux leds, chauffage individuel dans les chambres...</t>
  </si>
  <si>
    <t>Machine à laver;Sèche linge;</t>
  </si>
  <si>
    <t>Baisse des températures dans les chambres inoccupées;Lumière à détecteur de présence;Blocage de la température minimale dans l'hôtel en été ;Blocage de la température maximale dans l'hôtel en hiver;Coupure automatique du chauffage à l'ouverture des fenêtres,;</t>
  </si>
  <si>
    <t>mousseur, toilette double flux</t>
  </si>
  <si>
    <t>Réhabilitation d'anciens espaces naturels;Plantation d'espèces locales dans les jardins;plantes mélifères;</t>
  </si>
  <si>
    <t>recette anti-gaspi, limitation d'emballage, utilisation de produits recyclé ou recyclabe</t>
  </si>
  <si>
    <t>Mme Dartenset (foie gras et fraises) Mme Forestier (champignons) Caviar de Neuvic ( esturgeon)......</t>
  </si>
  <si>
    <t>foie gras huile de noix miel....</t>
  </si>
  <si>
    <t>nous n'avons pas de salarié;</t>
  </si>
  <si>
    <t>Gestion des déchets;Gestion de la biodiversité;Gestion de l'eau;Gestion de l'énergie;</t>
  </si>
  <si>
    <t>LES FLEURINES</t>
  </si>
  <si>
    <t>Baisse des températures dans les chambres inoccupées;Lumière à détecteur de présence;Thermostat;</t>
  </si>
  <si>
    <t>Green Key (Clef verte);</t>
  </si>
  <si>
    <t>logis la grassinais</t>
  </si>
  <si>
    <t>contact@hotelgrassinais.fr</t>
  </si>
  <si>
    <t>Detrois, Christophe, directeur</t>
  </si>
  <si>
    <t>passage aux led  minuteur, chaudière à condensation, isolation des toits , thermostat dans chaque chambre</t>
  </si>
  <si>
    <t>Chaudière ;LEDs;Machine à laver;</t>
  </si>
  <si>
    <t>Equipements;Papier;Carton;Verre;Plastique;Matériaux;</t>
  </si>
  <si>
    <t>pate à tartiner, biscuit, gâteaux viande légume</t>
  </si>
  <si>
    <t>Aménagement du temps de travail;Rémunération des salariés au-dessus de la grille de rémunération;</t>
  </si>
  <si>
    <t>réunion;</t>
  </si>
  <si>
    <t>levely</t>
  </si>
  <si>
    <t>LE FOCH</t>
  </si>
  <si>
    <t>hotelfoch@gmail.com</t>
  </si>
  <si>
    <t>MR C    DIRECTION</t>
  </si>
  <si>
    <t>Machine à laver;Pompe à chaleur;LEDs;</t>
  </si>
  <si>
    <t>Thermostat;Coupure automatique du chauffage à l'ouverture des fenêtres,;Baisse des températures dans les chambres inoccupées;Lumière à détecteur de présence;</t>
  </si>
  <si>
    <t>Papier;Carton;Verre;Plastique;</t>
  </si>
  <si>
    <t>fromage , gateaux , confiture et autres</t>
  </si>
  <si>
    <t>?;</t>
  </si>
  <si>
    <t>Bilan équilibre vie professionnelle / vie personnelle;Aménagement du temps de travail;</t>
  </si>
  <si>
    <t>via la discutions tout les jours;</t>
  </si>
  <si>
    <t>filtres à air , équipement supplémentaires pour les équipes à disposition (lunettes, surblouses, masques etc)</t>
  </si>
  <si>
    <t>LEDs;Machine à laver;</t>
  </si>
  <si>
    <t>Ecolabellisés;Bio;Concentrés pour être dilués;</t>
  </si>
  <si>
    <t>Tourisme &amp; Handicap;Qualité Tourisme;</t>
  </si>
  <si>
    <t xml:space="preserve">hotelduchateau@orange.fr </t>
  </si>
  <si>
    <t>Mise a disposition d'une carte des transports en commun;Mise en avant des activités pédestres et cyclable;</t>
  </si>
  <si>
    <t>Gestion de l'eau;Gestion de l'énergie;Gestion des déchets;</t>
  </si>
  <si>
    <t>Hostellerie de Bretonnière</t>
  </si>
  <si>
    <t>marcantoinems@orange.fr</t>
  </si>
  <si>
    <t>SCHIVARDI Marc-Antoine</t>
  </si>
  <si>
    <t>Passage aux ampoules Leds, optimisation des batiments ouverts a la location et plan d allumage.</t>
  </si>
  <si>
    <t>Pompe à chaleur;LEDs;Chaudière ;Abonnement Tempo de EDF.;</t>
  </si>
  <si>
    <t>Baisse des températures dans les chambres inoccupées;Blocage de la température minimale dans l'hôtel en été ;Thermostat;</t>
  </si>
  <si>
    <t>Depuis 9 ans, remplacement des baignoires par des douches .</t>
  </si>
  <si>
    <t>Papier;Verre;Plastique;Matériaux;</t>
  </si>
  <si>
    <t>Non;Limitation des emballages;</t>
  </si>
  <si>
    <t>Eau non filtrée;Bouteille d'eau en verre;</t>
  </si>
  <si>
    <t>Aménagement du temps de travail;Rémunération des salariés au-dessus de la grille de rémunération;Prime au mérite / à l'objectif;</t>
  </si>
  <si>
    <t>Réunion semestrielle ;</t>
  </si>
  <si>
    <t>de l'Abbaye</t>
  </si>
  <si>
    <t>info@hotel-abbaye-jura.com</t>
  </si>
  <si>
    <t>PIOT FRANCIS GERANT</t>
  </si>
  <si>
    <t>PLAN ALLUMAGE</t>
  </si>
  <si>
    <t>tous secteurs</t>
  </si>
  <si>
    <t>LEDs;Plaques de cuisson;Chaudière ;Sèche linge;</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</si>
  <si>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</si>
  <si>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2018</t>
  </si>
  <si>
    <t>réparation des fuites</t>
  </si>
  <si>
    <t>compostage des déchets végétaux pour plantations</t>
  </si>
  <si>
    <t>terreazur, passion froid</t>
  </si>
  <si>
    <t>produits laitiers, charcuteries</t>
  </si>
  <si>
    <t>Eau filtrée (via une fontaine à eau par exemple);</t>
  </si>
  <si>
    <t>plg, schindler</t>
  </si>
  <si>
    <t>Aménagement du temps de travail;Jours de congés supplémentaires;Rémunération des salariés au-dessus de la grille de rémunération;Prime au mérite / à l'objectif;Débrief mensuel de situation ;</t>
  </si>
  <si>
    <t>Questionnaire de satisfaction (Qualitelis...);Réseaux sociaux (facebook, instagram...);Boite à idées;Emploi d'un Community Manager;</t>
  </si>
  <si>
    <t>Ecolabel Européen;Green Key (Clef verte);</t>
  </si>
  <si>
    <t>emploi de migrants</t>
  </si>
  <si>
    <t>Nocospray</t>
  </si>
  <si>
    <t>Gestion de l'eau;Gestion de l'énergie;Achats responsables;Gouvernance;</t>
  </si>
  <si>
    <t>AUBERGE DE TAVEL</t>
  </si>
  <si>
    <t>cbrouillaud@logis-hotels.com</t>
  </si>
  <si>
    <t>brouillaud corinne gérante</t>
  </si>
  <si>
    <t>Sèche linge;LEDs;</t>
  </si>
  <si>
    <t>diminuer conso piscine, diminuer consommation eau en cuisine, reguler consommation des toilettes</t>
  </si>
  <si>
    <t>Désherbage manuel;Sans intrant (pesticides...);compostage, arrosage par eau de pluie;</t>
  </si>
  <si>
    <t>Réinsertion des animaux;Plantation d'espèces locales dans les jardins;</t>
  </si>
  <si>
    <t>Alimentaire;Matériaux;</t>
  </si>
  <si>
    <t>mas de carles en bio, viticulteurs en bio, alazard et roux viande de proximité</t>
  </si>
  <si>
    <t>fromages, fruits, légumes, nourriture fait maison car maitre restaurateur</t>
  </si>
  <si>
    <t>Affichage;classeur consultable pour DUER;</t>
  </si>
  <si>
    <t>Aménagement du temps de travail;Rémunération des salariés au-dessus de la grille de rémunération;Bilan équilibre vie professionnelle / vie personnelle;Mise en place de l'intéressement;</t>
  </si>
  <si>
    <t>ENTRETIEN ANNUEL;</t>
  </si>
  <si>
    <t>Questionnaire de satisfaction (Qualitelis...);Réseaux sociaux (facebook, instagram...);Reponses par la direction;</t>
  </si>
  <si>
    <t>ALBATROS</t>
  </si>
  <si>
    <t>albatros56@wanadoo.fr</t>
  </si>
  <si>
    <t>lagrandebastideoraison@outlook.fr</t>
  </si>
  <si>
    <t>Chauffage centralisé;Blocage de la température maximale dans l'hôtel en hiver;Blocage de la température minimale dans l'hôtel en été ;Baisse des températures dans les chambres inoccupées;Lumière à détecteur de présence;</t>
  </si>
  <si>
    <t>Concentrés pour être dilués;Ecolabellisés;</t>
  </si>
  <si>
    <t>Aménagement du temps de travail;Rémunération des salariés au-dessus de la grille de rémunération;Bilan équilibre vie professionnelle / vie personnelle;Prime au mérite / à l'objectif;</t>
  </si>
  <si>
    <t>LE RELAIS</t>
  </si>
  <si>
    <t>relaiscourtenay@wanadoo.fr</t>
  </si>
  <si>
    <t>Machine à laver;Sèche linge;Chaudière ;Four ;LEDs;</t>
  </si>
  <si>
    <t>Chauffage centralisé;Thermostat;Blocage de la température minimale dans l'hôtel en été ;Blocage de la température maximale dans l'hôtel en hiver;</t>
  </si>
  <si>
    <t>communs</t>
  </si>
  <si>
    <t>Aménagement du temps de travail;Jours de congés supplémentaires;Rémunération des salariés au-dessus de la grille de rémunération;Prime au mérite / à l'objectif;Débrief mensuel de situation ;Bilan équilibre vie professionnelle / vie personnelle;</t>
  </si>
  <si>
    <t>Gestion de l'eau;Achats responsables;</t>
  </si>
  <si>
    <t>HOTEL ARCOMBELLE</t>
  </si>
  <si>
    <t>arcombelle@orange.fr</t>
  </si>
  <si>
    <t>Les téléphones possèdent des numéros contrastés;Un  emplacement (0.80m x 1.30m) libre  de  tout  obstacle est prévu devant  au moins une fenêtre de chaque pièce de vie;</t>
  </si>
  <si>
    <t>Logis ferme hôtel de la Vrine</t>
  </si>
  <si>
    <t>contact@ferme-hotel-vrine.fr</t>
  </si>
  <si>
    <t>SIRVENT Jean Philippe Président</t>
  </si>
  <si>
    <t>Gestion au plus prés au jour le jour du chauffage (electrique) des eclairages extérieur de la consommation de gaz en cuisisne</t>
  </si>
  <si>
    <t>LEDs;Sèche linge;</t>
  </si>
  <si>
    <t>RAS</t>
  </si>
  <si>
    <t>Réduction des grammages;Limitation des stocks de marchandises périssable;</t>
  </si>
  <si>
    <t>SISCO</t>
  </si>
  <si>
    <t>Les Fromages, la charcuterie, les alcool et vins régionaux</t>
  </si>
  <si>
    <t>Information orale régulière;</t>
  </si>
  <si>
    <t>Echange régulier;</t>
  </si>
  <si>
    <t>Pas de barrière au recrutement</t>
  </si>
  <si>
    <t>Plus de femmes que d'homme;</t>
  </si>
  <si>
    <t>SOLENCA</t>
  </si>
  <si>
    <t>duces@solenca.com</t>
  </si>
  <si>
    <t>Gérard DUCÈS Gérant</t>
  </si>
  <si>
    <t>Surveillance de l'utilisation des énergies</t>
  </si>
  <si>
    <t>LEDs;Four ;Cellule froide;</t>
  </si>
  <si>
    <t>Thermostat;Blocage de la température minimale dans l'hôtel en été ;Blocage de la température maximale dans l'hôtel en hiver;Baisse des températures dans les chambres inoccupées;Lumière à détecteur de présence;Détecteurs de présence pour les robinets des sanitaires communs, etc...;</t>
  </si>
  <si>
    <t>Surveillance de l'utilisation, informations dans les chambres...</t>
  </si>
  <si>
    <t>Alimentaire;Papier;Carton;Verre;Plastique;Matériaux;Equipements;</t>
  </si>
  <si>
    <t>Meilleure gestion de l'utilisation de la matière</t>
  </si>
  <si>
    <t>Réduction des grammages;Mise en place du compost;Retraitement et valorisation par la transformation;</t>
  </si>
  <si>
    <t>Fruits et légumes, produits carnés...</t>
  </si>
  <si>
    <t>Produits à base de canard, vins, armagnac...</t>
  </si>
  <si>
    <t>Non;Aucune bouteille d'eau n'est présente dans nos chambres pour respecter notre engagement en faveur de la protection de l'environnement;</t>
  </si>
  <si>
    <t>Produits d'entretien</t>
  </si>
  <si>
    <t>Affichage;accès à l'information sur simple demande;</t>
  </si>
  <si>
    <t>Aménagement du temps de travail;Rémunération des salariés au-dessus de la grille de rémunération;Prime au mérite / à l'objectif;Débrief mensuel de situation ;Bilan équilibre vie professionnelle / vie personnelle;nombreux autres avantages, charte sociale;</t>
  </si>
  <si>
    <t>Menus en braille ;Les téléphones possèdent des numéros contrastés;Le téléviseur possède une option de sous-titrage;</t>
  </si>
  <si>
    <t>Tourisme &amp; Handicap;Qualité Tourisme;Accueil Vélo;</t>
  </si>
  <si>
    <t>Ecotable;</t>
  </si>
  <si>
    <t>Il ne s'agit pas de lutter, mais de favoriser : l'accès à toutes les populations (étrangers, handicapés, reconversion...)</t>
  </si>
  <si>
    <t>Des femmes sont à des postes de direction;Mise en place de l'égalité salariale;Respect de la Convention Collective et plus encore...;</t>
  </si>
  <si>
    <t>Défibrilateur, pharmacies...</t>
  </si>
  <si>
    <t>ESAT</t>
  </si>
  <si>
    <t>Gestion de la biodiversité;Gestion des déchets;Gouvernance;</t>
  </si>
  <si>
    <t>LE NUAGE</t>
  </si>
  <si>
    <t>contact@lenuage.com</t>
  </si>
  <si>
    <t>GAILLARD Alexandra, gérante</t>
  </si>
  <si>
    <t>passage aux leds pour toutes les luminaires chambres, espaces communs et extérieurs</t>
  </si>
  <si>
    <t>Blocage de la température minimale dans l'hôtel en été ;Blocage de la température maximale dans l'hôtel en hiver;Baisse des températures dans les chambres inoccupées;Lumière à détecteur de présence;</t>
  </si>
  <si>
    <t>économiseurs d'eau sur robinet, récupérateurs d'eau en extérieurs</t>
  </si>
  <si>
    <t>trimestriel</t>
  </si>
  <si>
    <t>POMONA PASSION FROID</t>
  </si>
  <si>
    <t>confitures, miel, fruits et légumes, sirop, fromages, parfois viandes</t>
  </si>
  <si>
    <t>ORAPI</t>
  </si>
  <si>
    <t>DISCUSSION;</t>
  </si>
  <si>
    <t>HOTEL ARBOR</t>
  </si>
  <si>
    <t>arbor-hotel@wanadoo.fr</t>
  </si>
  <si>
    <t xml:space="preserve">HOTEL DES ACACIAS </t>
  </si>
  <si>
    <t>info@hotelacacias.com</t>
  </si>
  <si>
    <t>Lucie Joly Directrice</t>
  </si>
  <si>
    <t>Ajout de détecteurs de mouvement / Ajout d'un coupe circuit dans les chambres</t>
  </si>
  <si>
    <t>Voiture électrique;LEDs;</t>
  </si>
  <si>
    <t>Chauffage centralisé;Thermostat;Baisse des températures dans les chambres inoccupées;Lumière à détecteur de présence;</t>
  </si>
  <si>
    <t>Ajout d'économiseurs d'eau dans chaque salle de bain</t>
  </si>
  <si>
    <t>Alimentaire;Verre;Carton;Papier;Plastique;Equipements;</t>
  </si>
  <si>
    <t>un membre du personnel apporte la nourriture dans une ferme pour nourrir les poules;</t>
  </si>
  <si>
    <t xml:space="preserve">la ferme du vinage / Fabien Lesaffre (escargots de Comines) / L'Abeille du mont </t>
  </si>
  <si>
    <t xml:space="preserve">L'atelier des brasseurs, escargots de comines, fromages de la ferme du vinage, </t>
  </si>
  <si>
    <t>en cours;</t>
  </si>
  <si>
    <t>transgourmet / Diversey / Blanchisserie Cailleau</t>
  </si>
  <si>
    <t>Prime de complet;</t>
  </si>
  <si>
    <t>Le téléviseur possède une option de sous-titrage;Un  emplacement (0.80m x 1.30m) libre  de  tout  obstacle est prévu devant  au moins une fenêtre de chaque pièce de vie;numérotation chambre en braile / ascenseur vocal ;</t>
  </si>
  <si>
    <t>dons à Emmaus, la ressourcerie</t>
  </si>
  <si>
    <t>Relations salariés / clients;Gestion de la biodiversité;Gouvernance;</t>
  </si>
  <si>
    <t>auberge du colombier</t>
  </si>
  <si>
    <t>frederic.mancho@gmail.com</t>
  </si>
  <si>
    <t>frederic MANCHO Gérant</t>
  </si>
  <si>
    <t xml:space="preserve">passage aux leds , pendules </t>
  </si>
  <si>
    <t>Voiture électrique;LEDs;Machine à laver;</t>
  </si>
  <si>
    <t>mousseurs, pommeaux de douche .</t>
  </si>
  <si>
    <t>Papier;Verre;Carton;</t>
  </si>
  <si>
    <t>Limitation des emballages;compostage;</t>
  </si>
  <si>
    <t xml:space="preserve">ets LECOMPTE, Charlet </t>
  </si>
  <si>
    <t xml:space="preserve">fromages, yaourts, </t>
  </si>
  <si>
    <t>classeurs a dispo ;</t>
  </si>
  <si>
    <t>Aménagement du temps de travail;Débrief mensuel de situation ;Bilan équilibre vie professionnelle / vie personnelle;</t>
  </si>
  <si>
    <t>Gestion de la biodiversité;Gestion des déchets;Achats responsables;Gestion de l'énergie;Gestion de l'eau;</t>
  </si>
  <si>
    <t>EDEN LAC</t>
  </si>
  <si>
    <t>contact@edenlac.com</t>
  </si>
  <si>
    <t>je ne sais pas</t>
  </si>
  <si>
    <t>AU LION ROUGE</t>
  </si>
  <si>
    <t>contact@lion-rouge.fr</t>
  </si>
  <si>
    <t>Christophe KOENIG Directeur</t>
  </si>
  <si>
    <t>Led, heure de recharge, choix de l'abonnement, optimisation des heures d'allumage</t>
  </si>
  <si>
    <t>cuisine, chambre, ext.</t>
  </si>
  <si>
    <t>Machine à laver;Sèche linge;Chaudière ;Pompe à chaleur;LEDs;</t>
  </si>
  <si>
    <t>2017</t>
  </si>
  <si>
    <t>gestion de l'arrosage, mise en place de douche</t>
  </si>
  <si>
    <t>cabanes à oiseaux, nourriture;</t>
  </si>
  <si>
    <t>BIO</t>
  </si>
  <si>
    <t>miel, confiture, pain, pate à tartiner</t>
  </si>
  <si>
    <t>Prime au mérite / à l'objectif;Mise en place de l'intéressement;</t>
  </si>
  <si>
    <t>entretiens individuels;</t>
  </si>
  <si>
    <t>Un  emplacement (0.80m x 1.30m) libre  de  tout  obstacle est prévu devant  au moins une fenêtre de chaque pièce de vie;Le téléviseur possède une option de sous-titrage;</t>
  </si>
  <si>
    <t>Gestion de l'énergie;Gestion de l'eau;Achats responsables;Relations salariés / clients;Gouvernance;Gestion de la biodiversité;Gestion des déchets;</t>
  </si>
  <si>
    <t>HÔTEL ALCYON</t>
  </si>
  <si>
    <t>info@alcyon-hotel.com</t>
  </si>
  <si>
    <t>Mireille HUET GERANTE</t>
  </si>
  <si>
    <t>rendre vigilent le personnel sur les lumières inutiles . nous sommes déjà en leds</t>
  </si>
  <si>
    <t>lavage vaisselle en machine moins consommateur d'eau que sous le robinet.  l'eau de lavage des légumes servent à arroser les plantes</t>
  </si>
  <si>
    <t>charcuterie - gâteaux - fraises - saumon - yaourts</t>
  </si>
  <si>
    <t xml:space="preserve">DAVILAINE (lits et matelas) MÉTRO - megastore - </t>
  </si>
  <si>
    <t>au coup par coup;</t>
  </si>
  <si>
    <t>Questionnaire de satisfaction (Qualitelis...);Réseaux sociaux (facebook, instagram...);booking;</t>
  </si>
  <si>
    <t>affichage - embauche d'étrangers -</t>
  </si>
  <si>
    <t>Gestion des déchets;Achats responsables;</t>
  </si>
  <si>
    <t>personnel saisonnier à 95%</t>
  </si>
  <si>
    <t>HÔTEL DE LA CITADELLE</t>
  </si>
  <si>
    <t>jmpotrel@gmail.com</t>
  </si>
  <si>
    <t>POTREL Jean-Michel Direction</t>
  </si>
  <si>
    <t xml:space="preserve">Minuterie, leds dans tt l'hôtel, robinets thermostatiques, isolation du bâtiment, visite des chambres après chaque check out, </t>
  </si>
  <si>
    <t>Sèche linge;Machine à laver;LEDs;</t>
  </si>
  <si>
    <t xml:space="preserve">Renovation complete depuis 2020, 2021  </t>
  </si>
  <si>
    <t xml:space="preserve">Circuit d'eau neuf, Mitigeur, chasse d'eau double vitesse, pommeau de douche faible consommation, régulateur de pression au niveau des douches, nettoyage des chambres par imprégnation </t>
  </si>
  <si>
    <t>Plantation dans le jardin;</t>
  </si>
  <si>
    <t>En cours</t>
  </si>
  <si>
    <t>Papier;Carton;Verre;Plastique;Alimentaire;Matériaux;Equipements;végétaux;</t>
  </si>
  <si>
    <t>Pomona</t>
  </si>
  <si>
    <t>Terrine, cidre, jus de pomme, vinaigre, gin...</t>
  </si>
  <si>
    <t>Green Morbihan;</t>
  </si>
  <si>
    <t>Accueil Vélo;Qualité Tourisme;Rando accueil;</t>
  </si>
  <si>
    <t>Equité, polyvalence entre les équipes</t>
  </si>
  <si>
    <t>Machine ozone</t>
  </si>
  <si>
    <t>SOLIKEN</t>
  </si>
  <si>
    <t>TIERCE BEACH HOTEL</t>
  </si>
  <si>
    <t>contact@hoteltiercebeach.com</t>
  </si>
  <si>
    <t>logis-hermitage@wanadoo.fr</t>
  </si>
  <si>
    <t>Aménagement du temps de travail;Jours de congés supplémentaires;Rémunération des salariés au-dessus de la grille de rémunération;</t>
  </si>
  <si>
    <t>Effectif paritaire ;</t>
  </si>
  <si>
    <t>Gestion de l'énergie;Gestion des déchets;</t>
  </si>
  <si>
    <t>domaine du chatelard</t>
  </si>
  <si>
    <t>info@domaineduchatelard.com</t>
  </si>
  <si>
    <t>Pascale Erni/co-gérante</t>
  </si>
  <si>
    <t>allumer les lumières toujours en dernières minute, éteindre les lumières dès que le dernier client est parti, baisser ls chauffage des chambres inutilisées, etc...</t>
  </si>
  <si>
    <t>Plaques de cuisson;Machine à laver;LEDs;</t>
  </si>
  <si>
    <t>Baisse des températures dans les chambres inoccupées;lumières dans les couloirs qui s'éteignent automatiquement après 3 minutes;</t>
  </si>
  <si>
    <t>On a mis des bouteilles de pet dans chaque toilette, changer tous les robinets, ainsi que les douchette pour une réduction d'e consommation d'eau</t>
  </si>
  <si>
    <t>Désherbage manuel;Sans intrant (pesticides...);Nous sommes labelisée AB pour nos jardins et prairies, aucun utilisation de produits!;</t>
  </si>
  <si>
    <t>Réhabilitation d'anciens espaces naturels;Réinsertion des animaux;Plantation d'espèces locales dans les jardins;le site est classée natura 2000 et une grande partie est en AB;</t>
  </si>
  <si>
    <t>En prevision</t>
  </si>
  <si>
    <t>Former le personnel à faire encore plus attention!!</t>
  </si>
  <si>
    <t>Limitation des emballages;eau micro filtrée sur place pour els clients et le personnel ;</t>
  </si>
  <si>
    <t xml:space="preserve">farine bio pour le pain, légumineuses bio et porc bio ferme des templiers à 15 km/ maison Lafaye pour le veau, le poulet, l'agneau uniquement des Charentes, miel du village d'à côté, confitures maisons, cueillette sauvage sur le domaine, fruits et légumes des environ, </t>
  </si>
  <si>
    <t>petit déjeuner: confitures maisons, miel du village/restaurant: tous les produits frais sont locaux!!</t>
  </si>
  <si>
    <t>Eau filtrée (via une fontaine à eau par exemple);eau filtrée sur place et servi dans des bouteilles en verre qu'on réutilise ;</t>
  </si>
  <si>
    <t>plaquettes et carte visite hotel, papier pour l'imprimante, stylos, savon dans les chambres, tous les produits de nettoyage utilisées dans l'hôtel,...</t>
  </si>
  <si>
    <t>disponible sous forme de papiers à la reception;</t>
  </si>
  <si>
    <t>Rémunération des salariés au-dessus de la grille de rémunération;Prime au mérite / à l'objectif;sorties en équipe ;</t>
  </si>
  <si>
    <t>nous sommes une petite équipe donc c'est plutôt orale;</t>
  </si>
  <si>
    <t>ecolabel en cours;</t>
  </si>
  <si>
    <t>Biosphère;Accueil Vélo;</t>
  </si>
  <si>
    <t>Natura 2000, la totalité du domaine est une réserve de chasse et faune sauvage, nous avons sur place une association de protection des animaux</t>
  </si>
  <si>
    <t>PUCHEU Pierre Gérant</t>
  </si>
  <si>
    <t>Chauffage centralisé;Thermostat;Blocage de la température minimale dans l'hôtel en été ;Blocage de la température maximale dans l'hôtel en hiver;Baisse des températures dans les chambres inoccupées;</t>
  </si>
  <si>
    <t>Ecolabellisés;Concentrés pour être dilués;Bio;</t>
  </si>
  <si>
    <t>HOSTELLERIE BRESSANE</t>
  </si>
  <si>
    <t>la.terrinee4@wanadoo.fr</t>
  </si>
  <si>
    <t>GIOT DIDIER propriétaire</t>
  </si>
  <si>
    <t>Thermostat;Blocage de la température minimale dans l'hôtel en été ;Blocage de la température maximale dans l'hôtel en hiver;Lumière à détecteur de présence;Baisse des températures dans les chambres inoccupées;</t>
  </si>
  <si>
    <t>maraicher, fromager, laitier, vin, chocolat, produits ménagers,produits d'accueil, miel, volaille</t>
  </si>
  <si>
    <t>maraicher,miel, fromager, laiterie, vin,volaille</t>
  </si>
  <si>
    <t>textile, énergie, produits d'entretien</t>
  </si>
  <si>
    <t>Rémunération des salariés au-dessus de la grille de rémunération;Jours de congés supplémentaires;prise en charge des frais de transport;</t>
  </si>
  <si>
    <t>discussion;</t>
  </si>
  <si>
    <t>livre sur place,;Questionnaire de satisfaction (Qualitelis...);Réseaux sociaux (facebook, instagram...);</t>
  </si>
  <si>
    <t>Auberge de la Sélune</t>
  </si>
  <si>
    <t>info@selune.fr</t>
  </si>
  <si>
    <t>Patrice GIRRES, Gérant</t>
  </si>
  <si>
    <t>Machine à laver;Sèche linge;Cellule froide;</t>
  </si>
  <si>
    <t>Thermostat;Baisse des températures dans les chambres inoccupées;régulation manuelle des radiateurs et des matériels selon des procédures établies;</t>
  </si>
  <si>
    <t>Plantation d'espèces locales dans les jardins;accueil des oiseaux dans les arbres et arbustes du jardin, maison des oiseaux en hiver (boules de graisse);</t>
  </si>
  <si>
    <t>diagnostic perf énergétique en 2014, bilan carbone envisagé grâce au Fonds Tourisme Durable</t>
  </si>
  <si>
    <t>remplacement chaudière (fait), isolation progressive des communs plus que des chambres, remplacement des circulateurs existants</t>
  </si>
  <si>
    <t>Limitation des emballages;don à des amis de l'Auberge pour les poules !;</t>
  </si>
  <si>
    <t>gestion au plus juste des grammages, réservation en amont le plus possible, gestion des rotations des menus, utilisation maximale des produits (épluchures légumes, déchets poissons, etc...);</t>
  </si>
  <si>
    <t>nos producteurs locaux (surtout fruits et légumes)</t>
  </si>
  <si>
    <t>tout ! Fruits et légumes, poisson, volailles et viandes, boissons (cidre, bière, jus...), laitages, etc...</t>
  </si>
  <si>
    <t>Aménagement du temps de travail;Prime au mérite / à l'objectif;Rémunération des salariés au-dessus de la grille de rémunération;Mise en place d'un comité d'entreprise;respect des équipes;Bilan équilibre vie professionnelle / vie personnelle;</t>
  </si>
  <si>
    <t>au fil de l'eau;</t>
  </si>
  <si>
    <t>Questionnaire de satisfaction (Qualitelis...);Réseaux sociaux (facebook, instagram...);réponse aux avis par le gérant;</t>
  </si>
  <si>
    <t>sensibilisation du personnel à l'accueil des personnes en situation de handicap;</t>
  </si>
  <si>
    <t>ne sait pas, pas trop envie...;</t>
  </si>
  <si>
    <t>on ne discrimine pas... :-)</t>
  </si>
  <si>
    <t>Certaines questions me paraissent éloignées de notre réalité, mais merci pour ce questionnaire qui pose les bases d'une aide à la réflexion et à l'action. Intéressé par un retour individuel, et une comparaison pour nous situer par rapport à ce que font mes collègues.</t>
  </si>
  <si>
    <t>LOGIS LA BASTIDE D'ENTRAIGUES</t>
  </si>
  <si>
    <t>labastide.entraigues@orange.fr</t>
  </si>
  <si>
    <t>PEPIN THIERRY</t>
  </si>
  <si>
    <t>Pompe à chaleur;LEDs;Chaudière ;</t>
  </si>
  <si>
    <t>Baisse des températures dans les chambres inoccupées;Lumière à détecteur de présence;Chauffage centralisé;</t>
  </si>
  <si>
    <t>Carton;Verre;Alimentaire;</t>
  </si>
  <si>
    <t>METRO</t>
  </si>
  <si>
    <t>FRUITS / CONFITURES</t>
  </si>
  <si>
    <t>Aménagement du temps de travail;Jours de congés supplémentaires;Rémunération des salariés au-dessus de la grille de rémunération;Débrief mensuel de situation ;</t>
  </si>
  <si>
    <t>reservation@hotel-marguerite.fr</t>
  </si>
  <si>
    <t>Machine à laver;Sèche linge;LEDs;Cellule froide;</t>
  </si>
  <si>
    <t>Coupure automatique du chauffage à l'ouverture des fenêtres,;Baisse des températures dans les chambres inoccupées;Lumière à détecteur de présence;</t>
  </si>
  <si>
    <t>Mise a disposition d'une carte des transports en commun;</t>
  </si>
  <si>
    <t>Bio;Ecolabellisés;</t>
  </si>
  <si>
    <t>Prime au mérite / à l'objectif;</t>
  </si>
  <si>
    <t>Gestion de l'énergie;Gestion de l'eau;Gestion des déchets;Achats responsables;Relations salariés / clients;Gouvernance;</t>
  </si>
  <si>
    <t>La maison des dunes</t>
  </si>
  <si>
    <t>contact@lamaisondesdunes.com</t>
  </si>
  <si>
    <t>Goud Véronique Propriétaire</t>
  </si>
  <si>
    <t>changement de chaudière et de fourniture.. le reste est fait</t>
  </si>
  <si>
    <t>Machine à laver;Sèche linge;Plaques de cuisson;LEDs;Four ;</t>
  </si>
  <si>
    <t>2020</t>
  </si>
  <si>
    <t xml:space="preserve">mousseur de douche etc... fait </t>
  </si>
  <si>
    <t>Les 3/4 des entreprises pour le petits dejeuners sont des artisans bio (charcuterie, fromage, yaourts, oeufs, etc...</t>
  </si>
  <si>
    <t xml:space="preserve">Savons solides bio, céramiques du village d'a coté, caramel, confitures bio, sardines, etc... </t>
  </si>
  <si>
    <t>Morbihan tourisme responsable</t>
  </si>
  <si>
    <t>direction@hotel-aloe.com</t>
  </si>
  <si>
    <t>LAMANDE Patrick, directeur</t>
  </si>
  <si>
    <t>L’Écho des Montagnes</t>
  </si>
  <si>
    <t>resa@echodesmontagnes.fr</t>
  </si>
  <si>
    <t xml:space="preserve">Hanriot Stéphane Gérant </t>
  </si>
  <si>
    <t>Changement systématique vers des ampoules LED, surveillance des temps d'allumage des lave vaisselles, lave verre, fours, lave linge, minuterie éclairage extérieur basé sur les heures du soleil</t>
  </si>
  <si>
    <t>Cellule froide;Chaudière ;Machine à laver;LEDs;</t>
  </si>
  <si>
    <t>Coupure automatique du chauffage à l'ouverture des fenêtres,;Blocage de la température maximale dans l'hôtel en hiver;Baisse des températures dans les chambres inoccupées;</t>
  </si>
  <si>
    <t>Brise jet pour les douche, sensibilisation du personnel sur les fuites, arret des robinet s=durant la vaisselle, chasse d'eau double flux</t>
  </si>
  <si>
    <t>Papier;Carton;Verre;Plastique;Alimentaire;Matériaux;Equipements;Ampoules, piles, création d'un compost;</t>
  </si>
  <si>
    <t>Création d'un composte pour le recyclage des déchet de cuisine</t>
  </si>
  <si>
    <t>Les vignerons, le pêcheur pour notre poissons du lac, fournisseur de safran de Draillant, producteur escargot</t>
  </si>
  <si>
    <t>Du vin, les fromages, les escargots, poissons du lac, safran de Draillant</t>
  </si>
  <si>
    <t>Pas à ce jour</t>
  </si>
  <si>
    <t>Rémunération des salariés au-dessus de la grille de rémunération;Bilan équilibre vie professionnelle / vie personnelle;Débrief mensuel de situation ;</t>
  </si>
  <si>
    <t>Qualité tourisme;Accueil Vélo;Tourisme &amp; handicap;</t>
  </si>
  <si>
    <t xml:space="preserve">Information des équipes sur la remonté d'information au cas ou ils est des réflexions en interne ou par des clients sur leurs genre, ethnie, </t>
  </si>
  <si>
    <t>Des femmes sont à des postes de direction;6 femmes / 3 hommes;</t>
  </si>
  <si>
    <t>Gestion de l'énergie;Gestion de l'eau;Gestion des déchets;</t>
  </si>
  <si>
    <t>eric.schmidt67@orange.fr</t>
  </si>
  <si>
    <t>SCHMIDT ERIC GERANT</t>
  </si>
  <si>
    <t>Thermostat;Baisse des températures dans les chambres inoccupées;Blocage de la température maximale dans l'hôtel en hiver;</t>
  </si>
  <si>
    <t>Panneaux solaires photovoltaïques;</t>
  </si>
  <si>
    <t>Jours de congés supplémentaires;</t>
  </si>
  <si>
    <t>LA CROIX DE SAVOIE &amp; SPA</t>
  </si>
  <si>
    <t>info@lacroixdesavoie.fr</t>
  </si>
  <si>
    <t>TIRET GAETAN - GERANT</t>
  </si>
  <si>
    <t>Plan d'allumage et de chauffe.</t>
  </si>
  <si>
    <t>Machine à laver;Cellule froide;Sèche linge;Chaudière ;Voiture électrique;Four ;LEDs;</t>
  </si>
  <si>
    <t>2011</t>
  </si>
  <si>
    <t>Affichage en chambre</t>
  </si>
  <si>
    <t>Désherbage manuel;Sans intrant (pesticides...);Tonte partielle et après floraison, ruches.;</t>
  </si>
  <si>
    <t>Réinsertion des animaux;</t>
  </si>
  <si>
    <t>Papier;Verre;Plastique;Equipements;Matériaux;Alimentaire;Carton;</t>
  </si>
  <si>
    <t>Mise en place de produits rechargeables;Suppression des produits à usage unique;Box;</t>
  </si>
  <si>
    <t>Viandes, poisson, fruits et légumes, pains.</t>
  </si>
  <si>
    <t>Des fournisseurs permettant la collecte des tris sélectifs afin de les valoriser et surtout nous décharger d'une contrainte de les mettre dans les bacs de collectes municipaux.</t>
  </si>
  <si>
    <t>Débrief mensuel de situation ;Bilan équilibre vie professionnelle / vie personnelle;Aménagement du temps de travail;Jours de congés supplémentaires;</t>
  </si>
  <si>
    <t>Via notre propre système.;</t>
  </si>
  <si>
    <t>Tourisme et handicaps;</t>
  </si>
  <si>
    <t>Iso 14001;Biosphère;Earthcheck;Green Globe;</t>
  </si>
  <si>
    <t>Ecoles et universités</t>
  </si>
  <si>
    <t>Gestion des déchets;</t>
  </si>
  <si>
    <t>com@lacroixdesavoie.fr</t>
  </si>
  <si>
    <t>Chez PLANES</t>
  </si>
  <si>
    <t>hotelplanes@wanadoo.fr</t>
  </si>
  <si>
    <t>Ecolabellisés;Issus du commerce équitable;</t>
  </si>
  <si>
    <t>auberge du lac genin</t>
  </si>
  <si>
    <t>lacgenin@wanadoo.fr</t>
  </si>
  <si>
    <t>godet denis pdg</t>
  </si>
  <si>
    <t>site classé ens;</t>
  </si>
  <si>
    <t>aucune</t>
  </si>
  <si>
    <t>pas pour l'instant</t>
  </si>
  <si>
    <t>mise à disposition;</t>
  </si>
  <si>
    <t>Aménagement du temps de travail;Rémunération des salariés au-dessus de la grille de rémunération;Jours de congés supplémentaires;</t>
  </si>
  <si>
    <t>de vive voix;</t>
  </si>
  <si>
    <t>Réseaux sociaux (facebook, instagram...);Boite à idées;</t>
  </si>
  <si>
    <t>accès en plan incliné et marche rabattable;</t>
  </si>
  <si>
    <t>entretien du site par le cren</t>
  </si>
  <si>
    <t>Gestion de l'énergie;Achats responsables;Relations salariés / clients;</t>
  </si>
  <si>
    <t>hôtel des voyageurs</t>
  </si>
  <si>
    <t>contact@hotel-d-voyageurs.com</t>
  </si>
  <si>
    <t>Chauffage centralisé;Blocage de la température minimale dans l'hôtel en été ;Blocage de la température maximale dans l'hôtel en hiver;Baisse des températures dans les chambres inoccupées;</t>
  </si>
  <si>
    <t>Papier;Carton;Verre;Alimentaire;</t>
  </si>
  <si>
    <t xml:space="preserve">AUBERGE DU POIDS PUBLIC </t>
  </si>
  <si>
    <t>reservation@poidspublic.fr</t>
  </si>
  <si>
    <t>TAFFARELLO Céline Gérante</t>
  </si>
  <si>
    <t>passage au leds, mise en place de thermostats dans les chambres, sensibilisation au personnel sur l'économie de l'éléctricité</t>
  </si>
  <si>
    <t>Machine à laver;Sèche linge;Cellule froide;LEDs;</t>
  </si>
  <si>
    <t>Chauffage centralisé;Thermostat;</t>
  </si>
  <si>
    <t xml:space="preserve">sensibilisation du personnel sur les économie d'eau </t>
  </si>
  <si>
    <t>Papier;Carton;Verre;Plastique;Alimentaire;Matériaux;Equipements;biodéchet / compost dans le jardin;</t>
  </si>
  <si>
    <t>Mise en place du compost;possibilité au client d'emporter les restes ;</t>
  </si>
  <si>
    <t>la ferme du Roc, Earl Papaïx, fromagerie de cabriole, moulin de Perrine</t>
  </si>
  <si>
    <t>confiture, miel, yaourts, pain fait maison, fromage, 90% des viandes servie au restaurant ...</t>
  </si>
  <si>
    <t>fontaine à eau filtré en cours d'achat;</t>
  </si>
  <si>
    <t xml:space="preserve">sodiscol (produits d'entretien) ADA ( produit d'accueil) </t>
  </si>
  <si>
    <t>Jours de congés supplémentaires;Rémunération des salariés au-dessus de la grille de rémunération;épargne salariale ;Aménagement du temps de travail;</t>
  </si>
  <si>
    <t>éco défit ;</t>
  </si>
  <si>
    <t>oui mais ne connais pas les caractéristiques de chaque label;</t>
  </si>
  <si>
    <t>Gestion de l'énergie;Gestion de l'eau;Relations salariés / clients;Gouvernance;</t>
  </si>
  <si>
    <t>Le Puits Doré</t>
  </si>
  <si>
    <t>direction@lepuitsdore.fr</t>
  </si>
  <si>
    <t>BLANC Olivier Gérant</t>
  </si>
  <si>
    <t>led partout. Détecteurs de mouvements, baisse de la temperature des lieux non occupés</t>
  </si>
  <si>
    <t>Voiture électrique;LEDs;Sèche linge;</t>
  </si>
  <si>
    <t>vigilence sur fuites eventuelles, pose de mousseurs, control des chasses d'eau...</t>
  </si>
  <si>
    <t>pas d'exterieur;</t>
  </si>
  <si>
    <t>deja complet;</t>
  </si>
  <si>
    <t>retour des cartons chez les fournisseurs</t>
  </si>
  <si>
    <t>fromages, viandes, légumes</t>
  </si>
  <si>
    <t>en cours de reflexion;</t>
  </si>
  <si>
    <t>Aménagement du temps de travail;Rémunération des salariés au-dessus de la grille de rémunération;Mise en place d'un comité d'entreprise;Prime au mérite / à l'objectif;</t>
  </si>
  <si>
    <t>il manque pour certai,es questions un "non applicable"</t>
  </si>
  <si>
    <t>HOTEL DU MIDI</t>
  </si>
  <si>
    <t>info@hotelmidi.fr</t>
  </si>
  <si>
    <t>BRIANT Eric Gérant</t>
  </si>
  <si>
    <t>Adapter l'allumage automatique, en profiter pour faire un rappel à toute l'équipe.</t>
  </si>
  <si>
    <t>Sèche linge;Machine à laver;</t>
  </si>
  <si>
    <t>Sensibiliser notre personnels.</t>
  </si>
  <si>
    <t>Changement des têtes thermostatique de tous les radiateurs,</t>
  </si>
  <si>
    <t>petit déjeuner à la carte quant il y a très peu de chambre, les clients remplissent une fiche, cela évite de mettre le buffet en place et de gaspiller les viennoiseries. ;</t>
  </si>
  <si>
    <t>Fromage, fourme de Montbrison et brioche au praline sur notre buffet</t>
  </si>
  <si>
    <t>Aucune idée</t>
  </si>
  <si>
    <t>Questionnaire de satisfaction CUSTOMER ALLIANCE;</t>
  </si>
  <si>
    <t xml:space="preserve">je suis preneur de nouvelles idées pour diminuer notre impact de pollution, mais la mise en place d'une fontaine à eau est chère, surtout que notre CA est loin de revenir à 2019.  </t>
  </si>
  <si>
    <t>.;</t>
  </si>
  <si>
    <t>Rémunération des salariés au-dessus de la grille de rémunération;Aménagement du temps de travail;</t>
  </si>
  <si>
    <t>Novalis</t>
  </si>
  <si>
    <t>contact@novalishotel33.com</t>
  </si>
  <si>
    <t>BALANCE CAROLE RESPONSABLE HOTEL</t>
  </si>
  <si>
    <t>MIEL /JAMBON DE BAYONNE/POMME</t>
  </si>
  <si>
    <t>AUX TAUZINS</t>
  </si>
  <si>
    <t>auxtauzins@wanadoo.fr</t>
  </si>
  <si>
    <t>LOUPRET SOPHIE GERANTE</t>
  </si>
  <si>
    <t>Nous avons mis des leds et des horodateurs thermostat chaudiére</t>
  </si>
  <si>
    <t>Pompe à chaleur;Machine à laver;Four ;LEDs;</t>
  </si>
  <si>
    <t>reducteur pression robinet/mise en place recuperateur eau de pluie arrosage jardin</t>
  </si>
  <si>
    <t>Réinsertion des animaux;plantes résistantes a la chaleur non consommatrices eau ;</t>
  </si>
  <si>
    <t>en demande</t>
  </si>
  <si>
    <t>Mise en place du compost;depuis très longtemps nos portions sont adaptées;</t>
  </si>
  <si>
    <t xml:space="preserve">fournisseurs Logis </t>
  </si>
  <si>
    <t>MIEL DE PRODUCTEUR/ CANARD GRAS /VIANDE BOVINE/LEGUMES FRAIS/FROMAGE</t>
  </si>
  <si>
    <t>Aménagement du temps de travail;Débrief mensuel de situation ;</t>
  </si>
  <si>
    <t>JE NE SAIS PAS ;</t>
  </si>
  <si>
    <t xml:space="preserve">BON SENS </t>
  </si>
  <si>
    <t>Des femmes sont à des postes de direction;</t>
  </si>
  <si>
    <t>LES FRANGINS</t>
  </si>
  <si>
    <t>frangins@frangins.fr</t>
  </si>
  <si>
    <t>LEHOUX Yann Représentant</t>
  </si>
  <si>
    <t>Trimrstre</t>
  </si>
  <si>
    <t>Contacteurs Fenêtres, Leds, Detecteurs de Présence</t>
  </si>
  <si>
    <t>Produits du Marais Audomarois</t>
  </si>
  <si>
    <t>Bouteille d'eau en verre;Eau filtrée (via une fontaine à eau par exemple);</t>
  </si>
  <si>
    <t>le pardaillan</t>
  </si>
  <si>
    <t>restaurantlepardaillan@orange.Fr</t>
  </si>
  <si>
    <t>orecchini charlene assistante direction</t>
  </si>
  <si>
    <t>garage fermé pour velo + borne recharge electrique à 10m (appartenant à la ville);</t>
  </si>
  <si>
    <t>formation ecogeste en cuisine et gaspillage alimentaire prévue;</t>
  </si>
  <si>
    <t>fruits, légumes, viandes, boissons</t>
  </si>
  <si>
    <t>Affichage sensibiliser et accueillir des personnes en situation d'handicap</t>
  </si>
  <si>
    <t>Logis Beaujoire Hôtel nantes</t>
  </si>
  <si>
    <t>direction@beaujoire-hotel.com</t>
  </si>
  <si>
    <t>Savourel Nathalie Gérante</t>
  </si>
  <si>
    <t>régulation du chauffage electrique</t>
  </si>
  <si>
    <t>Thermostat;Chauffage centralisé;Blocage de la température maximale dans l'hôtel en hiver;Baisse des températures dans les chambres inoccupées;</t>
  </si>
  <si>
    <t xml:space="preserve">jamais </t>
  </si>
  <si>
    <t>compote confitures</t>
  </si>
  <si>
    <t>orapi</t>
  </si>
  <si>
    <t>contact@hotellesgeraniums.net</t>
  </si>
  <si>
    <t>Non;Accueil Vélo;</t>
  </si>
  <si>
    <t>LE FRUITIER</t>
  </si>
  <si>
    <t>nathalie.lebargy@le-fruitier.com</t>
  </si>
  <si>
    <t>Nathalie LEBARGY - Co-gérante</t>
  </si>
  <si>
    <t>Détection automatique dans des lieux communs / Passage aux led dans la majorité des espaces / Adaptation de certaines matériels pour réduire la consommation (machines à laver)</t>
  </si>
  <si>
    <t>Blanchisserie / Cuisine / SPA...</t>
  </si>
  <si>
    <t>Thermostat;Chauffage centralisé;Lumière à détecteur de présence;Blocage de la température maximale dans l'hôtel en hiver;Blocage de la température minimale dans l'hôtel en été ;</t>
  </si>
  <si>
    <t>Panneaux solaires photovoltaïques;Uniquement sur notre bâtiment de stockage... car proscrit par l'ABF sur l'hôtel cause périmètre Eglise;</t>
  </si>
  <si>
    <t>Projet en cours... normalement prévu pour l'hiver prochain - Dossier en étude</t>
  </si>
  <si>
    <t>Réducteurs de débit d'eau installés en cuisine... contrôle des débits d'eau sur les éléments sanitaire et adaptation au moment des investissements</t>
  </si>
  <si>
    <t>Cake aux pommes maison / compote de pommes maison / fromage blanc artisanal....</t>
  </si>
  <si>
    <t>Les logis ont mis en place des nouveaux distributeurs de savon et gel douche pour proscrire les produits individuels... Néanmoins, ces derniers ne sont pas rechargeables... c'est dommage de ne pas avoir été au bout de la démarche.</t>
  </si>
  <si>
    <t>Aménagement du temps de travail;Bilan équilibre vie professionnelle / vie personnelle;</t>
  </si>
  <si>
    <t>Des entretiens annuels sont fait au cours desquels nous récoltons les remarques pour les traiter. Etant également au quotidien avec les équipes, les informations sont fluides en communication montante et descendante.;</t>
  </si>
  <si>
    <t>Réseaux sociaux (facebook, instagram...);Emploi d'un Community Manager;Questionnaire de satisfaction (Qualitelis...);</t>
  </si>
  <si>
    <t>Un  emplacement (0.80m x 1.30m) libre  de  tout  obstacle est prévu devant  au moins une fenêtre de chaque pièce de vie;Les téléphones possèdent des numéros contrastés;</t>
  </si>
  <si>
    <t>Nous sommes partenaire du festival des pluies de juillet... et soutenons leurs actions depuis la création du festival</t>
  </si>
  <si>
    <t>aux vendanges de bourgogne</t>
  </si>
  <si>
    <t>auxvendangesdebourgogne@orange.fr</t>
  </si>
  <si>
    <t>gilot christian chef cuisine</t>
  </si>
  <si>
    <t>plafonniers étages led avec détecteurs</t>
  </si>
  <si>
    <t>Sèche linge;</t>
  </si>
  <si>
    <t xml:space="preserve">bac récupération eau </t>
  </si>
  <si>
    <t>thermiques</t>
  </si>
  <si>
    <t>pomona</t>
  </si>
  <si>
    <t>miel, fromages,viandes,légumes</t>
  </si>
  <si>
    <t>hygie pro</t>
  </si>
  <si>
    <t xml:space="preserve">suppression du guide - internet a remplacé le papier  </t>
  </si>
  <si>
    <t>Aménagement du temps de travail;Rémunération des salariés au-dessus de la grille de rémunération;Prime au mérite / à l'objectif;entretien 2 fois par an;</t>
  </si>
  <si>
    <t>oralement ;</t>
  </si>
  <si>
    <t>nous sommes à l'écoute de nos clients- présence;</t>
  </si>
  <si>
    <t>oui mais lequel? ;</t>
  </si>
  <si>
    <t xml:space="preserve">de part notre recrutement </t>
  </si>
  <si>
    <t>mission locale</t>
  </si>
  <si>
    <t>Gestion de la biodiversité;Achats responsables;Relations salariés / clients;Gouvernance;</t>
  </si>
  <si>
    <t>le moulin de la coudre</t>
  </si>
  <si>
    <t>moulin@moulindelacoudre.com</t>
  </si>
  <si>
    <t>alexandra vaury</t>
  </si>
  <si>
    <t>plan d allumage , changement pour les led</t>
  </si>
  <si>
    <t>Carton;Verre;Alimentaire;Papier;Plastique;Matériaux;</t>
  </si>
  <si>
    <t>l epain d epice , le fromage,</t>
  </si>
  <si>
    <t>sur demande a dispo au bureau;Affichage;</t>
  </si>
  <si>
    <t>Réseaux sociaux (facebook, instagram...);qr code qualite toursisme;</t>
  </si>
  <si>
    <t>DOMAINE DE L'ADOUX</t>
  </si>
  <si>
    <t>contact@domainedeladoux.fr</t>
  </si>
  <si>
    <t>ANCKAERT ILSE - GERANTE</t>
  </si>
  <si>
    <t>Chaudière ;Machine à laver;Sèche linge;Cellule froide;LEDs;</t>
  </si>
  <si>
    <t>LE BUISSONNET, FROMAGERIE LA BREOLE, CONFITURE TRON</t>
  </si>
  <si>
    <t>YAOURT, FROMAGE, CONFITURE</t>
  </si>
  <si>
    <t>Bilan équilibre vie professionnelle / vie personnelle;</t>
  </si>
  <si>
    <t>Green Key (Clef verte);Accueil Vélo;</t>
  </si>
  <si>
    <t>LOCATION DE E-BIKES</t>
  </si>
  <si>
    <t>HOTEL ACACIA</t>
  </si>
  <si>
    <t>contact@acacia-hotel.eu</t>
  </si>
  <si>
    <t>Broussaudier Anthony, co-gérant</t>
  </si>
  <si>
    <t>plan d'allumage. led en place déjà</t>
  </si>
  <si>
    <t>Papier;Carton;Verre;</t>
  </si>
  <si>
    <t>Qualité Tourisme;Accueil Vélo;</t>
  </si>
  <si>
    <t xml:space="preserve">hotel de france restaurant les fuchsias </t>
  </si>
  <si>
    <t>pfbfuchsias@gmail.com</t>
  </si>
  <si>
    <t xml:space="preserve">Brix pierre-François gérant/propriétaire </t>
  </si>
  <si>
    <t xml:space="preserve">passage en led sur la plus part des postes,) calorifugeage des tuyaux de chauffages, non utilisation de certaines machines si non nécessaires ( lave verre pour 5 personnes ) le petit four au lieu du gros ou des deux au cas ou, couvercles sur les marmites,  </t>
  </si>
  <si>
    <t>LEDs;chauffe eau solaire;</t>
  </si>
  <si>
    <t>Chauffage centralisé;Thermostat;Blocage de la température maximale dans l'hôtel en hiver;Baisse des températures dans les chambres inoccupées;repassage un jour sur deux pour qu il y ai assez de volume ( inertie de la machine ) on ferme un bâtiment en hiver pour couper le chauffage ;</t>
  </si>
  <si>
    <t xml:space="preserve">chauffe eau solaire + chaudière=annuellement, groupe froid tous les 6 mois, piano cuisine, sèche linge, calandreuse = bimestriellement, </t>
  </si>
  <si>
    <t>1829 création, depuis 2019 rénovation en cour ( 1 bâtiment sur 3 )  et isolation des chambres et combles selon norme R=8</t>
  </si>
  <si>
    <t>Abris à vélo;Location de vélo dans l'hôtel;velocargo pour faire quelques courses, tri des dechets...;</t>
  </si>
  <si>
    <t xml:space="preserve"> vérifications des fuites et changement des joints de WC, réducteur de débit dans toutes les salles de bain ( douche 9l/mon et lavabo 3l/min) arrosage automatique de nuit en goutte a goutte au jardin, chasse d'eau WC double flux partout, </t>
  </si>
  <si>
    <t>Plantation d'espèces locales dans les jardins;nichoir pour oiseaux et chauve souris, petit bassin=point d'eau pour les oiseaux, effarouchement des chats ;</t>
  </si>
  <si>
    <t>j ai un conseillé de la CCI qui me suit depuis 2017 sur les conso, les actions, la mise en place du chauffe eau solaire...</t>
  </si>
  <si>
    <t xml:space="preserve">dossier en cour  d'instruction avec demande d aide FEDER ( réponse en mai ) pour: chaudière a granulé de bois, enfouissement cuve a eau de pluie pour le jardin, isolation extérieur et isolation de comble, toiture végétalisé autour de ma véranda </t>
  </si>
  <si>
    <t>Papier;Carton;Verre;Plastique;Matériaux;Equipements;taille des arbres et fleurs a part ;</t>
  </si>
  <si>
    <t>Limitation des emballages;pas de bouteilles en chambre car pas de plastique... projet de fontaine mais cout trop élevé a mon gout. livraison du poisson et légumes en caisse plastique de criée ou réutilisable, plus de savon individuel en chambre ( ecopompe ) ;</t>
  </si>
  <si>
    <t>Réduction des grammages;on vérifie que les assiettes reviennent vide, j ai pas la place de faire un compost et je n ai pas d'entreprise qui collecte ;</t>
  </si>
  <si>
    <t>Mise en place de produits rechargeables;Suppression des produits à usage unique;evite au plus possible les emballages individuel ( sucre, mignardise, confiture maison en vrac dans des petits pots, nappage et serviette tissus, set de table nettoyable au PDJ, verre a dent en verre, réparation du matériel pour faire durée un maximum,   , ;</t>
  </si>
  <si>
    <t xml:space="preserve">œuf bio de la hurie, maraicher bio la verdura, nombreux viticulteur et cidriculteurs en bio voir DEMETER, farine bio moulin roupsard  </t>
  </si>
  <si>
    <t xml:space="preserve">huitres, poissons, homard, agneau de l ile d'en face ( tatihou ), miel, cidres, pommeaux, legumes et fruits, teurgoulles, </t>
  </si>
  <si>
    <t>Non;je souhaite mettre une fontaine, mais j ai 3 bâtiments et les cout d'entretient ( changement de cartouche ) sont exorbitant... on est pris pour des co..  je reflechit a une solution fait "maison" mais aux normes ;</t>
  </si>
  <si>
    <t xml:space="preserve">algotherm, produits ecolab PLG,  </t>
  </si>
  <si>
    <t xml:space="preserve">collecteur de déchets pour compost, déchets organique marin= retour a la mer ( pour nourrir crabe et crevettes ) vendeur de cartouche ou système de filtration d eau sans abonnement, lessive écoresponsable,    </t>
  </si>
  <si>
    <t>Affichage;Digitalisation;classeur a la réception ;</t>
  </si>
  <si>
    <t>Aménagement du temps de travail;Rémunération des salariés au-dessus de la grille de rémunération;Débrief mensuel de situation ;Bilan équilibre vie professionnelle / vie personnelle;Mise en place de l'intéressement;Prime au mérite / à l'objectif;Jours de congés supplémentaires;</t>
  </si>
  <si>
    <t>Via des réunions mensuelles ;Via une boite à idées;en directe au bureau ( on est que 12 ) ;</t>
  </si>
  <si>
    <t>WC PMR neuf, main courante dans l escalier, je suis en attente d'un passage de la commission handicap ;</t>
  </si>
  <si>
    <t>Gestion de la biodiversité;Gestion des déchets;Relations salariés / clients;</t>
  </si>
  <si>
    <t>LOGIS LES CHARMILLES</t>
  </si>
  <si>
    <t>hotel.les.charmilles@orange.fr</t>
  </si>
  <si>
    <t>TUILLIERE Patricia Directrice</t>
  </si>
  <si>
    <t>passage leds, réflexion pour mise en place de panneaux solaires</t>
  </si>
  <si>
    <t>nous sommes en réflexion sur toutes ces choses;</t>
  </si>
  <si>
    <t>nous venons de reprendre l'hôtel</t>
  </si>
  <si>
    <t>en reflexion;</t>
  </si>
  <si>
    <t>garage mis à la disposition des clients pour les vélos;</t>
  </si>
  <si>
    <t>pas encore;</t>
  </si>
  <si>
    <t>isolation extérieur</t>
  </si>
  <si>
    <t>Papier;Verre;Carton;Equipements;</t>
  </si>
  <si>
    <t>achat pas toute petite quantite;</t>
  </si>
  <si>
    <t>alimentaire</t>
  </si>
  <si>
    <t>Rémunération des salariés au-dessus de la grille de rémunération;Prime au mérite / à l'objectif;Aménagement du temps de travail;</t>
  </si>
  <si>
    <t>nous venons de reprendre;</t>
  </si>
  <si>
    <t>x</t>
  </si>
  <si>
    <t>Gestion de l'énergie;Gestion de l'eau;Gestion des déchets;Relations salariés / clients;</t>
  </si>
  <si>
    <t>HOTEL DU COMMERCE</t>
  </si>
  <si>
    <t>contact@hotelducommerce-volvic.com</t>
  </si>
  <si>
    <t>CARON SAMUEL, Président</t>
  </si>
  <si>
    <t>Bonnes pratiques de l'economie avec plan d'allumage, tout éclirage à économie, gestion du chauffage chambre et communs.</t>
  </si>
  <si>
    <t>Machine à laver;Sèche linge;Cellule froide;Chaudière ;Four ;Plaques de cuisson;</t>
  </si>
  <si>
    <t>Baisse des températures dans les chambres inoccupées;minuteries;</t>
  </si>
  <si>
    <t>sensibilisation des clients et du personnel</t>
  </si>
  <si>
    <t>nc;</t>
  </si>
  <si>
    <t>viande, charcuteries</t>
  </si>
  <si>
    <t>c'est complexe, nous proposons la bouteille d'eau plastique, nous sommes au coeur de Volvic, le groupe n'as pas pris d'initiative pour le moment pour changer son contenant et il serait malvenu de proposer autre chose;</t>
  </si>
  <si>
    <t>en direct;</t>
  </si>
  <si>
    <t>direction@oasis.fr</t>
  </si>
  <si>
    <t>plan d'allumage</t>
  </si>
  <si>
    <t>Papier;Carton;Verre;Plastique;Equipements;Matériaux;</t>
  </si>
  <si>
    <t>le CANTAREL</t>
  </si>
  <si>
    <t>hotel-le-cantarel@wanadoo.fr</t>
  </si>
  <si>
    <t>françoise Royer</t>
  </si>
  <si>
    <t>Machine à laver;Sèche linge;Cellule froide;Four ;</t>
  </si>
  <si>
    <t>Thermostat;Blocage de la température minimale dans l'hôtel en été ;Blocage de la température maximale dans l'hôtel en hiver;Baisse des températures dans les chambres inoccupées;Lumière à détecteur de présence;Chauffage centralisé;</t>
  </si>
  <si>
    <t>pommes douche et robinets</t>
  </si>
  <si>
    <t>lentilles miel truites fromages</t>
  </si>
  <si>
    <t>majorité de femmes;</t>
  </si>
  <si>
    <t xml:space="preserve">Hôtel Au Comté d'Ornon </t>
  </si>
  <si>
    <t>hotel@aucomtedornon.com</t>
  </si>
  <si>
    <t xml:space="preserve">Delphine Rousseaux, Directrice </t>
  </si>
  <si>
    <t xml:space="preserve">Passage aux leds en cuisine </t>
  </si>
  <si>
    <t>LEDs;Borne de recharge ;</t>
  </si>
  <si>
    <t>Lumière à détecteur de présence;Blocage de la température minimale dans l'hôtel en été ;Blocage de la température maximale dans l'hôtel en hiver;</t>
  </si>
  <si>
    <t>Abris à trottinettes électriques pour le personnel ;</t>
  </si>
  <si>
    <t xml:space="preserve">arrosage automatique, robinet econome </t>
  </si>
  <si>
    <t>Verre;Carton;Matériaux;huiles usagées;Equipements;</t>
  </si>
  <si>
    <t xml:space="preserve">vins eau biere </t>
  </si>
  <si>
    <t>Mise en place d'un comité d'entreprise;</t>
  </si>
  <si>
    <t>REUNION HEBDO;</t>
  </si>
  <si>
    <t>Gestion de l'énergie;Gestion de l'eau;Gestion de la biodiversité;Gestion des déchets;Achats responsables;</t>
  </si>
  <si>
    <t>Hotel Restaurant du Midi</t>
  </si>
  <si>
    <t>contact@hotelrestaurantdumidi.com</t>
  </si>
  <si>
    <t>Proust, Laurence, gérante</t>
  </si>
  <si>
    <t>miel, viande</t>
  </si>
  <si>
    <t>Jours de congés supplémentaires;Prime au mérite / à l'objectif;</t>
  </si>
  <si>
    <t>Affichage tableau;</t>
  </si>
  <si>
    <t>central hotel</t>
  </si>
  <si>
    <t>jokotel@wanadoo.fr</t>
  </si>
  <si>
    <t>alain BEKAERT</t>
  </si>
  <si>
    <t xml:space="preserve">LEDS..., REDUCTIONS PERIODES D'ALLUMAGES ESPACES COMMUNS EN ELECTRICITE ET EN GAZ </t>
  </si>
  <si>
    <t>Four ;LEDs;</t>
  </si>
  <si>
    <t>VELO ELECTRIQUE;</t>
  </si>
  <si>
    <t>DIAGNOSTIC ENERGETIQUE EN COURS</t>
  </si>
  <si>
    <t>Papier;Plastique;Verre;Matériaux;Equipements;</t>
  </si>
  <si>
    <t>FROMAGES, FRUITS ET LEGUMES</t>
  </si>
  <si>
    <t>Aménagement du temps de travail;Rémunération des salariés au-dessus de la grille de rémunération;Mise en place d'un comité d'entreprise;Jours de congés supplémentaires;</t>
  </si>
  <si>
    <t>Gestion de la biodiversité;Relations salariés / clients;</t>
  </si>
  <si>
    <t>Auberge du Château</t>
  </si>
  <si>
    <t>aubergeduchateau63440@orange.fr</t>
  </si>
  <si>
    <t>SUARD Patrice Gérant</t>
  </si>
  <si>
    <t>Meilleur régulation chauffage, chauffage d'appoint au bois, remplacement ampoules LED en totalité, double vitrage ...</t>
  </si>
  <si>
    <t>Surveillance des fuites chasse d'eau, mise en place d'économiseur robinet et douchette, communication avec la clientèle ...</t>
  </si>
  <si>
    <t>Bac jardin avec nos aromates;</t>
  </si>
  <si>
    <t>En cours avec la clefverte</t>
  </si>
  <si>
    <t>Papier;Carton;Verre;Plastique;Matériaux;Equipements;Alimentaire;</t>
  </si>
  <si>
    <t xml:space="preserve">Augmentation de nos achats en vrac dans une boutique locale </t>
  </si>
  <si>
    <t>Mise en place du compost;Optimisation de la fabrication alimentaire.;</t>
  </si>
  <si>
    <t>Maraîcher Bio, boutique en vrac, producteur de viande locale bio ...</t>
  </si>
  <si>
    <t>Légumes, viande, fromages, miel, infusions, lentilles, pain, farine, bières, pâtes, moutarde ...</t>
  </si>
  <si>
    <t>Lessives, liquide vaisselle, nettoyants Ecolabel ou Ecocert</t>
  </si>
  <si>
    <t>Savon Liquide en flacon Ecolabel pour les chambres d'hôtel.</t>
  </si>
  <si>
    <t>Pas de salarié à ce jour.;</t>
  </si>
  <si>
    <t>Pas de salarié;</t>
  </si>
  <si>
    <t>En cours de réalisation;</t>
  </si>
  <si>
    <t>Pas pour le moment;</t>
  </si>
  <si>
    <t>Adhérent à la monnaie locale DOUME</t>
  </si>
  <si>
    <t>HOTEL MAISON CARREE</t>
  </si>
  <si>
    <t>nsavoniere@logis-hotels.com</t>
  </si>
  <si>
    <t>nadia savonniere directrice</t>
  </si>
  <si>
    <t>leds, reducteur de débit, cuve de récupération d'eau, détecteur de lumières</t>
  </si>
  <si>
    <t>LEDs;Voiture électrique;imprimante ricoh et télévisions;</t>
  </si>
  <si>
    <t>Thermostat;Baisse des températures dans les chambres inoccupées;Lumière à détecteur de présence;Blocage de la température maximale dans l'hôtel en hiver;Blocage de la température minimale dans l'hôtel en été ;</t>
  </si>
  <si>
    <t>isolation extérieure requise</t>
  </si>
  <si>
    <t>fromages charcuteries fruits confitures maison</t>
  </si>
  <si>
    <t>Accueil Vélo;Qualité Tourisme;Tourisme &amp; Handicap;hébergement pêche;</t>
  </si>
  <si>
    <t>HOTELLERIE LA BORIE</t>
  </si>
  <si>
    <t>hotellerielaborie@orange.fr</t>
  </si>
  <si>
    <t>MARIETTE Cyrille, Gérant</t>
  </si>
  <si>
    <t>Minuterie, Passage aux leds, Pose d'horloge éclairage extérieur</t>
  </si>
  <si>
    <t>Thermostat;Baisse des températures dans les chambres inoccupées;Lumière à détecteur de présence;Minuterie;</t>
  </si>
  <si>
    <t>Filtre compact</t>
  </si>
  <si>
    <t>Vin, Salaisons, viande</t>
  </si>
  <si>
    <t>échange;</t>
  </si>
  <si>
    <t>Réseaux sociaux (facebook, instagram...);Echange au départ;</t>
  </si>
  <si>
    <t>HÔTEL DU CENTRE</t>
  </si>
  <si>
    <t>contact@hotelducentre-alsace.fr</t>
  </si>
  <si>
    <t>BOUSQUET Valérie, gérante</t>
  </si>
  <si>
    <t>plan d'allumage des éclairages extérieurs, leds partout déjà en place, limitation du chauffage dans les couloirs.</t>
  </si>
  <si>
    <t>Mise a disposition d'une carte des transports en commun;Mise en avant des activités pédestres et cyclable;Mise en avant de location de matériel à proximité de l'hôtel;horaire des trains passant en gare de Molsheim;</t>
  </si>
  <si>
    <t>limitation des arrosages extérieurs, plantation d'espèces méditerranéennes ou peu exigeantes en eau</t>
  </si>
  <si>
    <t>limitation de la levée du bac déchets banaux et des 2 bacs déchets recyclables</t>
  </si>
  <si>
    <t>chocolaterie Jacques Bockel, Thés et infusions Les Jardins de Gaïa, Ferme Kientz (oeufs)</t>
  </si>
  <si>
    <t>les oeufs, café, thés et tisanes, pate à tartinée, miel, jambon</t>
  </si>
  <si>
    <t>Adelya Terre d'Hygiène</t>
  </si>
  <si>
    <t>pourquoi pas, mais je ne renouvellerai pas Qualité Tourisme car c'est payant et que je viens déjà de payer pour la visite de reclassement;</t>
  </si>
  <si>
    <t>ACVO qui fait travailler des personnes en situation de handicape</t>
  </si>
  <si>
    <t>Je ne suis pas propriétaire des murs de l'hôtel, seulement gérante.</t>
  </si>
  <si>
    <t>Hotel Cayrons</t>
  </si>
  <si>
    <t>hotelcayrons@orange.fr</t>
  </si>
  <si>
    <t>Tom WEBER, Gerant</t>
  </si>
  <si>
    <t>Etaindre les lumieres! Toutes ampoules achete LED, minuteries allumage, Application pour gerer la chaudiere, pompes etc; baisser le chauffage; chauffage par climatisation seulement 2 heures avant l'arrivee du client... etc</t>
  </si>
  <si>
    <t>Machine à laver;Sèche linge;Cellule froide;Chaudière ;Pompe à chaleur;LEDs;</t>
  </si>
  <si>
    <t>Gestion efficace de la climatisation (puit canadien...);Chauffage centralisé;Thermostat;Blocage de la température maximale dans l'hôtel en hiver;Baisse des températures dans les chambres inoccupées;Lumière à détecteur de présence;Beaucoup de minuteries pour gerer les materiels techniques (allumage, chauffage, VMC etc);</t>
  </si>
  <si>
    <t>Navettes gratuites mis en place par la ville;Abris à vélo;</t>
  </si>
  <si>
    <t>Mis en place de robinetterie d'economie (robinets a cold-start) toutes toilettes avec double chasse, minuteries pour arrosage et arrosage a gout-a-gout)</t>
  </si>
  <si>
    <t>Réinsertion des animaux;Plantation d'espèces locales dans les jardins;installation de "bee-hotels" dans le jardin, taie a haie que apres l'envol des oiseaux;</t>
  </si>
  <si>
    <t>Nous ne sommes pas mal en gerance d'energie mais, commes tout, nous avons des travaux a faire - mais ce qui necessatirai beaucoup d'investissement</t>
  </si>
  <si>
    <t>Papier;Carton;Verre;Plastique;Alimentaire;Matériaux;Equipements;Meubles;</t>
  </si>
  <si>
    <t>composteur;</t>
  </si>
  <si>
    <t xml:space="preserve">Plus de recycler </t>
  </si>
  <si>
    <t>Limitation des emballages;Jeter moins, acheter sans emballage, refuser emballage dans les magasins;</t>
  </si>
  <si>
    <t>Faire tres attention a l'achat;</t>
  </si>
  <si>
    <t xml:space="preserve">Leclerc, </t>
  </si>
  <si>
    <t xml:space="preserve">Vin de Provence. Produits petit dejeuner- biscuits, miel, fromage, viennoiserie, pain </t>
  </si>
  <si>
    <t>Eau non filtrée;Fontaine a eau en cours;</t>
  </si>
  <si>
    <t>Initial, Sodipec</t>
  </si>
  <si>
    <t>Produits sdb (savons, gel) en facon rechargeable MAIS AUSSI Ecolabel. Ca fait un montagne de plastique a jeter sinon</t>
  </si>
  <si>
    <t>Verbal;</t>
  </si>
  <si>
    <t>Jours de congés supplémentaires;Beaucoup de vacances;</t>
  </si>
  <si>
    <t>Questionnaire de satisfaction (Qualitelis...);Booking, Tripadvisor, Google;</t>
  </si>
  <si>
    <t>Accueil Vélo;Acceuil Familles;</t>
  </si>
  <si>
    <t>Des femmes sont à des postes de direction;Nous n'avons pas d'employes;</t>
  </si>
  <si>
    <t xml:space="preserve">Extincteurs plus que prevu, mesures d'incendie plus que prevu, </t>
  </si>
  <si>
    <t>Recyclage des meubles SOS Gaspillage et avec l'Association des Hoteliers Vencois</t>
  </si>
  <si>
    <t>HOTEL LA CLOSERIE</t>
  </si>
  <si>
    <t>info@hotel-la-closerie.com</t>
  </si>
  <si>
    <t>Logis Hôtel du Parc</t>
  </si>
  <si>
    <t>contact@hotel-duparc-perros.com</t>
  </si>
  <si>
    <t>Le Pré Fillet</t>
  </si>
  <si>
    <t>leprefillet@wanadoo.fr</t>
  </si>
  <si>
    <t>Grosrey Laura responsable Hôtel</t>
  </si>
  <si>
    <t>Led, détecteurs de présence...</t>
  </si>
  <si>
    <t>LEDs;Four ;Chaudière ;</t>
  </si>
  <si>
    <t>baisser la consommation et la facture !</t>
  </si>
  <si>
    <t>consommation C. bilan carbone A</t>
  </si>
  <si>
    <t>réduire au maximum</t>
  </si>
  <si>
    <t>fromagerie, légumes,</t>
  </si>
  <si>
    <t>charcuterie, fromages, vin</t>
  </si>
  <si>
    <t>menuiserie</t>
  </si>
  <si>
    <t>classeur;</t>
  </si>
  <si>
    <t>Aménagement du temps de travail;Jours de congés supplémentaires;Rémunération des salariés au-dessus de la grille de rémunération;PEE;</t>
  </si>
  <si>
    <t>Boite à idées;Questionnaire de satisfaction (Qualitelis...);</t>
  </si>
  <si>
    <t>espace de circulation ;</t>
  </si>
  <si>
    <t>hommes et femmes sont a égalité</t>
  </si>
  <si>
    <t>lève lits, lave verre osmoseur</t>
  </si>
  <si>
    <t>MANOIR DE LA GIRAUDIERE</t>
  </si>
  <si>
    <t>giraudiere@hotels-france.com</t>
  </si>
  <si>
    <t>BOURASSEAU ELIANE ASSISTANTE DE DIRECTION</t>
  </si>
  <si>
    <t>ADA</t>
  </si>
  <si>
    <t>Sudre Pascal Gérant</t>
  </si>
  <si>
    <t>Hosyellerie el lion d'or</t>
  </si>
  <si>
    <t>rmliondor@orange.fr</t>
  </si>
  <si>
    <t>Michel Michèle</t>
  </si>
  <si>
    <t>Machine à laver;Cellule froide;LEDs;Four ;Chaudière ;</t>
  </si>
  <si>
    <t>piloter le chauffage des chambres depuis la réception</t>
  </si>
  <si>
    <t>nous adaptons le supportions afin d'avoir le moins possible de retour dans les assiettes;</t>
  </si>
  <si>
    <t>les confitures maison le miel les viandes et les légumes</t>
  </si>
  <si>
    <t>nos salariés ont deux jours de congés consécutifs nous respectons la nouvelle grille salariale et ils sont rémunérés sur la base de 39 h semaine;</t>
  </si>
  <si>
    <t xml:space="preserve">ayant en tant qu'apprenti un réfugié Guinéen et une salariée homosexuelles je pense que cela réponds à votre question et que tout ce petit monde s'entend très bien </t>
  </si>
  <si>
    <t>a mon avis beaucoup de questions ne sont pas représentative de mon établissement</t>
  </si>
  <si>
    <t>LOGIS HOTEL RESTAURANT DE FRANCE PAMIERS</t>
  </si>
  <si>
    <t>contact@hotel-de-france-pamiers.com</t>
  </si>
  <si>
    <t>RAJA MATEO SONIA assistante commerciale</t>
  </si>
  <si>
    <t>meilleure gestion des chauffages et information du personnel : éteindre les lumières</t>
  </si>
  <si>
    <t>Machine à laver;Cellule froide;Chaudière ;Voiture électrique;LEDs;</t>
  </si>
  <si>
    <t>Abris à vélo;Location de vélo dans l'hôtel;bornes électriques, vélos électriques;</t>
  </si>
  <si>
    <t>Mise a disposition d'une carte des transports en commun;Mise en avant des activités pédestres et cyclable;vélos , bornes...;</t>
  </si>
  <si>
    <t>réducteur d'eau sur les robinets</t>
  </si>
  <si>
    <t>Papier;Carton;Verre;Plastique;Alimentaire;Matériaux;Equipements;bouchons lièges, ampoules, piles;</t>
  </si>
  <si>
    <t>ajout containers déchets recyclés : cartons...meilleures gestion des achats , moins emballages en interne, moins d'achats de papiers jetables : tissus lavable</t>
  </si>
  <si>
    <t>Limitation des emballages;récupération des palettes lors des livraisons;</t>
  </si>
  <si>
    <t>Mise en place du compost;Réduction des grammages;dons associations et éleveur de cochons local;</t>
  </si>
  <si>
    <t>traitement des déchets interne;</t>
  </si>
  <si>
    <t>viandes, légumes bio, fromage, alcools, fruits...</t>
  </si>
  <si>
    <t>isolation thermique par l'extérieur , tout autre produit lié au bâtiment</t>
  </si>
  <si>
    <t>Affichage;à disposition à la réception;</t>
  </si>
  <si>
    <t>Aménagement du temps de travail;Prime au mérite / à l'objectif;Bilan équilibre vie professionnelle / vie personnelle;</t>
  </si>
  <si>
    <t>la communication : ils savent qu'ils peuvent me demander : aide pour trouver un bien en location, crèche, ouverture de compte bancaire;</t>
  </si>
  <si>
    <t>Questionnaire de satisfaction (Qualitelis...);Réseaux sociaux (facebook, instagram...);google mybusiness;</t>
  </si>
  <si>
    <t>équipements salle de bain adaptés, accueil VIP;Un  emplacement (0.80m x 1.30m) libre  de  tout  obstacle est prévu devant  au moins une fenêtre de chaque pièce de vie;Le téléviseur possède une option de sous-titrage;Les téléphones possèdent des numéros contrastés;</t>
  </si>
  <si>
    <t>Autre;</t>
  </si>
  <si>
    <t>plan de prévention des risques mis à jour au moins 2 fois par an : achats de chaussures de sécurité, et renouvellement du matériel en mauvais état</t>
  </si>
  <si>
    <t>Fédération francaise du liège, et le refuge animalier de proximité pour le recyclage de nos serviettes et vielles couvertures, palettes..</t>
  </si>
  <si>
    <t>Gestion de l'énergie;Gestion de l'eau;Gestion des déchets;Gestion de la biodiversité;Achats responsables;Gouvernance;Relations salariés / clients;</t>
  </si>
  <si>
    <t>Hôtel de la Chapelle</t>
  </si>
  <si>
    <t>contact@hotelchapelle.com</t>
  </si>
  <si>
    <t>céline Saidi, DG</t>
  </si>
  <si>
    <t>réduction de chauffage via des thermostats en journée, chambre non réservée non chauffée inutilement, mise en place d'horloge électrique pour l'allumage extérieur en fonction de la lumière du jour et en fonction des saisons, excellente isolation se qui permet de voir la différence avec l'énergie utilisée auparavant</t>
  </si>
  <si>
    <t>Machine à laver;Sèche linge;Plaques de cuisson;</t>
  </si>
  <si>
    <t>Chauffage centralisé;Coupure automatique du chauffage à l'ouverture des fenêtres,;Blocage de la température minimale dans l'hôtel en été ;Blocage de la température maximale dans l'hôtel en hiver;Lumière à détecteur de présence;Baisse des températures dans les chambres inoccupées;</t>
  </si>
  <si>
    <t>régulièrement, et dès que possible, le bilan est systématiquement fait à chaque réception de facture</t>
  </si>
  <si>
    <t>2004 et 2018</t>
  </si>
  <si>
    <t>Non;Abris à vélo;nous avions des vélos électriqques en location mais notre région permet des équipements renouvelés et plus performant, location de voiture électriques possibles;</t>
  </si>
  <si>
    <t>Mise a disposition d'une carte des transports en commun;Mise en avant des activités pédestres et cyclable;Mise en avant de location de matériel à proximité de l'hôtel;La vallée de Chevreuse est le poumon vert de l'IDF et automatiquement nous influençons nouvisiteurs aux promenades pédestres et vélos. ;</t>
  </si>
  <si>
    <t>Nous avons la chance d'habiter un lieu exceptionnel vis à vis de la nature et l'eau est une partie très importante pour notre village de 350 habitant. Il est peuplé de source naturelle, quasiment pas d'arrosage l'été, toutes nos chambres sont équipées de réducteur d'eau et à la rénovation de nos chambres nous avons réduit la chambre équipée de baignoiress</t>
  </si>
  <si>
    <t>En nous installant à Milon la Chapelle, nous  avions promis à notre maire le respect de l'environnement pour aller dans le sens de la vallée de chevreuse qui protège la faune et la lfore</t>
  </si>
  <si>
    <t>Désherbage manuel;copeaux de bois pour éviter de revoir les mauvaises herbes trop régulièrement;</t>
  </si>
  <si>
    <t>peinture respectant les clients et les extérieurs, notre jardin est trop petit pour y inclure des ruches donc nous achetons notre miel aux voisins;</t>
  </si>
  <si>
    <t>Nous avons été surpris par la peinture des volets qui n'était pas conformes alors que nous avions choisis en conséquence sinon le diagnostic est plutôt très positif: B</t>
  </si>
  <si>
    <t>Comme chaque ville nous trions nos ordures sans utiliser ou au minimum de sacs plastiques, nous ne jetons pratiquement aucun aliment, le peu de gâchis au service petit déjeuner est redistribué à des animaux;</t>
  </si>
  <si>
    <t>Non;Il y a toujours plus a faire mais je crois que nous avons fait énormément d'efforts au sein de la vallée de chevreuse pour être de bons élèves !;</t>
  </si>
  <si>
    <t>un pammneau dans la salle petit déjeuner affiche nos actions de toute l'année, nous avons été le seul établissement "Hôtel au naturel" en IDF et avons gardé les bonnes habitudes;</t>
  </si>
  <si>
    <t>Ferme de Saint Rémy lès Chevreuse, miel de la vallée de Chevreuse, ADA Cosmétic siglé Logis pour éliminer les pain de savon en conditionnement trop gâchés...</t>
  </si>
  <si>
    <t>miel, laitage, fromages</t>
  </si>
  <si>
    <t>Non;nous y réfléchissons;</t>
  </si>
  <si>
    <t>Non;Nous avons qu'une employée depuis 17 ans la même personne et nous oeuvrons à ces côtés, le dialogue est très présent en cas de demande particulière;</t>
  </si>
  <si>
    <t>Non;Nous avions le label Hôtel au naturel pendant 7 années, nous avons fait le choix de démissionner car cela nous a pas apporter de la clientèle supplémentaire. Nous avions l'impression d'intruire notre clientèle à l'impacte écologique pour chaque geste mis en place. La cotisation ne permettait pas une communication performante au sein du groupe surtout ;</t>
  </si>
  <si>
    <t>Nous n'avons pas renouvelé ces labels, notre situation géographique permet déjà de mettre en confiance la clientèle en visite. Si je peux me permettre tous ces Labels ne sont plus regardés par la clientèle !;</t>
  </si>
  <si>
    <t>Non;adhéré "on s'en fou" il faut surtout agir, on a pas besoin de dépenser de l'argent pour qu'on nous dise c'est bien se que vous faites ou vous devez peut être vous améliorer. Comme déjà dit plus haut On peut toujours faire mieux pour notre planète, si un dixième des hôteliers ou ne serais ce des habitants de notre planète trier ses ordures correctement rien que cela, nous avons expérimenté plusieurs Labels Ecoresponsable et aucunement cela attiré une clientèle supplémentaire donc nous ne sommes pas favorables.;</t>
  </si>
  <si>
    <t>Hotel de la Mairie</t>
  </si>
  <si>
    <t>courrier@hoteldelamairie.com</t>
  </si>
  <si>
    <t>Bretin Tanguy Directeur</t>
  </si>
  <si>
    <t>led déja en place</t>
  </si>
  <si>
    <t>Lumière à détecteur de présence;Baisse des températures dans les chambres inoccupées;Gestion efficace de la climatisation (puit canadien...);</t>
  </si>
  <si>
    <t>surveillance des fuites vieux bâtiment</t>
  </si>
  <si>
    <t>le moutons les raviole et tourtons, oreille d’âne etc;;;</t>
  </si>
  <si>
    <t>Ecolabellisés;Issus du commerce équitable;Bio;</t>
  </si>
  <si>
    <t>Hôtel Le Richelieu</t>
  </si>
  <si>
    <t>le roitelet</t>
  </si>
  <si>
    <t>roitelet.hotel@orange.fr</t>
  </si>
  <si>
    <t>Marchand Patrick gerant et propriétaire</t>
  </si>
  <si>
    <t>Thermostat;Blocage de la température maximale dans l'hôtel en hiver;Coupure automatique du chauffage à l'ouverture des fenêtres,;Baisse des températures dans les chambres inoccupées;</t>
  </si>
  <si>
    <t>SUR LE LAVAGE DES LÉGUMES ECT</t>
  </si>
  <si>
    <t>PAS SOUVENT</t>
  </si>
  <si>
    <t>Papier;Carton;Plastique;Alimentaire;</t>
  </si>
  <si>
    <t>maraicher</t>
  </si>
  <si>
    <t>légumes fromages</t>
  </si>
  <si>
    <t>Jours de congés supplémentaires;Rémunération des salariés au-dessus de la grille de rémunération;</t>
  </si>
  <si>
    <t>Gestion de l'énergie;Gestion de l'eau;Gestion des déchets;Achats responsables;</t>
  </si>
  <si>
    <t>info@lascigalas.com</t>
  </si>
  <si>
    <t>Gestion efficace de la climatisation (puit canadien...);</t>
  </si>
  <si>
    <t>HOTEL RESTAURANT LA VIGOTTE</t>
  </si>
  <si>
    <t>hotel.vigotte@gmail.com</t>
  </si>
  <si>
    <t>RICHARD Cécile Directrice adjointe</t>
  </si>
  <si>
    <t>Passage leds, minuterie, détecteur de mouvement, sensibilisation des clients...</t>
  </si>
  <si>
    <t>Sèche linge;Machine à laver;Chaudière ;LEDs;</t>
  </si>
  <si>
    <t>en cours partenariat sur La Vigotte LAB ;</t>
  </si>
  <si>
    <t>installation de réducteur de débit, affichage et sensibilisation du personnel et des client, formation du personnel sur les économies d’eau par un organisme agréé/</t>
  </si>
  <si>
    <t>Réhabilitation d'anciens espaces naturels;Réinsertion des animaux;Plantation d'espèces locales dans les jardins;sensibilisation des clients;</t>
  </si>
  <si>
    <t xml:space="preserve">en cours </t>
  </si>
  <si>
    <t>Equipements;Matériaux;Alimentaire;Plastique;Carton;Papier;Verre;</t>
  </si>
  <si>
    <t>éviter le gaspillage , réduire supprimer les emballage inutiles... etc</t>
  </si>
  <si>
    <t>propose des portions petit ou grand mangeur;Limitation des emballages;Installation d'une fontaine à eau;</t>
  </si>
  <si>
    <t>GAEC, traitement du linge, produit entretiens eco labels , papeterie eco label ..</t>
  </si>
  <si>
    <t>85% de nos produits sont locaux</t>
  </si>
  <si>
    <t>ADA, soicieté de traitement du linge ..etc</t>
  </si>
  <si>
    <t>Ecolabel Européen;Travelife;Green Globe;Earthcheck;Tourisme &amp; handicap;</t>
  </si>
  <si>
    <t>temps de discussion ,entretiens individuel</t>
  </si>
  <si>
    <t>LA VIGOTTE LAB</t>
  </si>
  <si>
    <t>Relations salariés / clients;Gouvernance;Gestion des déchets;Gestion de la biodiversité;</t>
  </si>
  <si>
    <t>Villa C Hôtel</t>
  </si>
  <si>
    <t>contact@hotelvillac.com</t>
  </si>
  <si>
    <t>Pompe à chaleur;Voiture électrique;LEDs;</t>
  </si>
  <si>
    <t>Effectif paritaire ;Mise en place de l'égalité salariale;</t>
  </si>
  <si>
    <t>Le Relais d'Aumale</t>
  </si>
  <si>
    <t>hotel@relaisdaumale.fr</t>
  </si>
  <si>
    <t>Catherine Fontaine, Présidente de SAS Diane Gestion</t>
  </si>
  <si>
    <t>Carton;Verre;Plastique;</t>
  </si>
  <si>
    <t>Aménagement du temps de travail;Rémunération des salariés au-dessus de la grille de rémunération;Débrief mensuel de situation ;Bilan équilibre vie professionnelle / vie personnelle;</t>
  </si>
  <si>
    <t>Un organisme extérieur;Réseaux sociaux (facebook, instagram...);Questionnaire de satisfaction (Qualitelis...);</t>
  </si>
  <si>
    <t>Effectif paritaire ;Des femmes sont à des postes de direction;</t>
  </si>
  <si>
    <t>Total</t>
  </si>
  <si>
    <t>hotel le Gai Soleil</t>
  </si>
  <si>
    <t>hotel.gai-soleil@wanadoo.fr</t>
  </si>
  <si>
    <t>Coffy Elodie, présidente</t>
  </si>
  <si>
    <t>plan d'allumage, plan de fonctionnement des machines</t>
  </si>
  <si>
    <t>Chauffage centralisé;Thermostat;Coupure automatique du chauffage à l'ouverture des fenêtres,;Baisse des températures dans les chambres inoccupées;Lumière à détecteur de présence;message dans les salles de bain visant à réduire le nombre de linge de toilette utilisé / message pour réguler l'utilisation de la climatisation;</t>
  </si>
  <si>
    <t>Non </t>
  </si>
  <si>
    <t>Mise en avant des activités pédestres et cyclable;mise en avant des navettes intervillage et skibus;</t>
  </si>
  <si>
    <t>détection d'éventuelle fuite / remplissage piscine</t>
  </si>
  <si>
    <t>Carton;Verre;Plastique;Alimentaire;</t>
  </si>
  <si>
    <t>fromage, charcuterie</t>
  </si>
  <si>
    <t>Mise en place d'un comité d'entreprise;Aménagement du temps de travail;</t>
  </si>
  <si>
    <t>Les téléphones possèdent des numéros contrastés;Le téléviseur possède une option de sous-titrage;Un  emplacement (0.80m x 1.30m) libre  de  tout  obstacle est prévu devant  au moins une fenêtre de chaque pièce de vie;tabouret de douche / sol antidérapant;</t>
  </si>
  <si>
    <t>Hôtel du Cygne</t>
  </si>
  <si>
    <t>contact@hotelducygne.com</t>
  </si>
  <si>
    <t>Arnaud RENIER - Réceptionniste</t>
  </si>
  <si>
    <t>Optimisation des éclairages extérieur et passage en LED</t>
  </si>
  <si>
    <t>Coupure automatique du chauffage à l'ouverture des fenêtres,;Thermostat;Baisse des températures dans les chambres inoccupées;Blocage de la température maximale dans l'hôtel en hiver;Lumière à détecteur de présence;</t>
  </si>
  <si>
    <t>Lingerie en 2019 norme RT2012</t>
  </si>
  <si>
    <t>Mise aux normes de l'espace aquatique</t>
  </si>
  <si>
    <t>Domaine de Montcy, Verger du Closeau</t>
  </si>
  <si>
    <t>confiture, produits laitiers, jus de fruits, boissons avec ou sans alcool</t>
  </si>
  <si>
    <t>Gobelets en carton recyclé pour les salle de bains</t>
  </si>
  <si>
    <t>Digitalisation;Affichage;</t>
  </si>
  <si>
    <t>Aménagement du temps de travail;Prime au mérite / à l'objectif;Rémunération des salariés au-dessus de la grille de rémunération;</t>
  </si>
  <si>
    <t>hotel col de l ange</t>
  </si>
  <si>
    <t>info@hotelcoldelange.fr</t>
  </si>
  <si>
    <t>helene charpin , co-gérante</t>
  </si>
  <si>
    <t>Machine à laver;Chaudière ;Voiture électrique;Four ;LEDs;</t>
  </si>
  <si>
    <t>baie vitrée en 2017, véranda en 2011, isolation des comble et des tuyaux en 2021</t>
  </si>
  <si>
    <t>miel, plat, melon</t>
  </si>
  <si>
    <t>Débrief mensuel de situation ;</t>
  </si>
  <si>
    <t>lors de discussion;</t>
  </si>
  <si>
    <t xml:space="preserve">Hotel de France </t>
  </si>
  <si>
    <t>hotel.de.france.dz@wanadoo.fr</t>
  </si>
  <si>
    <t xml:space="preserve">SUAREZ Armand réceptionniste </t>
  </si>
  <si>
    <t>eclairage LED, timer pour l'éclairage, etc</t>
  </si>
  <si>
    <t>...</t>
  </si>
  <si>
    <t>confiture, patisserie, kouign amann</t>
  </si>
  <si>
    <t>Le téléviseur possède une option de sous-titrage;Les téléphones possèdent des numéros contrastés;</t>
  </si>
  <si>
    <t>Tous actes de discrimination (quel qu'il soit) nous est rapporté. Des interventions sont programmés afin de sensibiliser et le cas échéant sanctionner. L'établissement ne tolère aucune discrimination liés a la couleur de peau, les orientations sexuelles ou de genres, nationalité ou religion et n'importe qu'elle autre minorité. Nous attachons une grande importance a l'acceptation de soit et de l'autre vis a vis de nos employés ou de notre clientèle.</t>
  </si>
  <si>
    <t>Hôtel Avantici Citotel Gap</t>
  </si>
  <si>
    <t>contact@avantici-citotel.com</t>
  </si>
  <si>
    <t>Amélie Chargros, réceptionniste</t>
  </si>
  <si>
    <t>Coupure automatique du chauffage à l'ouverture des fenêtres,;</t>
  </si>
  <si>
    <t>Les Vagues</t>
  </si>
  <si>
    <t>contact@lesvagues.com</t>
  </si>
  <si>
    <t>Frédéric Petitteville  Directeur</t>
  </si>
  <si>
    <t>Hébergement - Cuisine</t>
  </si>
  <si>
    <t>LEDs;Machine à laver;Sèche linge;Eau Chaude Solaire;</t>
  </si>
  <si>
    <t>Chauffage centralisé;Thermostat;Blocage de la température minimale dans l'hôtel en été ;Blocage de la température maximale dans l'hôtel en hiver;Lumière à détecteur de présence;</t>
  </si>
  <si>
    <t>Eau Chaude Solaire ;</t>
  </si>
  <si>
    <t>Hébergement  - Cuisine</t>
  </si>
  <si>
    <t>Sans intrant (pesticides...);Désherbage manuel;Uniquement des plantes Locales;</t>
  </si>
  <si>
    <t>Limitation des emballages;Facturation par mail ;</t>
  </si>
  <si>
    <t>Réduction des grammages;Mise en place du compost;Doggy Bag;</t>
  </si>
  <si>
    <t xml:space="preserve">Terra azur, Transgourmet, Lodipro, </t>
  </si>
  <si>
    <t xml:space="preserve">Miel, Confitures, Kiwi, </t>
  </si>
  <si>
    <t>Lodipro</t>
  </si>
  <si>
    <t>Primeur, Viande et Poisson</t>
  </si>
  <si>
    <t>dans le Contrat de travail;</t>
  </si>
  <si>
    <t>Rémunération des salariés au-dessus de la grille de rémunération;Débrief mensuel de situation ;Prime au mérite / à l'objectif;Aménagement du temps de travail;</t>
  </si>
  <si>
    <t>En direct, et réunion hebdo;</t>
  </si>
  <si>
    <t>Un  emplacement (0.80m x 1.30m) libre  de  tout  obstacle est prévu devant  au moins une fenêtre de chaque pièce de vie;2 Chambres  PMR en rdc avec Terrasse privative;</t>
  </si>
  <si>
    <t>égalité de salaire</t>
  </si>
  <si>
    <t>Gestion de la biodiversité;Gestion des déchets;Achats responsables;Relations salariés / clients;</t>
  </si>
  <si>
    <t>Bon courage</t>
  </si>
  <si>
    <t>AUBERGE DE L'ABBAYE</t>
  </si>
  <si>
    <t>aubergeabbaye@wanadoo.fr</t>
  </si>
  <si>
    <t>Sophie DESSIMOZ - GERANTE</t>
  </si>
  <si>
    <t>Remplacement de portes et fenêtres - installation minuteries lumières dans les lieux communs - installation de réducteurs de débit d'eau .ETC.....</t>
  </si>
  <si>
    <t>Thermostat;Chauffage centralisé;Lumière à détecteur de présence;Baisse des températures dans les chambres inoccupées;</t>
  </si>
  <si>
    <t>2014</t>
  </si>
  <si>
    <t>Mise en avant des activités pédestres et cyclable;Mise a disposition d'une carte des transports en commun;Mise en avant de location de matériel à proximité de l'hôtel;</t>
  </si>
  <si>
    <t>Économies bonnes pour l'environnement</t>
  </si>
  <si>
    <t>non concernés;</t>
  </si>
  <si>
    <t>remplacement d'une des chaudières qui est au fioul</t>
  </si>
  <si>
    <t>Fournisseurs de produits alimentaires locaux et bio</t>
  </si>
  <si>
    <t>Viande - laitages - bière - légumes frais - miel - pain - farine - cidres et jus de pomme ...</t>
  </si>
  <si>
    <t>Digitalisation;Par échange verbal;</t>
  </si>
  <si>
    <t>Aménagement du temps de travail;Jours de congés supplémentaires;Prime au mérite / à l'objectif;Bilan équilibre vie professionnelle / vie personnelle;</t>
  </si>
  <si>
    <t>Dialogue</t>
  </si>
  <si>
    <t>L'Amandier</t>
  </si>
  <si>
    <t>amandier.restaurant@wanadoo.fr</t>
  </si>
  <si>
    <t>PERYOT Stéphane, Dirigeant</t>
  </si>
  <si>
    <t>leds dans tout l'établissement, allumage du gaz en cuisine uniquement lors de besoin</t>
  </si>
  <si>
    <t>Machine à laver;Sèche linge;Cellule froide;Pompe à chaleur;Chaudière ;LEDs;Plaques de cuisson;Four ;</t>
  </si>
  <si>
    <t>Réducteur de débit d'eau des robinets</t>
  </si>
  <si>
    <t>transgourmet</t>
  </si>
  <si>
    <t>fromages, yaourts, confiture, miel, viande, volaille, oeufs, légumes</t>
  </si>
  <si>
    <t>proposer les repas dans les contenants en verre des clients</t>
  </si>
  <si>
    <t>Tourisme &amp; handicap;Qualité tourisme;Accueil Vélo;Ecolabel Européen;Green Key (Clef verte);</t>
  </si>
  <si>
    <t>Tri des déchets avec le siectom</t>
  </si>
  <si>
    <t>LA ROCHETTE</t>
  </si>
  <si>
    <t>info@larochette-hotel.fr</t>
  </si>
  <si>
    <t>Plantation d'espèces locales dans les jardins;Réhabilitation d'anciens espaces naturels;</t>
  </si>
  <si>
    <t>oral;</t>
  </si>
  <si>
    <t>Les 3 Lieux</t>
  </si>
  <si>
    <t>asabatier@les3lieux.com</t>
  </si>
  <si>
    <t>Alain Sabatier - CEO</t>
  </si>
  <si>
    <t>HÔTEL / RESTAURANT</t>
  </si>
  <si>
    <t>Machine à laver;Cellule froide;Pompe à chaleur;Four ;Plaques de cuisson;LEDs;Sèche linge;Lave-Vaiselle à récupération des vapeurs (-30% de consommation);</t>
  </si>
  <si>
    <t>Thermostat;Chauffage centralisé;Blocage de la température minimale dans l'hôtel en été ;Blocage de la température maximale dans l'hôtel en hiver;Baisse des températures dans les chambres inoccupées;Lumière à détecteur de présence;</t>
  </si>
  <si>
    <t>Abris à vélo;Prise de recharge pour les Vélos Electrique dans l'abris à Vélo;Location de vélo dans l'hôtel;</t>
  </si>
  <si>
    <t>Mise en avant des activités pédestres et cyclable;Mise en avant de location de matériel à proximité de l'hôtel;Arrêt de bus à 100m de l'Hôtel et information sur les horaires;</t>
  </si>
  <si>
    <t>Hôtel / Restaurant et Cuisine/ Espace Bien-Être / Jardin</t>
  </si>
  <si>
    <t>Sans intrant (pesticides...);Désherbage manuel;Désherbage Thermique;</t>
  </si>
  <si>
    <t>Nous sommes au Bord de la Loire sur la partie Inscrite au patrimoine mondiale de l'Unesco, qui par nature protège la Flore et la faune ! ;</t>
  </si>
  <si>
    <t>Limitation des emballages;Etude Fontaine à eau en cours;</t>
  </si>
  <si>
    <t>Compte TogoodToGo;</t>
  </si>
  <si>
    <t>Maraicher Bio, Producteur de Fromages, Jus de fruits bio et locaux, Vins bio et locaux, Etc ....</t>
  </si>
  <si>
    <t>Miel, confitures, vins, jus de fruits, huile</t>
  </si>
  <si>
    <t>Eau filtrée (via une fontaine à eau par exemple);Fontaine en étude;</t>
  </si>
  <si>
    <t>ENVIE, PROPIA</t>
  </si>
  <si>
    <t>Aménagement du temps de travail;Bilan équilibre vie professionnelle / vie personnelle;Rémunération des salariés au-dessus de la grille de rémunération;Débrif tous les 6 mois sur la situation, implication de toute l'équipe lors de réflexion sur des évolution strategique, accès sur tous les ordinateurs des CA de l'entreprise. ;</t>
  </si>
  <si>
    <t>De manière quotidienne ;</t>
  </si>
  <si>
    <t>Questionnaire de satisfaction (Qualitelis...);Réseaux sociaux (facebook, instagram...);Pour le moment, je suis le Community Manager ;</t>
  </si>
  <si>
    <t>Les téléphones possèdent des numéros contrastés;Le téléviseur possède une option de sous-titrage;Un  emplacement (0.80m x 1.30m) libre  de  tout  obstacle est prévu devant  au moins une fenêtre de chaque pièce de vie;Nous sommes Labelisé Tourisme et Handicap pour les 4 handicaps;</t>
  </si>
  <si>
    <t>Le quel vous parait pertinent / à ceux que nous avons déjà? ;</t>
  </si>
  <si>
    <t xml:space="preserve">De quelles discrimination parlez-vous ?  Si c'est l'égalité H/F, nous avons plus de personnel féminin que masculin, et nos équipes sont pluri couleur et pluri origines ... </t>
  </si>
  <si>
    <t>Mise en place de l'égalité salariale;Cf réponse précédente;</t>
  </si>
  <si>
    <t>Via Linkedin Local / Démarche environnementale pour la lutte contre les plastics dans les océans - Partenariat avec Tremplin Atelier Services (Association Aide au retour au travail) - Partenariat avec ESAT local</t>
  </si>
  <si>
    <t xml:space="preserve">AUBERGE DU CENTRE </t>
  </si>
  <si>
    <t>gilles@auberge-du-centre.com</t>
  </si>
  <si>
    <t>MARTINET Gilles    retraité</t>
  </si>
  <si>
    <t>recherche avec EDF  pour la mise en place d'un systhese de guidage informatique</t>
  </si>
  <si>
    <t>LEDs;Pompe à chaleur;chauffes au thermo dynamique;</t>
  </si>
  <si>
    <t>Abris à vélo;Location de vélo dans l'hôtel;velo electrique pour  2 personnels;</t>
  </si>
  <si>
    <t>8  tonnes de stockage d'eau de pluie et utilisation du puit.</t>
  </si>
  <si>
    <t>avec reseaux de captage  separatif</t>
  </si>
  <si>
    <t>projet 2022</t>
  </si>
  <si>
    <t>continuer et perceverer dans notre demarche en route depuis 10 ans  ( CLEF VERTE )</t>
  </si>
  <si>
    <t>Papier;Carton;Verre;Plastique;Alimentaire;Matériaux;Equipements;referenciel CLEF VERTE et labelisation ECO DEFI ;</t>
  </si>
  <si>
    <t>SURTOUT UN BON SUIVI DES REGLES ACTUELLES;</t>
  </si>
  <si>
    <t>Recherche de solution pour les 2 sujets ;</t>
  </si>
  <si>
    <t>marc LOUIS</t>
  </si>
  <si>
    <t>liqueurs GIRARDOT.  vins de CHEVERNY.  MIEL  de mr  LOUIS.</t>
  </si>
  <si>
    <t>ON BOSSE SUR LE SUJET;</t>
  </si>
  <si>
    <t>PRODUITS D'ACCUEIL</t>
  </si>
  <si>
    <t>c'est une recherche constante a s'appuyant sur les 7 criteres du referenciel CLEF VERTE.( bornes. panneaux sol.   etc</t>
  </si>
  <si>
    <t>echanges et reunions;</t>
  </si>
  <si>
    <t>Aménagement du temps de travail;Jours de congés supplémentaires;Rémunération des salariés au-dessus de la grille de rémunération;Prime au mérite / à l'objectif;Débrief mensuel de situation ;Mise en place de l'intéressement;Bilan équilibre vie professionnelle / vie personnelle;</t>
  </si>
  <si>
    <t>accecibilité au restaurant et a l'hotel;</t>
  </si>
  <si>
    <t>Accueil Vélo;Tourisme &amp; Handicap;en cours de validité pour qualite tourisme.;</t>
  </si>
  <si>
    <t>outil bilan carbone;</t>
  </si>
  <si>
    <t xml:space="preserve">quelles type de discrimination ????  </t>
  </si>
  <si>
    <t>le plus naturellement  du monde;</t>
  </si>
  <si>
    <t>proximité de vie dans un effectif de petite entreprise</t>
  </si>
  <si>
    <t xml:space="preserve">don du sang avec le ROTARY.   LES soupes du LIONS.  dons aux assoc. sportives et des anciens du village. </t>
  </si>
  <si>
    <t>Gestion de l'énergie;Relations salariés / clients;Gouvernance;</t>
  </si>
  <si>
    <t>Le Cheval Rouge</t>
  </si>
  <si>
    <t>contact@lechevalrouge.fr</t>
  </si>
  <si>
    <t>Fourreau Mélanie</t>
  </si>
  <si>
    <t>Sensibilisation aux économies</t>
  </si>
  <si>
    <t>Chauffage centralisé;Blocage de la température maximale dans l'hôtel en hiver;Baisse des températures dans les chambres inoccupées;Lumière à détecteur de présence;</t>
  </si>
  <si>
    <t>Pas d'extérieur;</t>
  </si>
  <si>
    <t>Confitures, fromages, viandes</t>
  </si>
  <si>
    <t>au jour le jour;</t>
  </si>
  <si>
    <t xml:space="preserve">Hôtel du Parc Saumur </t>
  </si>
  <si>
    <t>contact@hotelduparc.fr</t>
  </si>
  <si>
    <t xml:space="preserve">LOUNA SEYARD Cheffe de réception </t>
  </si>
  <si>
    <t>leds, plan d'allumage, détecteur de présence pour lumières, pommeaux de douches éducatifs( avec couleurs en fonctions du litre d'eau utilisé ), vérification du débit d'eau, surveiller les clim/ chauffage les désactiver quand pas nécessaire,   recouche à blanc tous les 3 jours, les serviettes de bains sont changées sur demande du client.</t>
  </si>
  <si>
    <t>Gestion efficace de la climatisation (puit canadien...);Thermostat;Blocage de la température minimale dans l'hôtel en été ;Blocage de la température maximale dans l'hôtel en hiver;Baisse des températures dans les chambres inoccupées;Lumière à détecteur de présence;Chauffage centralisé;</t>
  </si>
  <si>
    <t>pommeaux de douches éducatifs (avec couleurs en fonction du litre d'eau utilisé), vérification du débit d'eau, pommeau qui réduit le débit de l'eau.</t>
  </si>
  <si>
    <t>Plantation d'espèces locales dans les jardins;Réinsertion des animaux;</t>
  </si>
  <si>
    <t>Carton;Papier;Verre;Alimentaire;Matériaux;Equipements;Plastique;</t>
  </si>
  <si>
    <t xml:space="preserve">comptage des poubelles </t>
  </si>
  <si>
    <t xml:space="preserve">réduire les impactes environnementaux  </t>
  </si>
  <si>
    <t xml:space="preserve">miels, vins, confitures, légumes, fruits </t>
  </si>
  <si>
    <t xml:space="preserve">réduire leur impacte environnementale </t>
  </si>
  <si>
    <t>Jours de congés supplémentaires;Débrief mensuel de situation ;Bilan équilibre vie professionnelle / vie personnelle;</t>
  </si>
  <si>
    <t>Questionnaire de satisfaction (Qualitelis...);Réseaux sociaux (facebook, instagram...);consultation + réponse aux avis sur TripAdvisor, google, booking;</t>
  </si>
  <si>
    <t>Le téléviseur possède une option de sous-titrage;Un  emplacement (0.80m x 1.30m) libre  de  tout  obstacle est prévu devant  au moins une fenêtre de chaque pièce de vie;chambre PMR ;Les téléphones possèdent des numéros contrastés;</t>
  </si>
  <si>
    <t>Green Key (Clef verte);Green Globe;</t>
  </si>
  <si>
    <t>.</t>
  </si>
  <si>
    <t>Gestion de l'énergie;Gestion de l'eau;Gestion de la biodiversité;Gestion des déchets;Achats responsables;Relations salariés / clients;</t>
  </si>
  <si>
    <t>Les Aubépines</t>
  </si>
  <si>
    <t>lesaubepines28120@orange.fr</t>
  </si>
  <si>
    <t>HAMON OLIVIER gérant propriétaire</t>
  </si>
  <si>
    <t xml:space="preserve">Remplacement éclairage, système détection allumage, </t>
  </si>
  <si>
    <t>Chauffage centralisé;Thermostat;Lumière à détecteur de présence;Blocage de la température maximale dans l'hôtel en hiver;</t>
  </si>
  <si>
    <t>Alimentaire;Matériaux;Carton;Verre;</t>
  </si>
  <si>
    <t>en diminution constante</t>
  </si>
  <si>
    <t>atteindre le minimum réellement possible</t>
  </si>
  <si>
    <t>Volailler, producteur oeufs, maraîcher,...</t>
  </si>
  <si>
    <t>Miel, légumes, lapins, oeufs,.......</t>
  </si>
  <si>
    <t>menuisier</t>
  </si>
  <si>
    <t>Aménagement du temps de travail;Rémunération des salariés au-dessus de la grille de rémunération;Bilan équilibre vie professionnelle / vie personnelle;Jours de congés supplémentaires;</t>
  </si>
  <si>
    <t>Echange verbal régulier;</t>
  </si>
  <si>
    <t>pas assez régulièrement;</t>
  </si>
  <si>
    <t>Accueil Vélo;Tourisme &amp; Handicap;</t>
  </si>
  <si>
    <t>Labellisé Clef Verte depuis 2020, dernier audit Sept 2021</t>
  </si>
  <si>
    <t>Mme THIBAULT Isabelle co-gerante</t>
  </si>
  <si>
    <t>Azalees</t>
  </si>
  <si>
    <t xml:space="preserve">contact@hotel-azalees.com </t>
  </si>
  <si>
    <t xml:space="preserve">Sozet aurélie </t>
  </si>
  <si>
    <t>LEDs;Plaques de cuisson;Four ;Voiture électrique;Pompe à chaleur;Sèche linge;</t>
  </si>
  <si>
    <t>Lumière à détecteur de présence;Thermostat;</t>
  </si>
  <si>
    <t>En cours;</t>
  </si>
  <si>
    <t>Fuite</t>
  </si>
  <si>
    <t xml:space="preserve">Auberge Saint Martin </t>
  </si>
  <si>
    <t xml:space="preserve">Info@aubergesaintmartin.com </t>
  </si>
  <si>
    <t xml:space="preserve">Torres Fabrice gérant </t>
  </si>
  <si>
    <t xml:space="preserve">Surveillance des éclairages. Baisse du chauffage </t>
  </si>
  <si>
    <t>Désherbage manuel;Mouton;</t>
  </si>
  <si>
    <t>Réduction des grammages;Nourriture pour animaux ;</t>
  </si>
  <si>
    <t>Eurl le campauge eurl du desert</t>
  </si>
  <si>
    <t>Les fromages. Les œufs. Les pommes de terre. Charcuterie. Viande</t>
  </si>
  <si>
    <t>Affichage;Mis à disposition ;</t>
  </si>
  <si>
    <t>Au c;</t>
  </si>
  <si>
    <t>Au café le matin. ;</t>
  </si>
  <si>
    <t>Pas possible dans mon cas;</t>
  </si>
  <si>
    <t xml:space="preserve">le relais vosgien </t>
  </si>
  <si>
    <t>relais.vosgien@wanadoo.fr</t>
  </si>
  <si>
    <t>thenot christiane</t>
  </si>
  <si>
    <t>leds pancarte clients</t>
  </si>
  <si>
    <t>Machine à laver;Sèche linge;LEDs;eteindre les lampes;</t>
  </si>
  <si>
    <t>2022</t>
  </si>
  <si>
    <t>:::</t>
  </si>
  <si>
    <t>Réinsertion des animaux;Réhabilitation d'anciens espaces naturels;Plantation d'espèces locales dans les jardins;</t>
  </si>
  <si>
    <t>!!!</t>
  </si>
  <si>
    <t xml:space="preserve">terre azur mes fournisseurs locaux </t>
  </si>
  <si>
    <t xml:space="preserve">jus de fruits confitures  vin whisky viande legumes </t>
  </si>
  <si>
    <t>Aménagement du temps de travail;Jours de congés supplémentaires;Rémunération des salariés au-dessus de la grille de rémunération;Débrief mensuel de situation ;Bilan équilibre vie professionnelle / vie personnelle;Prime au mérite / à l'objectif;</t>
  </si>
  <si>
    <t>Les téléphones possèdent des numéros contrastés;Le téléviseur possède une option de sous-titrage;</t>
  </si>
  <si>
    <t>Accueil Vélo;Ecolabel Européen;</t>
  </si>
  <si>
    <t>Relations salariés / clients;Achats responsables;Gouvernance;</t>
  </si>
  <si>
    <t>HOSTELLERIE LA FERME DU POULETR</t>
  </si>
  <si>
    <t>contact@lafermedupoulet.com</t>
  </si>
  <si>
    <t>DEGAND CATHERINE GERANTE</t>
  </si>
  <si>
    <t>Machine à laver;Sèche linge;Cellule froide;Voiture électrique;LEDs;</t>
  </si>
  <si>
    <t>Thermostat;Chauffage centralisé;Blocage de la température minimale dans l'hôtel en été ;Blocage de la température maximale dans l'hôtel en hiver;Lumière à détecteur de présence;</t>
  </si>
  <si>
    <t>MISE EN GARDE AUPRES DU PERSONNEL EAU ELECTRICITE GAZ</t>
  </si>
  <si>
    <t>Papier;Carton;Alimentaire;Plastique;</t>
  </si>
  <si>
    <t>TOUS LES JOURS</t>
  </si>
  <si>
    <t>BEAUVALLET</t>
  </si>
  <si>
    <t>ESCARGOTS,CEREALES PETIT DEJEUNER FRUITS LEGUMES</t>
  </si>
  <si>
    <t>Bouteille d'eau en verre perdu;</t>
  </si>
  <si>
    <t>FCH</t>
  </si>
  <si>
    <t>Rémunération des salariés au-dessus de la grille de rémunération;Jours de congés supplémentaires;Prime au mérite / à l'objectif;</t>
  </si>
  <si>
    <t>CHAUSSURE DE TRAVAIL CONFORT SHOES FOR CREWS</t>
  </si>
  <si>
    <t>PARTENARIAT ASSOCIATIF/ ECHANGE PROFESSIONNEL</t>
  </si>
  <si>
    <t>Le Béfranc</t>
  </si>
  <si>
    <t>info@hotel-lebefranc.com</t>
  </si>
  <si>
    <t>Duclos Bénédicte, conjoint collaborateur</t>
  </si>
  <si>
    <t>leds, baisse température eau, extinction des luminaires non essentiels la journée</t>
  </si>
  <si>
    <t>Coupure automatique du chauffage à l'ouverture des fenêtres,;Blocage de la température maximale dans l'hôtel en hiver;Baisse des températures dans les chambres inoccupées;Thermostat;</t>
  </si>
  <si>
    <t>interdit chez nous, zone classée;</t>
  </si>
  <si>
    <t>miel, fromage, yaourts, volaille, champignons</t>
  </si>
  <si>
    <t>via le dialogue quand une idée arrive!!;</t>
  </si>
  <si>
    <t>j'avais qualité tourisme il me semble;</t>
  </si>
  <si>
    <t>pas de questions de ce côté là pour mes employés;</t>
  </si>
  <si>
    <t>HOTEL AUBERGE LA DIEGE</t>
  </si>
  <si>
    <t>hotel@diege.com</t>
  </si>
  <si>
    <t>Panneaux solaires photovoltaïques;Panneaux solaires thermiques;</t>
  </si>
  <si>
    <t>hotel de la Paix</t>
  </si>
  <si>
    <t>contact@hotel-la-paix.fr</t>
  </si>
  <si>
    <t>Madame Pierrart Martine</t>
  </si>
  <si>
    <t>LEDs;Chaudière ;</t>
  </si>
  <si>
    <t>légumes et poisson , fournisseur de matériel</t>
  </si>
  <si>
    <t xml:space="preserve">boissons, miel </t>
  </si>
  <si>
    <t>oralement  ;</t>
  </si>
  <si>
    <t>Accueil Vélo;Green Key (Clef verte);</t>
  </si>
  <si>
    <t>Gouvernance;</t>
  </si>
  <si>
    <t>hotel le clos du montvinage</t>
  </si>
  <si>
    <t>contact@hotel-clos-du-montvinage.com</t>
  </si>
  <si>
    <t>marie lise trokay propriétaire exploitant</t>
  </si>
  <si>
    <t>leds dans tout l'établissement radiateur avec variation température</t>
  </si>
  <si>
    <t>Thermostat;Coupure automatique du chauffage à l'ouverture des fenêtres,;Blocage de la température minimale dans l'hôtel en été ;Blocage de la température maximale dans l'hôtel en hiver;Baisse des températures dans les chambres inoccupées;</t>
  </si>
  <si>
    <t>wc à réduction - joint dans robinet</t>
  </si>
  <si>
    <t xml:space="preserve">moins d'emballage  </t>
  </si>
  <si>
    <t>le potager monvoisin wimy - le boulanger du village</t>
  </si>
  <si>
    <t xml:space="preserve">maroilles - viande d'élevage - </t>
  </si>
  <si>
    <t>Les téléphones possèdent des numéros contrastés;un parking adéquat;</t>
  </si>
  <si>
    <t>nous n'avons aucun problème de ce type</t>
  </si>
  <si>
    <t>origny en thiérache atelier du vert bocage</t>
  </si>
  <si>
    <t>Le Relais du Bastidou</t>
  </si>
  <si>
    <t>relaisdubastidou@gmail.com</t>
  </si>
  <si>
    <t>René THIERRY gérant</t>
  </si>
  <si>
    <t>nouveaux pommeaux de douche</t>
  </si>
  <si>
    <t>producteurs bio de viande e tlégumes</t>
  </si>
  <si>
    <t>tout ce qui est possible : du miel au foie gras en passnat par les fruits et légumes , les viandes ect...</t>
  </si>
  <si>
    <t>Rémunération des salariés au-dessus de la grille de rémunération;Bilan équilibre vie professionnelle / vie personnelle;</t>
  </si>
  <si>
    <t>ESAT de Beaumarchés pour le linge; CCI du Gers pour les labels Tables du Gers et Hébergers</t>
  </si>
  <si>
    <t>ALPINA</t>
  </si>
  <si>
    <t>reservations@alpinahotel.com</t>
  </si>
  <si>
    <t>MARULLAZ GERANT</t>
  </si>
  <si>
    <t>led, réduction consommation eau</t>
  </si>
  <si>
    <t>Chaudière ;Pompe à chaleur;LEDs;</t>
  </si>
  <si>
    <t>Blocage de la température maximale dans l'hôtel en hiver;Lumière à détecteur de présence;</t>
  </si>
  <si>
    <t>2015</t>
  </si>
  <si>
    <t>mousseurs</t>
  </si>
  <si>
    <t>Equipements;Matériaux;</t>
  </si>
  <si>
    <t>bio</t>
  </si>
  <si>
    <t>local, bio, agriculture raisonnée</t>
  </si>
  <si>
    <t>produits entretien</t>
  </si>
  <si>
    <t>divers</t>
  </si>
  <si>
    <t>gants, machines adaptées</t>
  </si>
  <si>
    <t>AUREA HOTEL</t>
  </si>
  <si>
    <t>contact@aurea-hotel.fr</t>
  </si>
  <si>
    <t>LEFRERE Didier  Gérant</t>
  </si>
  <si>
    <t>ampoule led, climatisation réversible, isolation des combles</t>
  </si>
  <si>
    <t>Pompe à chaleur;Chaudière ;LEDs;</t>
  </si>
  <si>
    <t>changement de la robineterie, et mousseurs, chasses double flux.</t>
  </si>
  <si>
    <t xml:space="preserve">par bâtiment </t>
  </si>
  <si>
    <t>climatisation au lieu des radiateurs électriques, isolation des combles  faits</t>
  </si>
  <si>
    <t>Papier;Carton;Verre;Plastique;Alimentaire;tout récupéralbes , ;</t>
  </si>
  <si>
    <t>meilleure gestion des achats</t>
  </si>
  <si>
    <t>hyper u coop atlantique</t>
  </si>
  <si>
    <t>galettes charentaises, gateaux saintongeaise. pineau des charentes, cognac</t>
  </si>
  <si>
    <t>promocash, vega , epeda, ada cosmetic, anett</t>
  </si>
  <si>
    <t>Questionnaire de satisfaction (Qualitelis...);Boite à idées;experience hôtel;</t>
  </si>
  <si>
    <t>formation à l'acceuil</t>
  </si>
  <si>
    <t>Gestion de l'énergie;Gouvernance;Gestion des déchets;</t>
  </si>
  <si>
    <t>FOLLEAU Pascal, Gérant</t>
  </si>
  <si>
    <t>pour le gaz cuisine et lingerie</t>
  </si>
  <si>
    <t>Non;Lumière à détecteur de présence;</t>
  </si>
  <si>
    <t>occasionnellement</t>
  </si>
  <si>
    <t>détecter les fuites</t>
  </si>
  <si>
    <t>Papier;Carton;Verre;Plastique;Alimentaire;Equipements;huile de friture;</t>
  </si>
  <si>
    <t>Alimentaire;Equipements;</t>
  </si>
  <si>
    <t>yaourt, les vins</t>
  </si>
  <si>
    <t>Issus du commerce équitable;</t>
  </si>
  <si>
    <t>Echanges verbaux quotidiens;</t>
  </si>
  <si>
    <t>Tourisme &amp; handicap depuis 12 ans;</t>
  </si>
  <si>
    <t>Affichage</t>
  </si>
  <si>
    <t>7 femmes 3 hommes ;</t>
  </si>
  <si>
    <t xml:space="preserve">hotel spa restaurant le provence </t>
  </si>
  <si>
    <t>reservation@hotel-le-provence.com</t>
  </si>
  <si>
    <t xml:space="preserve">marie jacquet </t>
  </si>
  <si>
    <t xml:space="preserve">nouveau materiels leds </t>
  </si>
  <si>
    <t>Machine à laver;Sèche linge;Cellule froide;Voiture électrique;Four ;Plaques de cuisson;LEDs;</t>
  </si>
  <si>
    <t xml:space="preserve">récuperer l'eau des carafes pour arrosage des fleurs , grouper les machines à laver </t>
  </si>
  <si>
    <t>Carton;Papier;Verre;Plastique;Alimentaire;Matériaux;Equipements;</t>
  </si>
  <si>
    <t xml:space="preserve">valhrona </t>
  </si>
  <si>
    <t xml:space="preserve">fromage charcuterie viande  poisson oeufs fruits </t>
  </si>
  <si>
    <t xml:space="preserve">produits d'accueil logis </t>
  </si>
  <si>
    <t xml:space="preserve">nous laisser la possibilité que le client en eau de courtoisie aient l'eau du robinet naturellement fraiche et bonne </t>
  </si>
  <si>
    <t xml:space="preserve">materiel au normes </t>
  </si>
  <si>
    <t>ademe</t>
  </si>
  <si>
    <t>Cellule froide;Four ;LEDs;</t>
  </si>
  <si>
    <t>Mr Planes Eric Directeur Général</t>
  </si>
  <si>
    <t>Changement des allogènes et ampoules traditionnelle par des leds, mise en place de détecteur de présence à la place des boutons dans les parties communes et toilettes</t>
  </si>
  <si>
    <t>Machine à laver;Pompe à chaleur;Four ;LEDs;Sèche linge;</t>
  </si>
  <si>
    <t>Abris à vélo;Location de vélo dans l'hôtel;Mise à disposition de vélo traditionnel gratuitement au client;</t>
  </si>
  <si>
    <t>Sans intrant (pesticides...);Désherbage manuel;composteur en place depuis plus de 5 ans;</t>
  </si>
  <si>
    <t>Réhabilitation d'anciens espaces naturels;Plantation d'espèces locales dans les jardins;Nichoirs dans le parc et maisons à insectes;</t>
  </si>
  <si>
    <t>Papier;Carton;Verre;Matériaux;Equipements;</t>
  </si>
  <si>
    <t>en cours de travail avec la communauté de communes locales ;</t>
  </si>
  <si>
    <t>Vins, confitures, miels, charcuteries, eau de bouleau, ketchup, moutarde, eau minérale, bierres...</t>
  </si>
  <si>
    <t>elidis</t>
  </si>
  <si>
    <t>Affichage;disponible au bureau de la secrétaire ;</t>
  </si>
  <si>
    <t>Les téléphones possèdent des numéros contrastés;Le téléviseur possède une option de sous-titrage;Un  emplacement (0.80m x 1.30m) libre  de  tout  obstacle est prévu devant  au moins une fenêtre de chaque pièce de vie;Label tourisme et handicap sur les 4 handicaps;</t>
  </si>
  <si>
    <t>Qualité Tourisme;Tourisme &amp; Handicap;Accueil Vélo;</t>
  </si>
  <si>
    <t>Des femmes sont à des postes de direction;Effectif paritaire ;</t>
  </si>
  <si>
    <t>HOTEL DU LAC DE MADINE</t>
  </si>
  <si>
    <t>maisondrapier@hotel-lac-madine.com</t>
  </si>
  <si>
    <t>DELOYER AURELIE</t>
  </si>
  <si>
    <t>LEDS POMPE A CHALEUR</t>
  </si>
  <si>
    <t>Pompe à chaleur;LEDs;Cellule froide;</t>
  </si>
  <si>
    <t>2019 - 2020 - 2021</t>
  </si>
  <si>
    <t>Papier;Verre;Alimentaire;Carton;</t>
  </si>
  <si>
    <t>MIEL - JUS FRUITS BIO - BIERE ARTISANALE - FRUITS ET LEGUMES EN SAISON - PORC BIO ELEVAGE VOISIN - PIGEONNEAU ELEVAGE VOISIN - FROMAGES LOCAUX - VINS LOCAUX</t>
  </si>
  <si>
    <t>LORS DE DISCUSSIONS ;</t>
  </si>
  <si>
    <t>LE DIALOGUE</t>
  </si>
  <si>
    <t>hotel@centre-poitou.com</t>
  </si>
  <si>
    <t>Thermostat;Coupure automatique du chauffage à l'ouverture des fenêtres,;Blocage de la température minimale dans l'hôtel en été ;Baisse des températures dans les chambres inoccupées;Lumière à détecteur de présence;</t>
  </si>
  <si>
    <t>Hôtel Restaurant Les Pins</t>
  </si>
  <si>
    <t>contact@hotelrestaurantlespinshaguenau.com</t>
  </si>
  <si>
    <t>GLESS Elisabeth</t>
  </si>
  <si>
    <t>Réhabilitation d'anciens espaces naturels;Réinsertion des animaux;Plantation d'espèces locales dans les jardins;</t>
  </si>
  <si>
    <t>Alimentaire;Papier;Carton;Verre;Plastique;Equipements;Matériaux;</t>
  </si>
  <si>
    <t>fruits, légumes, oeufs, confitures, produits laitiers</t>
  </si>
  <si>
    <t>impossible pour le moment mais dans l'objectif ;</t>
  </si>
  <si>
    <t>info@hotel-le-bellevue.fr</t>
  </si>
  <si>
    <t>hotelrestlabouledeneige@wanadoo.fr</t>
  </si>
  <si>
    <t>CIT'HOTEL LE NATIONA</t>
  </si>
  <si>
    <t>hotel-national@wanadoo.fr</t>
  </si>
  <si>
    <t>MARKOWIEZ, VASSILI, PRESIDENT</t>
  </si>
  <si>
    <t>PASSAGE AUX LEDS DANS TOUT L’HÔTEL, CHANGEMENT DES RADIATEURS ÉLECTRIQUES, ISOLATIONS, ETC</t>
  </si>
  <si>
    <t>Coupure automatique du chauffage à l'ouverture des fenêtres,;Baisse des températures dans les chambres inoccupées;</t>
  </si>
  <si>
    <t>CHASSES D'EAU DOUBLE FLUX, RÉGULATEURS DE DÉBIT POUR LES LAVABOS ET LES DOUCHES</t>
  </si>
  <si>
    <t>Carton;Verre;Plastique;Matériaux;Equipements;</t>
  </si>
  <si>
    <t>BLANCHISSERIE DAUPHIBLANC</t>
  </si>
  <si>
    <t>Prime au mérite / à l'objectif;Aménagement du temps de travail;</t>
  </si>
  <si>
    <t>VIA DES REUNIONS;</t>
  </si>
  <si>
    <t>Des femmes sont à des postes de direction;Effectif paritaire ;Mise en place de l'égalité salariale;</t>
  </si>
  <si>
    <t>Ô Pervenches</t>
  </si>
  <si>
    <t>contact@opervenches73.fr</t>
  </si>
  <si>
    <t>Pauline REGOTTAZ</t>
  </si>
  <si>
    <t>Passage aux leds, allumage minuteurs...</t>
  </si>
  <si>
    <t>..</t>
  </si>
  <si>
    <t>patisserie, confiture</t>
  </si>
  <si>
    <t>Bilan équilibre vie professionnelle / vie personnelle;Prime au mérite / à l'objectif;</t>
  </si>
  <si>
    <t>femme, raciale, handicap...toutes</t>
  </si>
  <si>
    <t>Gouvernance;Relations salariés / clients;Achats responsables;Gestion des déchets;Gestion de la biodiversité;Gestion de l'eau;Gestion de l'énergie;</t>
  </si>
  <si>
    <t>L'Orée des Charmes</t>
  </si>
  <si>
    <t>contact@oreedescharmes;fr</t>
  </si>
  <si>
    <t>Véronique Pougeoise</t>
  </si>
  <si>
    <t>remplacement des ampoules au fur et à mesure, maîtrise du chauffage</t>
  </si>
  <si>
    <t>nous sommes à proximité de la gare SNCF;</t>
  </si>
  <si>
    <t>la gare SNCF est un atout pour les voyageurs;</t>
  </si>
  <si>
    <t>réduction des lavages plonge et linge</t>
  </si>
  <si>
    <t>plantation de fleurs;</t>
  </si>
  <si>
    <t>on privilégie le "moins" d'emballage</t>
  </si>
  <si>
    <t>Mise en place du compost;doggy bag;</t>
  </si>
  <si>
    <t>fromage blanc , escargots, madeleine</t>
  </si>
  <si>
    <t>carafe d'eau du robinet;</t>
  </si>
  <si>
    <t>en présentiel;</t>
  </si>
  <si>
    <t>Notre établissement se situe en campagne, la première grande ville est à plus de 30 km ; nous ne sommes pas propriétaires des murs de l'établissement.</t>
  </si>
  <si>
    <t>eyraud Patrick gérant</t>
  </si>
  <si>
    <t>40</t>
  </si>
  <si>
    <t>changer les porte d entrée</t>
  </si>
  <si>
    <t>chartcuterie , viande ,legume et poisson</t>
  </si>
  <si>
    <t>HOTEL LOGIS ABALYS</t>
  </si>
  <si>
    <t>reservation@abalys.com</t>
  </si>
  <si>
    <t>CALVEZ Laetitia</t>
  </si>
  <si>
    <t>Abris à vélo;tram et bus à proximité;</t>
  </si>
  <si>
    <t>Non;Désherbage manuel;</t>
  </si>
  <si>
    <t>GAMMA 29</t>
  </si>
  <si>
    <t>on échange tous les jours ;</t>
  </si>
  <si>
    <t>Qualité tourisme;Accueil Vélo;je ne connais pas les certifications;</t>
  </si>
  <si>
    <t>Des femmes sont à des postes de direction;il n'y a que des femmes;</t>
  </si>
  <si>
    <t>la tour</t>
  </si>
  <si>
    <t>contact@hotelrestuarantlatour.com</t>
  </si>
  <si>
    <t>roux  laurence gerante</t>
  </si>
  <si>
    <t>fournisseurs locaux</t>
  </si>
  <si>
    <t>beurre, oeuf, yaourt, crème , lait, légumes , viandes...</t>
  </si>
  <si>
    <t>Jours de congés supplémentaires;Aménagement du temps de travail;Prime au mérite / à l'objectif;</t>
  </si>
  <si>
    <t>Gestion de l'eau;Relations salariés / clients;</t>
  </si>
  <si>
    <t>Hotel de france sarl le lucullus</t>
  </si>
  <si>
    <t>lucullus.hoteldefrance@orange.fr</t>
  </si>
  <si>
    <t>GALPIN Alban Chef de cuisine gérant propriétaire</t>
  </si>
  <si>
    <t>finir le passage aux leds, plan d'allumage, envisager un audit énergétique,formation des collegues</t>
  </si>
  <si>
    <t>Pompe à chaleur;LEDs;Machine à laver;Sèche linge;Cellule froide;VCC ;</t>
  </si>
  <si>
    <t>surveillance en cuisine , au niveau de la plonge</t>
  </si>
  <si>
    <t>le tri et la vision de l antigaspillage</t>
  </si>
  <si>
    <t>Limitation des emballages;Installation d'une fontaine à eau;</t>
  </si>
  <si>
    <t>Réduction des grammages;Mise en place du compost;gourmet bag pour que les client partent avec la fin de leur repas;</t>
  </si>
  <si>
    <t>presque tous</t>
  </si>
  <si>
    <t>les macarons le miel de madame barbarin le vin ampelidae et haut poitou  et les founisseurs de la cuisine coiffard mitteault jean chary ...........</t>
  </si>
  <si>
    <t>Via des réunions mensuelles ;Via une boite à idées;</t>
  </si>
  <si>
    <t>Accueil Vélo;Tourisme &amp; handicap;Ecolabel Européen;</t>
  </si>
  <si>
    <t xml:space="preserve">Faire un point régulier sur le ressenti de chacun individuel puis en petit groupe si nécessaire </t>
  </si>
  <si>
    <t>Mise en place de l'égalité salariale;Des femmes sont à des postes de direction;Effectif paritaire ;</t>
  </si>
  <si>
    <t>Avec des associations sportives et l'association KCNB1 france (handicap rare)</t>
  </si>
  <si>
    <t>Hôtel de l'ecu</t>
  </si>
  <si>
    <t>contact@hotel-ecu.com</t>
  </si>
  <si>
    <t>Brajon Valentin Directeur</t>
  </si>
  <si>
    <t xml:space="preserve">Plan d'allumage, extinction des chauffages non utilisés dans certaines chambres, sensibilisation du personnel et des clients </t>
  </si>
  <si>
    <t>Coupure automatique du chauffage à l'ouverture des fenêtres,;Baisse des températures dans les chambres inoccupées;Lumière à détecteur de présence;Thermostat;</t>
  </si>
  <si>
    <t xml:space="preserve"> sensibilisation du personnel et des clients</t>
  </si>
  <si>
    <t>Charcuterie local, viande local, fromages locaux etc...</t>
  </si>
  <si>
    <t xml:space="preserve">Bouteille d'eau de courtoisie en verre </t>
  </si>
  <si>
    <t>Peut être;</t>
  </si>
  <si>
    <t>Le travail dans le respect</t>
  </si>
  <si>
    <t xml:space="preserve">Le Mas de mon Père </t>
  </si>
  <si>
    <t>contact@lemasdemonpere.com</t>
  </si>
  <si>
    <t xml:space="preserve">CORTINOVIS Jérémy président de la SAS </t>
  </si>
  <si>
    <t xml:space="preserve">passage aux leds, isolation du toît, changement de volet, changement d'appareille électrique moins énergivores </t>
  </si>
  <si>
    <t>Lumière à détecteur de présence;Chauffage centralisé;Thermostat;</t>
  </si>
  <si>
    <t xml:space="preserve">pommeau de douche a réduction, ainsi que pour les robinets, nouveau lave vaisselle, future investissement dans lave linge. </t>
  </si>
  <si>
    <t>viande, fromage, fruit, légume....</t>
  </si>
  <si>
    <t xml:space="preserve">EPISAVEUR </t>
  </si>
  <si>
    <t xml:space="preserve">campagne de lutte contre le racisme, l'homophobie. a l'écoute de son personnelle contre toute violence faites aux femmes </t>
  </si>
  <si>
    <t xml:space="preserve">charriot de transport, gants de protection, porte charge lourde, appareille pour aider la mis en place de housse sur les couettes, rehausse des lits... </t>
  </si>
  <si>
    <t>ADEME, CCI, Maison de l'emploi, diag07</t>
  </si>
  <si>
    <t xml:space="preserve">Nous sommes en pleine transition écologique avec de gros investissement grâce au aide de l'ADEME  </t>
  </si>
  <si>
    <t>CITHOTEL DE LA MARNE</t>
  </si>
  <si>
    <t>contact@hotel-tarbes.com</t>
  </si>
  <si>
    <t>QUELET BRUNO GERANT</t>
  </si>
  <si>
    <t>DETECTEUR DE PRESENCE,HORLOGE,PILOTAGE CLIM REVERSIBLE,AMPOULE LED</t>
  </si>
  <si>
    <t>Machine à laver;Sèche linge;LEDs;Pompe à chaleur;</t>
  </si>
  <si>
    <t>Chauffage centralisé;Thermostat;Blocage de la température maximale dans l'hôtel en hiver;Blocage de la température minimale dans l'hôtel en été ;Baisse des températures dans les chambres inoccupées;Lumière à détecteur de présence;</t>
  </si>
  <si>
    <t>REDUCTEUR DEBIT EAU SUR DOUCHE ET LAVABO, VERIFICATION FUITES DIVERSES(CHASSE D'EAU,ROBINETS....)</t>
  </si>
  <si>
    <t>PAIN,VIENNOISERIE,LAIT,YAOURT</t>
  </si>
  <si>
    <t>Rémunération des salariés au-dessus de la grille de rémunération;Aménagement du temps de travail;Jours de congés supplémentaires;Prime au mérite / à l'objectif;</t>
  </si>
  <si>
    <t xml:space="preserve">DEJEUNEZ SOUS L ARBRE </t>
  </si>
  <si>
    <t>contact@dejeunez.com</t>
  </si>
  <si>
    <t>Martin Girard, Valérie, Gérante</t>
  </si>
  <si>
    <t>construction plus écologque, contrat energie bloqué, leds en chambres et sur les exetrieurs ou solaire</t>
  </si>
  <si>
    <t>Blocage de la température minimale dans l'hôtel en été ;Blocage de la température maximale dans l'hôtel en hiver;Baisse des températures dans les chambres inoccupées;Lumière à détecteur de présence;Thermostat;</t>
  </si>
  <si>
    <t>2021</t>
  </si>
  <si>
    <t>mise en place de chauffe eau individuel, reducteurs, re fonte de l'arrosage automatique exterieur</t>
  </si>
  <si>
    <t>nos producteurs locaux, apiculteurs, confituriers, paysans</t>
  </si>
  <si>
    <t>produit bio et locaux</t>
  </si>
  <si>
    <t xml:space="preserve">marosiam/purodor  pour les produits entretient </t>
  </si>
  <si>
    <t>Bio;Concentrés pour être dilués;Ecolabellisés;</t>
  </si>
  <si>
    <t>debrief plusieurs fois par semaine ;</t>
  </si>
  <si>
    <t xml:space="preserve">Pas de discrimination, nous accueillons tout le monde de manière équivalente </t>
  </si>
  <si>
    <t>Hôtel Les Mottets</t>
  </si>
  <si>
    <t>infos@hotel-lesmottets.com</t>
  </si>
  <si>
    <t>MONTAZ Didier, gérant</t>
  </si>
  <si>
    <t>a la réception des factures des prestataires concerné</t>
  </si>
  <si>
    <t>éclairage basse tension généralisé, économiseurs d'eau au robinet, vannes thermostatiques</t>
  </si>
  <si>
    <t>Thermostat;Chauffage centralisé;Baisse des températures dans les chambres inoccupées;Lumière à détecteur de présence;</t>
  </si>
  <si>
    <t>économiseurs d'eau sur les robinets, les douchettes de douche</t>
  </si>
  <si>
    <t>bac à graisses</t>
  </si>
  <si>
    <t>fromages; charcuterie, viande</t>
  </si>
  <si>
    <t>Logis Hôtel Spa le Lion d'Or</t>
  </si>
  <si>
    <t>info@leliondorhotel.com</t>
  </si>
  <si>
    <t>Séverine Huet Directice</t>
  </si>
  <si>
    <t>modification installations des  systèmes économiques</t>
  </si>
  <si>
    <t>Spa/ restaurant/ salle de séminaires/ hôtel</t>
  </si>
  <si>
    <t>Voiture électrique;LEDs;Plaques de cuisson;</t>
  </si>
  <si>
    <t>Supprimer les installations non utiles réductions des fuites et installations a débit contrôlé ( mousseur/douchette)</t>
  </si>
  <si>
    <t>Spa/Hôtel et extérieur</t>
  </si>
  <si>
    <t>Papier;Carton;Verre;Plastique;Alimentaire;Matériaux;Equipements;huile;</t>
  </si>
  <si>
    <t>Matériaux;Equipements;</t>
  </si>
  <si>
    <t>jus de pommes/cidre/yaourts/fromages</t>
  </si>
  <si>
    <t>ruche avec abeille</t>
  </si>
  <si>
    <t>Réseaux sociaux (facebook, instagram...);Emploi d'un Community Manager;</t>
  </si>
  <si>
    <t>embauche de personnes de toutes les origines</t>
  </si>
  <si>
    <t>aspirateur dorsale/table de soins ajustable...</t>
  </si>
  <si>
    <t>FNATH</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</si>
  <si>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t>
  </si>
  <si>
    <t>DEFIBRILATEUR</t>
  </si>
  <si>
    <t>LE GLACIER</t>
  </si>
  <si>
    <t>logis@le-glacier.com</t>
  </si>
  <si>
    <t>Chaudière ;LEDs;Pompe à chaleur;</t>
  </si>
  <si>
    <t>Le téléviseur possède une option de sous-titrage;Non;</t>
  </si>
  <si>
    <t>Les Glycines</t>
  </si>
  <si>
    <t>contact@hotel-lesglycines.com</t>
  </si>
  <si>
    <t>Caillon Éric Gerant</t>
  </si>
  <si>
    <t xml:space="preserve">Remplacement du gaz par électricité en cuisine, maîtrise de l éclairage de l établissement ,surveillance radiateur </t>
  </si>
  <si>
    <t>Chaudière ;Four ;Plaques de cuisson;LEDs;Machine à laver;</t>
  </si>
  <si>
    <t xml:space="preserve">Réducteur de robinet , brique dans réservoir wc, lave vaisselle performant </t>
  </si>
  <si>
    <t>Carton;Verre;Plastique;Papier;Déchets verts;</t>
  </si>
  <si>
    <t>Légumes, volailles , foie gras</t>
  </si>
  <si>
    <t>Conserves de notre fournisseur de foie gras, condiments d une productrice locale</t>
  </si>
  <si>
    <t>Je prévois de mettre de l eau filtre ;Non;</t>
  </si>
  <si>
    <t>Emballages pour la vente à emporter</t>
  </si>
  <si>
    <t>Documents centralisés ;</t>
  </si>
  <si>
    <t>Aménagement du temps de travail;Personnel fidèle le plus jeune est là depuis 7 ans et le plus anciens depuis 30 ans;</t>
  </si>
  <si>
    <t>Les postes sont pourvus suivant les offres;</t>
  </si>
  <si>
    <t xml:space="preserve">Lien avec des sites touristiques, office de tourisme, échanges avec des fournisseurs </t>
  </si>
  <si>
    <t>Gestion des déchets;Relations salariés / clients;</t>
  </si>
  <si>
    <t>Certaines questions sont à répondre par oui ou non mais parfois nous n avons jamais eut a gérer ses  problèmes Exemple pour la discrimation,l équilibre hommes femmes etc</t>
  </si>
  <si>
    <t>Hôtel des Messageries</t>
  </si>
  <si>
    <t>hotel.des.messageries@wanadoo.fr</t>
  </si>
  <si>
    <t>DENIS Virginie Gérant</t>
  </si>
  <si>
    <t>Ampoules basse consommation dans tout l'hôtel, réducteur d'eau dans toute nos chambres, éclairage des communs avec minuterie</t>
  </si>
  <si>
    <t>Chaudière ;LEDs;Machine à laver;Sèche linge;Four ;</t>
  </si>
  <si>
    <t>Chauffage centralisé;Coupure automatique du chauffage à l'ouverture des fenêtres,;Blocage de la température minimale dans l'hôtel en été ;Blocage de la température maximale dans l'hôtel en hiver;Lumière à détecteur de présence;</t>
  </si>
  <si>
    <t>Non;Impossible, secteur sauvegardé historique;</t>
  </si>
  <si>
    <t>Nous n'avons pas de jardin;</t>
  </si>
  <si>
    <t>Producteur de lait, de galettes locales, de miel, de fromages</t>
  </si>
  <si>
    <t>Galettes, tourteau, fromage, fromage blanc, yaourts, miel</t>
  </si>
  <si>
    <t>Affichage;Classeur à disposition, information régulière;</t>
  </si>
  <si>
    <t>Prime au mérite / à l'objectif;Aménagement du temps de travail;Rémunération des salariés au-dessus de la grille de rémunération;</t>
  </si>
  <si>
    <t>Nous n'avons que des femmes ;</t>
  </si>
  <si>
    <t>Merci beaucoup pour cette démarche !!!</t>
  </si>
  <si>
    <t>L HERMITAGE</t>
  </si>
  <si>
    <t>BECHET ANDRE  gérant</t>
  </si>
  <si>
    <t>LED . MISE EN PLACE DE RADAR. Contrôle d extinction des lumière et chauffage, sèche serviette à chaque départ</t>
  </si>
  <si>
    <t>Cellule froide;Voiture électrique;Plaques de cuisson;LEDs;</t>
  </si>
  <si>
    <t>Controle de la fermeture des robinets d'eau à chaque départ de poste. Utilisation de l'eau de pluie pour les fleurs et jardin. Mise en place de réducteur d'eau aux robinets des chambres</t>
  </si>
  <si>
    <t xml:space="preserve">fromage de chèvre, asperge bio, </t>
  </si>
  <si>
    <t>de manière informelle;</t>
  </si>
  <si>
    <t>Gestion des déchets;Gestion de l'énergie;</t>
  </si>
  <si>
    <t>Gestion manuelle pour éteindre les appareils inutiles qui restent en veille (lave-linge, four, etc...)</t>
  </si>
  <si>
    <t>MIELERIE DE PALIERES</t>
  </si>
  <si>
    <t>CONFITURES MAISON FAITE AVEC DES FRUITS LOCAUX + MIEL BIO DES CEVENNES</t>
  </si>
  <si>
    <t>IGUAL</t>
  </si>
  <si>
    <t>Débrief à la pause café;</t>
  </si>
  <si>
    <t>PORT DU MASQUE POUR LE PERSONNEL</t>
  </si>
  <si>
    <t>LE LAURIER FLEURI</t>
  </si>
  <si>
    <t>lelaurierfleuri@orange.fr</t>
  </si>
  <si>
    <t>GIRAUDET LUDIVINE GERANTE</t>
  </si>
  <si>
    <t>PASSAGE AUX LEDS, DETECTEUR DE MOUVEMENT</t>
  </si>
  <si>
    <t>POISSON, VOLAILLE, FROMAGES, VINS, OEUFS, LEGUMES, FRUITS, LAIT</t>
  </si>
  <si>
    <t>Jours de congés supplémentaires;Rémunération des salariés au-dessus de la grille de rémunération;Aménagement du temps de travail;</t>
  </si>
  <si>
    <t>hôtel Entre Beauce et Perche</t>
  </si>
  <si>
    <t>hotel@hotelchateaudunlogis.fr</t>
  </si>
  <si>
    <t>Aline Galoup, chef de réception</t>
  </si>
  <si>
    <t>Passage aux leds, régulation des allumages intérieurs et extérieurs</t>
  </si>
  <si>
    <t>Incitation des clients à réduire le nettoyage des draps et serviettes, installation de mousseur dans les lavabos de toutes les chambres, douchette à économie d'eau dans toutes les douches</t>
  </si>
  <si>
    <t>miel, fromage</t>
  </si>
  <si>
    <t>Rémunération des salariés au-dessus de la grille de rémunération;Prime au mérite / à l'objectif;Débrief mensuel de situation ;</t>
  </si>
  <si>
    <t>hotel.clement5@gmail.com</t>
  </si>
  <si>
    <t>Boite à idées;Réseaux sociaux (facebook, instagram...);</t>
  </si>
  <si>
    <t>HOTEL ARVERNA</t>
  </si>
  <si>
    <t>arverna@hotels-vichy.com</t>
  </si>
  <si>
    <t>BARDET Jérôme , propriétaire</t>
  </si>
  <si>
    <t>moins consommer</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</si>
  <si>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présence;Chauffage centralisé;</t>
  </si>
  <si>
    <t>détecter fuites</t>
  </si>
  <si>
    <t>fromages</t>
  </si>
  <si>
    <t>flacons gel douche remplissables</t>
  </si>
  <si>
    <t>le moulin des gardelles</t>
  </si>
  <si>
    <t>contact@lemoulindesgardelles.com</t>
  </si>
  <si>
    <t>Mme BILA</t>
  </si>
  <si>
    <t>Voiture électrique;Cellule froide;en cours pour la lingerie;</t>
  </si>
  <si>
    <t>Aménagement du temps de travail;Bilan équilibre vie professionnelle / vie personnelle;Mise en place de l'intéressement;</t>
  </si>
  <si>
    <t>nous avons 4 personnes, il est facile de nous parler directement lorsque le sujet vient à se poser.;</t>
  </si>
  <si>
    <t>Hôtel Stimotel à Agen 47</t>
  </si>
  <si>
    <t>direction@stimotel.com</t>
  </si>
  <si>
    <t xml:space="preserve">MARIE Eric Direction </t>
  </si>
  <si>
    <t xml:space="preserve">Oui, tout l'arsenal de terrain équipement, horloge, sensibilisation de l'équipe entre autres .... </t>
  </si>
  <si>
    <t>Thermostat;Blocage de la température minimale dans l'hôtel en été ;Blocage de la température maximale dans l'hôtel en hiver;Baisse des températures dans les chambres inoccupées;Lumière à détecteur de présence;horloge heures creuses;</t>
  </si>
  <si>
    <t xml:space="preserve">Production d'eau chaude 2021 Système de chauffage 2022 en partie </t>
  </si>
  <si>
    <t xml:space="preserve">Sensibilisation de nos équipes d'étages </t>
  </si>
  <si>
    <t>Non;Nous trions l'ensemble des produits ci dessus ;</t>
  </si>
  <si>
    <t>Produits non emballés " individuels "sur les buffets ;</t>
  </si>
  <si>
    <t xml:space="preserve">Producteurs circuit court </t>
  </si>
  <si>
    <t>Fruits, légumes frais ou transformés ....</t>
  </si>
  <si>
    <t>Blanchisseurs, Produits d'entretien, emballages .....</t>
  </si>
  <si>
    <t>Affichage;Entretiens individuels ;</t>
  </si>
  <si>
    <t>Aménagement du temps de travail;Rémunération des salariés au-dessus de la grille de rémunération;Débrief mensuel de situation ;Une Ecoute permanente ;</t>
  </si>
  <si>
    <t>Entretiens individuels ;</t>
  </si>
  <si>
    <t>Le téléviseur possède une option de sous-titrage;Guide du bon accueil devant l'handicap ;</t>
  </si>
  <si>
    <t>pas à ma connaissance ;Non;</t>
  </si>
  <si>
    <t>Accueil Vélo;Qualité Tourisme;Tourisme &amp; Handicap;le bon sens plus qu'un label !;</t>
  </si>
  <si>
    <t xml:space="preserve">l'écoute et le bon sens </t>
  </si>
  <si>
    <t>Non;ça ne devrait pas être un sujet ;</t>
  </si>
  <si>
    <t xml:space="preserve">le dialogue la mise en garde </t>
  </si>
  <si>
    <t>la responsabilité sociale et environnementale est l'affaire de tous c'est en un mot l'éducation, éduquons sensibilisons .....</t>
  </si>
  <si>
    <t>hotel 15 montparnasse</t>
  </si>
  <si>
    <t>hotel@15m.paris</t>
  </si>
  <si>
    <t>sebastien boyot directeur</t>
  </si>
  <si>
    <t>led</t>
  </si>
  <si>
    <t>Chaudière ;LEDs;</t>
  </si>
  <si>
    <t xml:space="preserve">economie </t>
  </si>
  <si>
    <t>pas de jardin a entretenir;</t>
  </si>
  <si>
    <t>bocaux du bistrot</t>
  </si>
  <si>
    <t>solier</t>
  </si>
  <si>
    <t>Issus du commerce équitable;Bio;Ecolabellisés;</t>
  </si>
  <si>
    <t>Questionnaire de satisfaction (Qualitelis...);Réseaux sociaux (facebook, instagram...);reponse sur les ota;</t>
  </si>
  <si>
    <t>nous restons vigilent</t>
  </si>
  <si>
    <t>too good to go</t>
  </si>
  <si>
    <t>LE CAP</t>
  </si>
  <si>
    <t>hotel-le-cap@orange.fr</t>
  </si>
  <si>
    <t>DESFOURS RENAUD GERANT</t>
  </si>
  <si>
    <t>LEDS, SENSIBILISATION DU PERSONNEL, LORS DE NOUVEAUX INVESTISSEMENTS ANALYSE DES DÉPENSES énergétiques</t>
  </si>
  <si>
    <t>Four ;Machine à laver;Sèche linge;LAVE VERRE - LAVE VAISSELLE;</t>
  </si>
  <si>
    <t>Lumière à détecteur de présence;COUPE CIRCUIT;</t>
  </si>
  <si>
    <t>MOUSSEUR, SENSIBILISATION DU PERSONNEL, ÉTIQUETAGE DANS LES CHAMBRES</t>
  </si>
  <si>
    <t>HEBE - FERME NICHOIR - PECHEURS PORT DE CARTERET ...</t>
  </si>
  <si>
    <t>FRUITS- LEGUMES- POISSONS -VIANDES- FROMAGES- CREMERIE -FRUITS DE MER - CHARCUTERIE</t>
  </si>
  <si>
    <t>BOUTEILLE DE COURTOISIE AUTRE QUE PLASTIQUE OU VERRE</t>
  </si>
  <si>
    <t>Aménagement du temps de travail;Jours de congés supplémentaires;Rémunération des salariés au-dessus de la grille de rémunération;Prime au mérite / à l'objectif;Bilan équilibre vie professionnelle / vie personnelle;Mise en place d'un comité d'entreprise;Mise en place de l'intéressement;</t>
  </si>
  <si>
    <t>PETITE STRUCTURE- DIVERSITE SELON RECRUTEMENT PAS DE POLITIQUE GENERALE;</t>
  </si>
  <si>
    <t>LEVE LITS - TIROIRS FRIGORIFIQUES</t>
  </si>
  <si>
    <t>cuisine</t>
  </si>
  <si>
    <t>Affichage;formation;</t>
  </si>
  <si>
    <t>Hôtel Saint-Quay</t>
  </si>
  <si>
    <t>hotelstquay@gmail.com</t>
  </si>
  <si>
    <t>Natalie Besrest gérante</t>
  </si>
  <si>
    <t>Machine à laver;Chaudière ;Plaques de cuisson;LEDs;</t>
  </si>
  <si>
    <t>Thermostat;</t>
  </si>
  <si>
    <t>Abris à vélo;mise à disposition de vélo électrique;</t>
  </si>
  <si>
    <t>récupération de l'eau pour les arrosages extérieurs</t>
  </si>
  <si>
    <t>Charcuterie, fromages, miel, rillettes de la mer, farines, glaces, vins et cidres bio, consignes du producteur de boissons</t>
  </si>
  <si>
    <t>produits bios (farines crêperie, glaces, boissons, charcuteries fromages, brasserie locale</t>
  </si>
  <si>
    <t>Je ne mets pas de bouteille de courtoisie à disposition;eau potable au robinet;</t>
  </si>
  <si>
    <t>en cours Accueil vélo;</t>
  </si>
  <si>
    <t>rboulliard@logis-hotels.com</t>
  </si>
  <si>
    <t>Boulliard Romain Gérant</t>
  </si>
  <si>
    <t>Pompe à chaleur;Plaques de cuisson;LEDs;</t>
  </si>
  <si>
    <t>Positif</t>
  </si>
  <si>
    <t>Alimentaire, Produits</t>
  </si>
  <si>
    <t xml:space="preserve">Miel, Fromage, confitures, charcuterie, pain, </t>
  </si>
  <si>
    <t>Tetrapack;Bouteille d'eau en verre;Bouteille d'eau en verre perdu;</t>
  </si>
  <si>
    <t>Décoration</t>
  </si>
  <si>
    <t>Aménagement du temps de travail;Rémunération des salariés au-dessus de la grille de rémunération;Bilan équilibre vie professionnelle / vie personnelle;PEPA;</t>
  </si>
  <si>
    <t>Inter'Emploi</t>
  </si>
  <si>
    <t>Merci</t>
  </si>
  <si>
    <t>A LA TETE DE LARD</t>
  </si>
  <si>
    <t>tetedelard0233@orange.fr</t>
  </si>
  <si>
    <t>metro</t>
  </si>
  <si>
    <t>AUV HOTEL</t>
  </si>
  <si>
    <t>mauriac@auv-hotel.com</t>
  </si>
  <si>
    <t>ESCARBASSIERE MICHELE</t>
  </si>
  <si>
    <t>Chaudière ;LEDs;Machine à laver;Sèche linge;</t>
  </si>
  <si>
    <t>Thermostat;Lumière à détecteur de présence;Chauffage centralisé;</t>
  </si>
  <si>
    <t>Papier;Carton;Verre;Plastique;Matériaux;Equipements;PILES-CARTOUCHE;</t>
  </si>
  <si>
    <t>AGRILCULTURE BIO</t>
  </si>
  <si>
    <t>YAOURT-JAMBON DE PAYS-CANTAL</t>
  </si>
  <si>
    <t>EN PARLANT ENSEMBLE;</t>
  </si>
  <si>
    <t>PAS BESOIN 1 SALARIEE;</t>
  </si>
  <si>
    <t>hôtel de la vinaigrerie</t>
  </si>
  <si>
    <t>contact@lavinaigrerie.fr</t>
  </si>
  <si>
    <t>marie labat hotesse</t>
  </si>
  <si>
    <t>Plastique;Verre;</t>
  </si>
  <si>
    <t>miel biere vin</t>
  </si>
  <si>
    <t>Prime au mérite / à l'objectif;Débrief mensuel de situation ;Bilan équilibre vie professionnelle / vie personnelle;Aménagement du temps de travail;</t>
  </si>
  <si>
    <t>La Thomasse</t>
  </si>
  <si>
    <t>accueil@hotel-la-thomasse.com</t>
  </si>
  <si>
    <t>Abavent Alexandra, assistante de direction</t>
  </si>
  <si>
    <t>Chauffage centralisé;Thermostat;Coupure automatique du chauffage à l'ouverture des fenêtres,;Blocage de la température minimale dans l'hôtel en été ;Blocage de la température maximale dans l'hôtel en hiver;</t>
  </si>
  <si>
    <t>Plastique;Equipements;Alimentaire;Carton;Papier;</t>
  </si>
  <si>
    <t>Fromage, charcuterie, pain ;</t>
  </si>
  <si>
    <t>Clermotel</t>
  </si>
  <si>
    <t>developpement@clermotel.fr</t>
  </si>
  <si>
    <t>BOUDAL Lorenzo, responsable du developpement</t>
  </si>
  <si>
    <t>allumage raisonner des locaux, utilisation de pompe à chaleur pour les partie communes, travaux de rénovation energétique</t>
  </si>
  <si>
    <t>Machine à laver;Sèche linge;Cellule froide;Pompe à chaleur;LEDs;</t>
  </si>
  <si>
    <t>Chauffage centralisé;Blocage de la température maximale dans l'hôtel en hiver;Blocage de la température minimale dans l'hôtel en été ;Baisse des températures dans les chambres inoccupées;</t>
  </si>
  <si>
    <t>Mise en avant des activités pédestres et cyclable;mise en avant du train;</t>
  </si>
  <si>
    <t>réduire la consommation de l'eau par les clients</t>
  </si>
  <si>
    <t>Groupe Pomona</t>
  </si>
  <si>
    <t>facilité le tris des déchets, négocier contrat pour la production d'énergie, trouver des solution d'économie d'énergie</t>
  </si>
  <si>
    <t>Jours de congés supplémentaires;Débrief mensuel de situation ;Mise en place d'un comité d'entreprise;Mise en place de l'intéressement;Bilan équilibre vie professionnelle / vie personnelle;Aménagement du temps de travail;CE;</t>
  </si>
  <si>
    <t>Via des réunions mensuelles ;Via une boite à idées;concertation;</t>
  </si>
  <si>
    <t>Green Key (Clef verte);Ecolabel Européen;Travelife;Earthcheck;Green Globe;Accueil Vélo;</t>
  </si>
  <si>
    <t>dialogue social</t>
  </si>
  <si>
    <t>Mise en place de l'égalité salariale;Des femmes sont à des postes de direction;privilégier le recrutement de femmes;</t>
  </si>
  <si>
    <t>encouragement et sensibilisation aux sports et aux activités sportive // partenariat avec club de tenis et de rugby</t>
  </si>
  <si>
    <t>association sportive de tennis et de rugby</t>
  </si>
  <si>
    <t>Aménagement du temps de travail;Rémunération des salariés au-dessus de la grille de rémunération;Prime au mérite / à l'objectif;Débrief mensuel de situation ;Bilan équilibre vie professionnelle / vie personnelle;Mise en place de l'intéressement;</t>
  </si>
  <si>
    <t>Hotel Le Sainte Mère</t>
  </si>
  <si>
    <t>hotel-le-ste-mere@wanadoo.fr</t>
  </si>
  <si>
    <t>Sébert Guillaume Apprenti RCPTHR</t>
  </si>
  <si>
    <t>Passage au led, minuterie, action humaine d'extinction de lumières</t>
  </si>
  <si>
    <t>Machine à laver;Sèche linge;Cellule froide;Chaudière ;LEDs;</t>
  </si>
  <si>
    <t>Thermostat;Coupure automatique du chauffage à l'ouverture des fenêtres,;Blocage de la température maximale dans l'hôtel en hiver;Baisse des températures dans les chambres inoccupées;Lumière à détecteur de présence;</t>
  </si>
  <si>
    <t>Limiteur de pression sur les robinet, chasse d'eau faible consommation</t>
  </si>
  <si>
    <t>Papier;Carton;Verre;Plastique;Equipements;Matériaux;Alimentaire;</t>
  </si>
  <si>
    <t>Réduction des grammages;Mise en place du compost;Pain mis de coté pour les animaux;</t>
  </si>
  <si>
    <t>Mise en place de produits rechargeables;Suppression des produits à usage unique;Suppression des produits a emballage individuels;</t>
  </si>
  <si>
    <t xml:space="preserve">Team Ouest Dristrallis (bio), </t>
  </si>
  <si>
    <t>Viande Locale</t>
  </si>
  <si>
    <t>Lorsque l'occasion se présente;</t>
  </si>
  <si>
    <t>Questionnaire de satisfaction (Qualitelis...);Réseaux sociaux (facebook, instagram...);OTA;</t>
  </si>
  <si>
    <t>Ascenseur permettant aux PMR d'accéder à tout l'hotel, Rénovation des sdb avec des douches pour les personnes agées</t>
  </si>
  <si>
    <t>Gel hydroalcoolique disponibles dans tout nos locaux</t>
  </si>
  <si>
    <t>HOTEL RESTAURANT LE LAC</t>
  </si>
  <si>
    <t>reception@hotellelac.com</t>
  </si>
  <si>
    <t>Rigout hélène responsable</t>
  </si>
  <si>
    <t xml:space="preserve">passage leds, heure creuse, pompe à chaleur, plan d'allumage, </t>
  </si>
  <si>
    <t>Machine à laver;Pompe à chaleur;Voiture électrique;LEDs;</t>
  </si>
  <si>
    <t>reducteur d'eau, forage</t>
  </si>
  <si>
    <t>legumes  viandes  fromages</t>
  </si>
  <si>
    <t>fromages, charcuteries, viande de pays, truite fumée de pays</t>
  </si>
  <si>
    <t>Aménagement du temps de travail;Jours de congés supplémentaires;Rémunération des salariés au-dessus de la grille de rémunération;Débrief mensuel de situation ;Prime au mérite / à l'objectif;</t>
  </si>
  <si>
    <t>relais du moulin</t>
  </si>
  <si>
    <t>accueil.valencay@vvfvillages.fr</t>
  </si>
  <si>
    <t>De zotti Pascal directeur</t>
  </si>
  <si>
    <t>plan d'allumage, devis pour un éclairage par détection</t>
  </si>
  <si>
    <t>Chauffage centralisé;coupure du chauffage avec le tableau clés de la réception;</t>
  </si>
  <si>
    <t>Réhabilitation d'anciens espaces naturels;Réinsertion des animaux;</t>
  </si>
  <si>
    <t>fromage vin</t>
  </si>
  <si>
    <t>Aménagement du temps de travail;Jours de congés supplémentaires;Bilan équilibre vie professionnelle / vie personnelle;</t>
  </si>
  <si>
    <t>Embauche de personne handicapé</t>
  </si>
  <si>
    <t>défibrilateur</t>
  </si>
  <si>
    <t>hotel du terreau</t>
  </si>
  <si>
    <t>hotelduterreau@orange.fr</t>
  </si>
  <si>
    <t>Aubin Patrick : gérant</t>
  </si>
  <si>
    <t>Passage aux leds- consigne utilisation clim</t>
  </si>
  <si>
    <t>Thermostat;Blocage de la température minimale dans l'hôtel en été ;Blocage de la température maximale dans l'hôtel en hiver;Baisse des températures dans les chambres inoccupées;</t>
  </si>
  <si>
    <t>fruit</t>
  </si>
  <si>
    <t>HÔTEL DE LA VALLEE</t>
  </si>
  <si>
    <t>contact@lavallee-lourdes.com</t>
  </si>
  <si>
    <t>CARNINO THIERRY GERANT</t>
  </si>
  <si>
    <t>LEDS. VERIFICATION DE L'UTILISATION DES CLIMATISATIONS</t>
  </si>
  <si>
    <t>Coupure automatique du chauffage à l'ouverture des fenêtres,;Lumière à détecteur de présence;</t>
  </si>
  <si>
    <t>fruits, poissons, fromages, confitures...</t>
  </si>
  <si>
    <t>discussion directe;</t>
  </si>
  <si>
    <t>Questionnaire de satisfaction (Qualitelis...);Emploi d'un Community Manager;</t>
  </si>
  <si>
    <t>place de stationnement dédiée dans notre garage;</t>
  </si>
  <si>
    <t>Cameras de surveillance de notre garage. Serrures de chambre sécurisées avec clés électroniques</t>
  </si>
  <si>
    <t>Gestion de la biodiversité;Gestion de l'énergie;</t>
  </si>
  <si>
    <t>Arts et Terroirs</t>
  </si>
  <si>
    <t>info@hotel-arts-et-terroirs.com</t>
  </si>
  <si>
    <t>Virginie CROPET-FLEURY Attachée de Direction</t>
  </si>
  <si>
    <t>Service petit-déjeuner à la commande, plus de buffet;</t>
  </si>
  <si>
    <t xml:space="preserve">Fournisseur local de fruits Bio, lait local, café bio... </t>
  </si>
  <si>
    <t>Fruits, yaourts, lait, viennoiseries, moutardes, vins...</t>
  </si>
  <si>
    <t>Matelas</t>
  </si>
  <si>
    <t>Oralement;</t>
  </si>
  <si>
    <t>Prise en compte des avis justifiés;</t>
  </si>
  <si>
    <t>hotel de france</t>
  </si>
  <si>
    <t>info@hotel-defrance-arudy.com</t>
  </si>
  <si>
    <t>berrier desire</t>
  </si>
  <si>
    <t>Cellule froide;</t>
  </si>
  <si>
    <t>pas exterieur;</t>
  </si>
  <si>
    <t>avoir;</t>
  </si>
  <si>
    <t>Menus en braille ;Non;</t>
  </si>
  <si>
    <t>Non;Qualité tourisme;</t>
  </si>
  <si>
    <t>Hotel Erreguina</t>
  </si>
  <si>
    <t>hotel@erreguina.com</t>
  </si>
  <si>
    <t>Bidart Xabi</t>
  </si>
  <si>
    <t>A chaque facture</t>
  </si>
  <si>
    <t>C'est un engagement au quotidien pour faire attention au gaspillage</t>
  </si>
  <si>
    <t>Pompe à chaleur;Four ;LEDs;</t>
  </si>
  <si>
    <t>Papier;Alimentaire;</t>
  </si>
  <si>
    <t>Porc Kintoa Truite de Banca vins irouleguy</t>
  </si>
  <si>
    <t>Au quotidien;</t>
  </si>
  <si>
    <t>au quotidien;</t>
  </si>
  <si>
    <t>une deuxième chambre handicapé;</t>
  </si>
  <si>
    <t>il se pourrait.. je ne les connais pas toutes;</t>
  </si>
  <si>
    <t>ecoute des employé au quotidien</t>
  </si>
  <si>
    <t>Logis Elégance Villa du Taur</t>
  </si>
  <si>
    <t>l.roux@nthotelgallery.com</t>
  </si>
  <si>
    <t>BALMIER, Mélanie, Chargée de communication</t>
  </si>
  <si>
    <t>LEDs;Pompe à chaleur;Four ;</t>
  </si>
  <si>
    <t>Chauffage centralisé;Baisse des températures dans les chambres inoccupées;Lumière à détecteur de présence;Thermostat;</t>
  </si>
  <si>
    <t>Non;Pas d'extérieur;</t>
  </si>
  <si>
    <t>Non;Pas d'espace pour;</t>
  </si>
  <si>
    <t>Verre;Papier;Carton;Equipements;</t>
  </si>
  <si>
    <t>Coton démaquillant réutilisable que le client peut emporter;</t>
  </si>
  <si>
    <t>Utilisation de la plateforme Too Good To Go;</t>
  </si>
  <si>
    <t>Transgourmet</t>
  </si>
  <si>
    <t>Violettes, fromages...</t>
  </si>
  <si>
    <t>Anett, Groupe GM, France Boissons...</t>
  </si>
  <si>
    <t>Ecolabellisés;naturels (vinaigre blanc);</t>
  </si>
  <si>
    <t>Prime au mérite / à l'objectif;Rémunération des salariés au-dessus de la grille de rémunération;</t>
  </si>
  <si>
    <t>Via un questionnaire de satisfaction;</t>
  </si>
  <si>
    <t>Ferme de la Grande Cour</t>
  </si>
  <si>
    <t>fermedelagrandecour@wanadoo.fr</t>
  </si>
  <si>
    <t>SALOMON Juliette Chef d'Entreprise</t>
  </si>
  <si>
    <t xml:space="preserve">leds, procedures d'économie d'energie, </t>
  </si>
  <si>
    <t>ecoplaquettes, mousseurs, proposition de lavage du linge de toilette sur demande</t>
  </si>
  <si>
    <t>msc</t>
  </si>
  <si>
    <t xml:space="preserve">cidre, jus de pomme, calvados, légumes, poissons, viandes </t>
  </si>
  <si>
    <t>Affichage;remise en main propre;</t>
  </si>
  <si>
    <t>dialogue quotidien et entretien annuel ;</t>
  </si>
  <si>
    <t>La Mère Hamard</t>
  </si>
  <si>
    <t>reservation@lamerehamard.com</t>
  </si>
  <si>
    <t>Loize alice gerante</t>
  </si>
  <si>
    <t>passage aux leds plannifié dans l'integralité du site</t>
  </si>
  <si>
    <t>mise en place de nouveaux robinet et douchette. WC à double flux</t>
  </si>
  <si>
    <t>en cours</t>
  </si>
  <si>
    <t>elimination de tout produit emballés individuellement</t>
  </si>
  <si>
    <t>Limitation des emballages;thermos à eau dans les chambres;</t>
  </si>
  <si>
    <t>Mise en place du compost;recuperation du pain pour les animaux;</t>
  </si>
  <si>
    <t>fermes locales</t>
  </si>
  <si>
    <t>les fermes locales</t>
  </si>
  <si>
    <t>Bouteille d'eau en verre perdu;Eau filtrée (via une fontaine à eau par exemple);Eau non filtrée;</t>
  </si>
  <si>
    <t>pile rechargeable à mettre en place pour les TV</t>
  </si>
  <si>
    <t>WC handicapé et mise en place des prevention escalier pour les malvoyant;</t>
  </si>
  <si>
    <t>Accueil Vélo;qualité tourisme en finalisation;</t>
  </si>
  <si>
    <t>reunion staff</t>
  </si>
  <si>
    <t xml:space="preserve">defibrillateur </t>
  </si>
  <si>
    <t>recuperation des cartons pour financer l'ecole locale, dons aux association: cancer, ecole, sportive...</t>
  </si>
  <si>
    <t>Achats responsables;Relations salariés / clients;</t>
  </si>
  <si>
    <t>Urban Style Hôtel Saint Claire</t>
  </si>
  <si>
    <t>contact@stclairehotel.com</t>
  </si>
  <si>
    <t>Papier;Carton;</t>
  </si>
  <si>
    <t>Too Good To Go;</t>
  </si>
  <si>
    <t>Bonbons à la violette</t>
  </si>
  <si>
    <t>Via un questionnaire de satisfaction;Entretiens, équipe de petite taille donc communication;</t>
  </si>
  <si>
    <t>Emploi d'un Community Manager;Questionnaire de satisfaction (Qualitelis...);Réseaux sociaux (facebook, instagram...);</t>
  </si>
  <si>
    <t xml:space="preserve">HÔTEL RELAIS DE LA CÔTE D'OR </t>
  </si>
  <si>
    <t xml:space="preserve">vj@auxois.fr </t>
  </si>
  <si>
    <t xml:space="preserve">JOBIC Véronique Gérante. </t>
  </si>
  <si>
    <t>Gestion efficace de la climatisation (puit canadien...);Thermostat;Baisse des températures dans les chambres inoccupées;Lumière à détecteur de présence;</t>
  </si>
  <si>
    <t>confitures, pains, fromages.</t>
  </si>
  <si>
    <t>Aménagement du temps de travail;Prime au mérite / à l'objectif;Bilan équilibre vie professionnelle / vie personnelle;Mise en place de l'intéressement;</t>
  </si>
  <si>
    <t>Tourisme &amp; handicap;Green Globe;Biosphère;Accueil Vélo;</t>
  </si>
  <si>
    <t xml:space="preserve">LE BON SENS </t>
  </si>
  <si>
    <t>NOUS NE SOMMES QUE DES FEMMES PAR PUR HASARD.;</t>
  </si>
  <si>
    <t xml:space="preserve">bouchon d'oreilles offerts, caméra à l'accueil. </t>
  </si>
  <si>
    <t>Gestion de l'énergie;Gestion de l'eau;Gestion de la biodiversité;Achats responsables;Relations salariés / clients;</t>
  </si>
  <si>
    <t>hotel noblia</t>
  </si>
  <si>
    <t>hotelrestaurantnoblia@wanadoo.fr</t>
  </si>
  <si>
    <t>larrart jean francois gerant</t>
  </si>
  <si>
    <t>leds, plan d'allumage</t>
  </si>
  <si>
    <t>fromage, viande, jambon</t>
  </si>
  <si>
    <t>Affichage;verbal;</t>
  </si>
  <si>
    <t>L'Auberge de Larressingle</t>
  </si>
  <si>
    <t>contact@auberge-de-larressingle.fr</t>
  </si>
  <si>
    <t>Christophe AZANZA</t>
  </si>
  <si>
    <t>Plan d'allumage (continu), passage aux leds (faits), remplacement des chaudière (faits)</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</si>
  <si>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</si>
  <si>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diagnostic à venir</t>
  </si>
  <si>
    <t>les fournisseurs référencés</t>
  </si>
  <si>
    <t>fromage au petit déjeuner</t>
  </si>
  <si>
    <t>échanges informels;</t>
  </si>
  <si>
    <t>je ne sais pas;</t>
  </si>
  <si>
    <t>ESAT local</t>
  </si>
  <si>
    <t>Gestion de l'énergie;Gestion de l'eau;Gestion des déchets;Gouvernance;</t>
  </si>
  <si>
    <t>La Ferme de Flaran</t>
  </si>
  <si>
    <t>cazanza@logis-hotels.com</t>
  </si>
  <si>
    <t>plan d'allumage (en cours et continu), passage aux leds</t>
  </si>
  <si>
    <t>viandes (canard, boeuf, veau), fromages, légumes</t>
  </si>
  <si>
    <t>Aménagement du temps de travail;Rémunération des salariés au-dessus de la grille de rémunération;Echanges informels;</t>
  </si>
  <si>
    <t>Echanges informels;</t>
  </si>
  <si>
    <t>réponses aux avis Booking, Tripadvisor...;</t>
  </si>
  <si>
    <t>Gestion de l'énergie;Gestion de l'eau;Gestion des déchets;Achats responsables;Gouvernance;</t>
  </si>
  <si>
    <t>HOTEL EMERAUDE</t>
  </si>
  <si>
    <t>emeraude-hotel@wanadoo.fr</t>
  </si>
  <si>
    <t>Stéphane DEVOOS</t>
  </si>
  <si>
    <t>Passage aux leds</t>
  </si>
  <si>
    <t>Machine à laver;Sèche linge;Four ;LEDs;</t>
  </si>
  <si>
    <t>Farine , fromage, viande de boeuf et agneau</t>
  </si>
  <si>
    <t>Bouteille d'eau en verre;Bouteille d'eau en verre perdu;Cannette d'eau;Tetrapack;</t>
  </si>
  <si>
    <t>Sèche linge;Machine à laver;Pompe à chaleur;Voiture électrique;LEDs;</t>
  </si>
  <si>
    <t>hôtel restaurant des lacs</t>
  </si>
  <si>
    <t>marie-simone.haoui@orange.fr</t>
  </si>
  <si>
    <t>mise en place d'actions quotidiennes</t>
  </si>
  <si>
    <t>Machine à laver;Cellule froide;Chaudière ;Four ;LEDs;</t>
  </si>
  <si>
    <t>Baisse des températures dans les chambres inoccupées;Lumière à détecteur de présence;Chauffage centralisé;Thermostat;Blocage de la température minimale dans l'hôtel en été ;Blocage de la température maximale dans l'hôtel en hiver;</t>
  </si>
  <si>
    <t>2008 Construction bois  massif de l'annexe -  2009 ravalement isolant par l'extérieur - chaufferie basse température et panneaux solaires</t>
  </si>
  <si>
    <t>plan d'action quotidien de maitrise de l'eau - récupération de l'eau de pluie</t>
  </si>
  <si>
    <t>raccordement au système avec phyto épuration communal</t>
  </si>
  <si>
    <t>toutes les préconisations ont été réalisées</t>
  </si>
  <si>
    <t>sapam - soprolux</t>
  </si>
  <si>
    <t>confiture maison - miel local - yaourts locaux - achat d'une partie des légume chez un permaculteur local.</t>
  </si>
  <si>
    <t>garnier thiébault</t>
  </si>
  <si>
    <t>Bio;Issus du commerce équitable;Concentrés pour être dilués;</t>
  </si>
  <si>
    <t>Affichage;communication continue ;</t>
  </si>
  <si>
    <t>Jours de congés supplémentaires;Rémunération des salariés au-dessus de la grille de rémunération;Prime au mérite / à l'objectif;plan d'épargne entreprise;Débrief mensuel de situation ;</t>
  </si>
  <si>
    <t>empathie bienveillance respect</t>
  </si>
  <si>
    <t>Mise en place de l'égalité salariale;le seul qui n'a pas de salaire c'est le boss et c'est une femme 😂 ont fait quoi maintenant ?;</t>
  </si>
  <si>
    <t>Relations salariés / clients;Gouvernance;</t>
  </si>
  <si>
    <t>SAS les ambassadeursp</t>
  </si>
  <si>
    <t>ambassadeurs.souillac@gmail.com</t>
  </si>
  <si>
    <t xml:space="preserve">lelievre julien président </t>
  </si>
  <si>
    <t>Thermostat;Lumière à détecteur de présence;économiseurs d'énergie dans les chambres;</t>
  </si>
  <si>
    <t xml:space="preserve">confits de canard, Rocamadour </t>
  </si>
  <si>
    <t>orale ;</t>
  </si>
  <si>
    <t>Non;Un  emplacement (0.80m x 1.30m) libre  de  tout  obstacle est prévu devant  au moins une fenêtre de chaque pièce de vie;</t>
  </si>
  <si>
    <t>Hôtel Bellevue</t>
  </si>
  <si>
    <t>contact@hotel-bellevue-coucy.com</t>
  </si>
  <si>
    <t xml:space="preserve">Saugé Blandine Gérante </t>
  </si>
  <si>
    <t xml:space="preserve">Pose thermostat / réducteur d’eau </t>
  </si>
  <si>
    <t>LEDs;Cellule froide;Sèche linge;Machine à laver;</t>
  </si>
  <si>
    <t>Thermostat;Blocage de la température minimale dans l'hôtel en été ;Baisse des températures dans les chambres inoccupées;Lumière à détecteur de présence;</t>
  </si>
  <si>
    <t xml:space="preserve">2017 double vitrage </t>
  </si>
  <si>
    <t xml:space="preserve">Réducteur d’eau /poids dans les chasses d’eau / plonge professionnelle et vécu récupération vapeur </t>
  </si>
  <si>
    <t>Contrat avec un professionnel ;</t>
  </si>
  <si>
    <t xml:space="preserve">Réduire le gaspillage </t>
  </si>
  <si>
    <t>Limitation des emballages;Plus de buffet au petit déjeuner mais un service à table selon des formules proposées;</t>
  </si>
  <si>
    <t>Plus de buffet au petit déjeuner mais un service à table selon des formules proposées/ vendre en salon de thé les pâtisseries non vendues pendant le midi ;</t>
  </si>
  <si>
    <t xml:space="preserve">Confiture bière jus de fruits yaourt charcuterie et fromages </t>
  </si>
  <si>
    <t>Aménagement du temps de travail;Prime au mérite / à l'objectif;Débrief mensuel de situation ;Vacances en été, repas de fin d’année, viennoiserie le dimanche matin, pourboires pour tous les salariés, travail d’équipe ;</t>
  </si>
  <si>
    <t xml:space="preserve">L’esprit d’équipe l’entraide la cohésion autour d’une politique managériale tournée vers l’humain </t>
  </si>
  <si>
    <t>LOGIS Hôtel le Miramont - Restaurant Des Petits Pois Sont Rouges</t>
  </si>
  <si>
    <t>contact@hotelmiramont.com</t>
  </si>
  <si>
    <t>Allumage limité de la climatisation, extinction des éclairages inutiles, pas de mise en veille des téléviseurs...</t>
  </si>
  <si>
    <t>Machine à laver;Sèche linge;Chaudière ;Voiture électrique;Four ;LEDs;</t>
  </si>
  <si>
    <t>Suivi des fuites potentielles d'eau, récupération eau de climatisation pour l'arrosage, limitation consommation par mousseurs...</t>
  </si>
  <si>
    <t>Papier;Carton;Verre;Plastique;Matériaux;Alimentaire;Equipements;</t>
  </si>
  <si>
    <t>Mise en place d'un poulailler, projet d'un emplacement pour le compost, diminution des contenants individuels à usage unique</t>
  </si>
  <si>
    <t>Ferme aquacole</t>
  </si>
  <si>
    <t>Produits laitiers de la ferme, truite des Pyrénées, porc noir de Bigorre, vins locaux, eaux et bières locales</t>
  </si>
  <si>
    <t>carafe d'eau en verre et bonbons au chocolat;</t>
  </si>
  <si>
    <t>Fournisseur de produits d'entretien écolabel européen, papeterie</t>
  </si>
  <si>
    <t>Abandonner les caisses en polystyrène du poissonnier au profit de caisses réutilisables</t>
  </si>
  <si>
    <t>en dialoguant avec eux quotidiennement;</t>
  </si>
  <si>
    <t>Le téléviseur possède une option de sous-titrage;alarme incendie visuelle dans la chambre PMR pour les personnes malentendantes;</t>
  </si>
  <si>
    <t>Embauche quel que soit l'âge, la nationalité, la religion ou le sexe du candidat</t>
  </si>
  <si>
    <t>La Méridienne</t>
  </si>
  <si>
    <t>info@hoteldelameridienne.com</t>
  </si>
  <si>
    <t>Mme VACHER Elodie Responsable</t>
  </si>
  <si>
    <t>gaec bonnafoux, lozère viandes</t>
  </si>
  <si>
    <t>fromages charcuterie, safran, viande, eau gazeuse, légumes</t>
  </si>
  <si>
    <t>Aménagement du temps de travail;Jours de congés supplémentaires;Rémunération des salariés au-dessus de la grille de rémunération;cheques vacances;</t>
  </si>
  <si>
    <t>échanges réguliers;</t>
  </si>
  <si>
    <t>sytec</t>
  </si>
  <si>
    <t>hotel-de-la-grande-cascade@wanadoo.fr</t>
  </si>
  <si>
    <t>HOTEL LE MARTAGON</t>
  </si>
  <si>
    <t>info@le-martagon.com</t>
  </si>
  <si>
    <t>olivier guerin</t>
  </si>
  <si>
    <t>plan d'allumage, leds, renouvellement appareils anciens</t>
  </si>
  <si>
    <t>Coupure automatique du chauffage à l'ouverture des fenêtres,;Blocage de la température maximale dans l'hôtel en hiver;Baisse des températures dans les chambres inoccupées;Lumière à détecteur de présence;</t>
  </si>
  <si>
    <t>pas de compteur</t>
  </si>
  <si>
    <t xml:space="preserve">gestion responsable et économes </t>
  </si>
  <si>
    <t>compostage changement machine a café dosettes;</t>
  </si>
  <si>
    <t xml:space="preserve">confiture locale vins bio et natures </t>
  </si>
  <si>
    <t xml:space="preserve">petit epautre de haute provence, agneau de pays charcuterie confiture vin </t>
  </si>
  <si>
    <t>Accueil Vélo;Qualité Tourisme;pays gourmand;</t>
  </si>
  <si>
    <t xml:space="preserve">embauche sans discrimination </t>
  </si>
  <si>
    <t>7 femmes pour 1 homme ...;</t>
  </si>
  <si>
    <t>gants tabliers masques</t>
  </si>
  <si>
    <t>Achats responsables;Gestion de l'énergie;</t>
  </si>
  <si>
    <t>Gestion de l'eau;</t>
  </si>
  <si>
    <t>reservation@lecalluna.com</t>
  </si>
  <si>
    <t>Thermostat;Blocage de la température maximale dans l'hôtel en hiver;Lumière à détecteur de présence;</t>
  </si>
  <si>
    <t>ARUM</t>
  </si>
  <si>
    <t>contact@hotel-arum.fr</t>
  </si>
  <si>
    <t>SEGUIN Yasmina Gérante</t>
  </si>
  <si>
    <t>Passage au leds</t>
  </si>
  <si>
    <t>Thermostat;Chauffage centralisé;Blocage de la température minimale dans l'hôtel en été ;Baisse des températures dans les chambres inoccupées;</t>
  </si>
  <si>
    <t>AFFICHAGE PETIT DEJEUNER;</t>
  </si>
  <si>
    <t>fromages/ pain/ fruits</t>
  </si>
  <si>
    <t>Affichage;Signature des registres à l'embauche;</t>
  </si>
  <si>
    <t>discussions journalières;</t>
  </si>
  <si>
    <t>Questionnaire de satisfaction (Qualitelis...);CUSTOMER ALLIANCES;</t>
  </si>
  <si>
    <t>JE NE SAIS PAS;</t>
  </si>
  <si>
    <t>Discussions régulières avec mes employées</t>
  </si>
  <si>
    <t>Hostellerie des Lauriers</t>
  </si>
  <si>
    <t>sudretreignier@orange.fr</t>
  </si>
  <si>
    <t>Non;Four ;</t>
  </si>
  <si>
    <t>Non;Blocage de la température maximale dans l'hôtel en hiver;Baisse des températures dans les chambres inoccupées;</t>
  </si>
  <si>
    <t>Pâtés aromatisé, jambonneau, conserves, miel, ails</t>
  </si>
  <si>
    <t>Bio;Ecolabellisés;Issus du commerce équitable;</t>
  </si>
  <si>
    <t>HOTEL CENTRAL MONTARGIS</t>
  </si>
  <si>
    <t>hotel-montargis@wanadoo.fr</t>
  </si>
  <si>
    <t>SIMONET Christophe, Gérant</t>
  </si>
  <si>
    <t xml:space="preserve">plan d'allumage, choix du matériel professionnel en fonction de sa consommation, leds généralisées dans tout l'établissement, etc. </t>
  </si>
  <si>
    <t>Chauffage centralisé;Baisse des températures dans les chambres inoccupées;Lumière à détecteur de présence;programmateurs électriques;</t>
  </si>
  <si>
    <t>installation de mousseurs, réducteurs de pression, ecoplaquettes dans les réservoirs de toilettes, recherche des fuites éventuelles, etc.</t>
  </si>
  <si>
    <t>Papier;Carton;Plastique;Alimentaire;Equipements;</t>
  </si>
  <si>
    <t>Bouteilles de courtoisie en carton, tri des déchets dans les espaces commun, incitation des clients à réutiliser le linge (sdb et lit) et leur gobelets.;</t>
  </si>
  <si>
    <t>dons des invendus;</t>
  </si>
  <si>
    <t>incitation de la clientèle à réutiliser le linge de bain et de lit.;</t>
  </si>
  <si>
    <t xml:space="preserve">Culture Miel, Abbaye de Sept Fons, Vattenfall, Lobodis </t>
  </si>
  <si>
    <t>Miel du Gâtinais, Safran du Gâtinais, Praslines Mazet de Montargis, Eau d'Emeraude.</t>
  </si>
  <si>
    <t>Réponse à tous les avis sur Logis, Google et les OTAs;</t>
  </si>
  <si>
    <t>affiche</t>
  </si>
  <si>
    <t>gel hydroalcoolique, spray désodorisant virucide, plexiglass, étuis télécommandes, etc.</t>
  </si>
  <si>
    <t>contact@lefaranchin.com</t>
  </si>
  <si>
    <t>LES COPAINS</t>
  </si>
  <si>
    <t>restaurantlescopains63@gmail.com</t>
  </si>
  <si>
    <t>CHELLE JEAN GERANT</t>
  </si>
  <si>
    <t>les éclairages et la consommation de chauffage</t>
  </si>
  <si>
    <t>Machine à laver;Sèche linge;Chaudière ;Four ;Plaques de cuisson;LEDs;</t>
  </si>
  <si>
    <t>mise en avant sur la consommation d'eau (bien fermer les robinets...)</t>
  </si>
  <si>
    <t>sans extérieurs centre ville;</t>
  </si>
  <si>
    <t>Non;pas de jardin centre ville;</t>
  </si>
  <si>
    <t>Papier;Carton;Plastique;Verre;Alimentaire;Matériaux;Equipements;</t>
  </si>
  <si>
    <t xml:space="preserve">plus de tri et moins d'emballages </t>
  </si>
  <si>
    <t>la viande et légumes</t>
  </si>
  <si>
    <t>rampe d'accès restaurant et toilettes;</t>
  </si>
  <si>
    <t>masques gants...</t>
  </si>
  <si>
    <t>resa@moulingignac.fr</t>
  </si>
  <si>
    <t>Le Fer à Cheval</t>
  </si>
  <si>
    <t>feracheval73@free.fr</t>
  </si>
  <si>
    <t>FIORESE Véronique proprietaire</t>
  </si>
  <si>
    <t>Sèche linge;Machine à laver;Voiture électrique;LEDs;</t>
  </si>
  <si>
    <t>discussion quand cela se présente;</t>
  </si>
  <si>
    <t>je regarde les avis, mais n'y réponds pas;</t>
  </si>
  <si>
    <t>logis hotel jardin de villiers</t>
  </si>
  <si>
    <t>manager@jardindevilliers.com</t>
  </si>
  <si>
    <t>leds</t>
  </si>
  <si>
    <t>moins de consommation</t>
  </si>
  <si>
    <t>brie, confiture, yaourts</t>
  </si>
  <si>
    <t>Questionnaire de satisfaction (Qualitelis...);Réseaux sociaux (facebook, instagram...);Emploi d'un Community Manager;ota;</t>
  </si>
  <si>
    <t>reunion</t>
  </si>
  <si>
    <t>Mise en place de l'égalité salariale;Effectif paritaire ;</t>
  </si>
  <si>
    <t>Le Relais des Puys</t>
  </si>
  <si>
    <t>info@relaisdespuys.com</t>
  </si>
  <si>
    <t>ESBELIN Valéry, gérant</t>
  </si>
  <si>
    <t>leds, automatisation des allumages, chauffe-eau solaire, consignes aux employés et aux clients</t>
  </si>
  <si>
    <t>Machine à laver;Plaques de cuisson;LEDs;Four ;</t>
  </si>
  <si>
    <t>brises jets bas débit, douches bas débit, chasses d'eau double capacité, consignes aux employés et clients</t>
  </si>
  <si>
    <t>mini-ruche pour abeilles;</t>
  </si>
  <si>
    <t>Reste à faire : compteurs divisionnaires</t>
  </si>
  <si>
    <t>Alimentaire;la collecte des déchets alimentaires n'est encore pas en place sur notre métropole;</t>
  </si>
  <si>
    <t>Producteurs d’œufs et miel, pisciculture</t>
  </si>
  <si>
    <t>Miel, œufs, viandes, légumes secs, confiture et yaouts maison</t>
  </si>
  <si>
    <t>Anett</t>
  </si>
  <si>
    <t>produits pour les soins au spa</t>
  </si>
  <si>
    <t>nous avons une équipe multi-ethnique</t>
  </si>
  <si>
    <t>au plaisir :)</t>
  </si>
  <si>
    <t xml:space="preserve">Castel de mirambel </t>
  </si>
  <si>
    <t xml:space="preserve">bienvenue@casteldemirambel.com </t>
  </si>
  <si>
    <t xml:space="preserve">Hardoin Frédérique gérante </t>
  </si>
  <si>
    <t>Leds. Draps en matière vite séchables. Aspirateur manuel.</t>
  </si>
  <si>
    <t xml:space="preserve">Rachat d une machine à laver le linge économique. </t>
  </si>
  <si>
    <t>Pas d'extérieur ;</t>
  </si>
  <si>
    <t>Situé en pleine ville, nous n'avons pas d'espace vert ;</t>
  </si>
  <si>
    <t xml:space="preserve">Viande. Charcuterie. Fromage </t>
  </si>
  <si>
    <t>Nous acceptons tout le monde !</t>
  </si>
  <si>
    <t>contact@savenaycotelac.fr</t>
  </si>
  <si>
    <t>Gestion de l'énergie;Gestion de l'eau;Gestion de la biodiversité;Gestion des déchets;Relations salariés / clients;Achats responsables;Gouvernance;</t>
  </si>
  <si>
    <t>LE VAL D'AMBY</t>
  </si>
  <si>
    <t>carlona527@orange:fr</t>
  </si>
  <si>
    <t>GRISONI DOMINIQUE GERANT</t>
  </si>
  <si>
    <t>LED</t>
  </si>
  <si>
    <t>Plaques de cuisson;LEDs;Four ;Voiture électrique;Chaudière ;</t>
  </si>
  <si>
    <t>OUI mais cela n4est pas mis en place par la commune;</t>
  </si>
  <si>
    <t>MES CONCERVES FAITENT MAISON</t>
  </si>
  <si>
    <t>Questionnaire de satisfaction (Qualitelis...);Boite à idées;Réseaux sociaux (facebook, instagram...);</t>
  </si>
  <si>
    <t xml:space="preserve">DEFIBRILATEUR  </t>
  </si>
  <si>
    <t>LE COQ1408 HARDI</t>
  </si>
  <si>
    <t>lecoqhardi@orange.fr</t>
  </si>
  <si>
    <t>FONSECA DOMINIQUE CO-GERANT</t>
  </si>
  <si>
    <t xml:space="preserve">La chaudière a un cycle </t>
  </si>
  <si>
    <t>Désherbage manuel;copeau et paillage;</t>
  </si>
  <si>
    <t>plantation d'espèces peu gourmande en eau;</t>
  </si>
  <si>
    <t>distributeur de savon ,shampoing;</t>
  </si>
  <si>
    <t>les asperge,fraises, autres poissons de loire en saison Boeuf charolais ou limousin ,lentilles...</t>
  </si>
  <si>
    <t>dès qu'est annoncée;</t>
  </si>
  <si>
    <t>Questionnaire de satisfaction (Qualitelis...);Emploi d'un Community Manager;Réseaux sociaux (facebook, instagram...);</t>
  </si>
  <si>
    <t>Nous veillons et sommes attentif aux rapport entre nos employés ils savent qu'ils doivent nous signaler tout problèmes naissant</t>
  </si>
  <si>
    <t>Gestion de l'énergie;Gouvernance;Relations salariés / clients;Achats responsables;Gestion des déchets;Gestion de la biodiversité;Gestion de l'eau;</t>
  </si>
  <si>
    <t>je pense avoir répondu au plus près de la réalité si la note n'est pas bonne ,avons nous des conseilsmerci</t>
  </si>
  <si>
    <t>le mediterranee</t>
  </si>
  <si>
    <t>hotel.mediterranee@orange.fr</t>
  </si>
  <si>
    <t>lagoute catherine gerante</t>
  </si>
  <si>
    <t>passage aux ampoules led, reduction d'eau dans les douches et wc</t>
  </si>
  <si>
    <t>Thermostat;Coupure automatique du chauffage à l'ouverture des fenêtres,;Blocage de la température minimale dans l'hôtel en été ;Blocage de la température maximale dans l'hôtel en hiver;Lumière à détecteur de présence;</t>
  </si>
  <si>
    <t>pommeau de douche avec réduction eau, fuite reparer de suite,arret des robinets</t>
  </si>
  <si>
    <t>pas  extérieur vert;</t>
  </si>
  <si>
    <t>Plastique;Verre;Carton;Alimentaire;Matériaux;Equipements;huiles usagées;</t>
  </si>
  <si>
    <t>huitres moules poissons confiture fruits vin pain fromage</t>
  </si>
  <si>
    <t>on regarde pas le physique</t>
  </si>
  <si>
    <t>CRIS HÔTEL</t>
  </si>
  <si>
    <t>direction@crishotel.fr</t>
  </si>
  <si>
    <t>CARPENTIER PATRICE PRESIDENT</t>
  </si>
  <si>
    <t>LEDS - AMPOULE BASSE CONSOMMATION - DETECTEUR MOUVEMENT</t>
  </si>
  <si>
    <t>Chauffage centralisé;Lumière à détecteur de présence;Horloge sur chaudière;</t>
  </si>
  <si>
    <t>billet transports en commun;</t>
  </si>
  <si>
    <t xml:space="preserve">consommation égale malgré un taux de remplissage plus élevé </t>
  </si>
  <si>
    <t>pas de désherbages chimique;</t>
  </si>
  <si>
    <t>10%</t>
  </si>
  <si>
    <t>Limitation des emballages;Demande aux entreprises de mettre en place des emballage recyclable ou compostables;</t>
  </si>
  <si>
    <t>fromages - légumes</t>
  </si>
  <si>
    <t>Etude en cours;</t>
  </si>
  <si>
    <t>formation par un organisme sur le développement durable;</t>
  </si>
  <si>
    <t>Aménagement du temps de travail;Rémunération des salariés au-dessus de la grille de rémunération;Débrief mensuel de situation ;Mise en place de l'intéressement;Prime au mérite / à l'objectif;</t>
  </si>
  <si>
    <t>Questionnaire de satisfaction (Qualitelis...);Réseaux sociaux (facebook, instagram...);questionnaire client;</t>
  </si>
  <si>
    <t xml:space="preserve">monte-charge - cuisine neuve </t>
  </si>
  <si>
    <t>Certaines questions ne sont pas appropriées avec un établissement comme le notre qui est familiale</t>
  </si>
  <si>
    <t>LE RIALTO</t>
  </si>
  <si>
    <t>le-rialto@hotelrialtoalbi.com</t>
  </si>
  <si>
    <t xml:space="preserve">VALENTINE MICHALON - ASSISTANTE D'ETABLISSEMENT </t>
  </si>
  <si>
    <t>reste de pain pour cuisine et poules ;</t>
  </si>
  <si>
    <t xml:space="preserve">miel - yaourts bio  - viandes et fruits - fromages - charcuterie de l'Aveyron - pains et viennoiseries - gâteaux maisons </t>
  </si>
  <si>
    <t>carafes d'eau ;</t>
  </si>
  <si>
    <t>via des réunions hebdomadaires;</t>
  </si>
  <si>
    <t xml:space="preserve">affichages et sensibilisation du personnel </t>
  </si>
  <si>
    <t xml:space="preserve">Eau ozonée pour l'entretien </t>
  </si>
  <si>
    <t xml:space="preserve">ADAPEI ET REGAIN </t>
  </si>
  <si>
    <t>Gestion de l'énergie;Gestion de l'eau;Achats responsables;Relations salariés / clients;</t>
  </si>
  <si>
    <t xml:space="preserve">LE GRAND CERF </t>
  </si>
  <si>
    <t>infos@legrandcerf.net</t>
  </si>
  <si>
    <t xml:space="preserve">HUARD Cédric Gérant </t>
  </si>
  <si>
    <t>passage aux leds, aération aux heures adéquates, lumières allumées que si besoin (éteintes en cuisine pendant repas du perso par exemple)</t>
  </si>
  <si>
    <t>fruits et légumes, œufs, farine, fromages...</t>
  </si>
  <si>
    <t>heegeo, produits ada</t>
  </si>
  <si>
    <t>ne sais pas, trop de choix pour lesquels je ne connais pas les avantages ;</t>
  </si>
  <si>
    <t>duoday, Maine atelier (association de réinsertion)</t>
  </si>
  <si>
    <t>HOTEL LES AUTANES</t>
  </si>
  <si>
    <t>THIERRY COSSON GERANT</t>
  </si>
  <si>
    <t>Thermostat;Blocage de la température maximale dans l'hôtel en hiver;Baisse des températures dans les chambres inoccupées;Lumière à détecteur de présence;Chauffage centralisé;</t>
  </si>
  <si>
    <t>HOTEL DE LA BEAURONNE</t>
  </si>
  <si>
    <t>hoteldelabeauronne@gmail.com</t>
  </si>
  <si>
    <t>DEKIMPE CHRISTIAN , gerant</t>
  </si>
  <si>
    <t>passa ge aux leds, recherche des pertes, mise en place procédure mécanique ou manuelle de réduction temps d allumage</t>
  </si>
  <si>
    <t>Papier;Carton;Verre;Plastique;Alimentaire;Matériaux;Equipements;Pile, Ampoule;</t>
  </si>
  <si>
    <t>Confiture, miel, pain</t>
  </si>
  <si>
    <t>Aménagement du temps de travail;Prime au mérite / à l'objectif;Mise en place de l'intéressement;</t>
  </si>
  <si>
    <t>LGBT</t>
  </si>
  <si>
    <t>Auberge de la Forêt</t>
  </si>
  <si>
    <t>reservation@auberge-delaforet.fr</t>
  </si>
  <si>
    <t>Gouret Marceau</t>
  </si>
  <si>
    <t>Bien éteindre les chauffages, les lumières, si remplacement, passer sur du led ...</t>
  </si>
  <si>
    <t>Nous avons 2000m² d'herbe et jardin d'origine;</t>
  </si>
  <si>
    <t>Ferme Pitoué, Ferme Péard, Ferme de Cécile, vitamines et passion, de la terre à l'assiette, les ruchers de la foret du gavre ....</t>
  </si>
  <si>
    <t>Yaourt, fromage, miel, confiture, viande, légumes, cidre, bière</t>
  </si>
  <si>
    <t>à l'oral que je note dans Word;</t>
  </si>
  <si>
    <t>Je ne les connais pas, a découvrir mais oui !;</t>
  </si>
  <si>
    <t>LE NID DU PONT DE GAU</t>
  </si>
  <si>
    <t>info@pontdegau.com</t>
  </si>
  <si>
    <t>SOUBRIARD Stéphanie gérante</t>
  </si>
  <si>
    <t>LEDs;Pompe à chaleur;Chaudière ;</t>
  </si>
  <si>
    <t>Verre;</t>
  </si>
  <si>
    <t>igual</t>
  </si>
  <si>
    <t>Nous sommes un petit établissement et avons qu'un seul salarié saisonnier, certaines questions sont assez difficile à répondre</t>
  </si>
  <si>
    <t>Le Prieuré</t>
  </si>
  <si>
    <t>contact@restaurant-leprieure.com</t>
  </si>
  <si>
    <t>Virginia BARIVIERA, assistante direction</t>
  </si>
  <si>
    <t>temps d'allumage</t>
  </si>
  <si>
    <t>Thermostat;Blocage de la température maximale dans l'hôtel en hiver;Blocage de la température minimale dans l'hôtel en été ;Lumière à détecteur de présence;Baisse des températures dans les chambres inoccupées;</t>
  </si>
  <si>
    <t>fenetres 2017</t>
  </si>
  <si>
    <t>je laisse faire la nature, point d'eau pour les insectes et animaux;</t>
  </si>
  <si>
    <t>Mise en place de produits rechargeables;avec le covid, difficile de supprimer l'usage unique;</t>
  </si>
  <si>
    <t xml:space="preserve">lentilles berry, boissons locales (berry cola, jus fruits, limonade, soda, alcool, ...), fruits et légumes producteurs local, froamge, vins, poule noire berry, foie gras local </t>
  </si>
  <si>
    <t>Rémunération des salariés au-dessus de la grille de rémunération;pee / perco;</t>
  </si>
  <si>
    <t>on discute régulièrement ensemble, je partage les repas avec le personnel;</t>
  </si>
  <si>
    <t>Hotel Restaurant La Ferme</t>
  </si>
  <si>
    <t>info@hotel-laferme.com</t>
  </si>
  <si>
    <t>Nathalie Fourcade présidente</t>
  </si>
  <si>
    <t>Passage aux leds, chasse aux lumières allumées, gestion du temps de chauffage des chauffeaux selon les saisons</t>
  </si>
  <si>
    <t>Plastique;Verre;Carton;Papier;</t>
  </si>
  <si>
    <t>fruits, légumes</t>
  </si>
  <si>
    <t>bouteille d'eau en verre sur demande;</t>
  </si>
  <si>
    <t>Aménagement du temps de travail;Rémunération des salariés au-dessus de la grille de rémunération;Bon sens, paiement d'acomptes de salaire le 30 ou 31 de chaque mois, solde versé à réception des bulletins de salaire, heures supplémentaires, primes, logement sur place, ...;</t>
  </si>
  <si>
    <t>Réseaux sociaux (facebook, instagram...);Questionnaire de satisfaction (Qualitelis...);OTA;</t>
  </si>
  <si>
    <t>defibrilateur, crème cortisone piqures insectes, Aspi-venin, spray anti-moustiques à disposition</t>
  </si>
  <si>
    <t>le clos de la ribaudiere</t>
  </si>
  <si>
    <t>Chaudière ;Pompe à chaleur;Voiture électrique;LEDs;</t>
  </si>
  <si>
    <t>Chauffage centralisé;Blocage de la température minimale dans l'hôtel en été ;Blocage de la température maximale dans l'hôtel en hiver;</t>
  </si>
  <si>
    <t>Green Globe;</t>
  </si>
  <si>
    <t>Gestion de l'énergie;Gestion des déchets;Gouvernance;</t>
  </si>
  <si>
    <t>Hôtel des Crêtes de Pignols</t>
  </si>
  <si>
    <t>hotel@cretesdepignols.com</t>
  </si>
  <si>
    <t>Grand Emily Gérante</t>
  </si>
  <si>
    <t xml:space="preserve">mise en place ampoules LEDS, réduction consommation énergie (chauffages éteints lors des départs des clients) occultation des fenêtres en cas de fortes chaleurs. plan de gestion de l'énergie à destination des salariés. Double vitrage dans tout l'établissement.  </t>
  </si>
  <si>
    <t>pommeau de douche 70% de réduction d'eau récupérateur d'eau</t>
  </si>
  <si>
    <t>Désherbage manuel;mulchin;</t>
  </si>
  <si>
    <t xml:space="preserve">continuer les démarches d'isolation (extérieur et comble) </t>
  </si>
  <si>
    <t>régulièrement</t>
  </si>
  <si>
    <t xml:space="preserve">mettre en place un composteur </t>
  </si>
  <si>
    <t>confiture, canard, fruits, légumes</t>
  </si>
  <si>
    <t>Régulièrement ;</t>
  </si>
  <si>
    <t xml:space="preserve">Affichage légal </t>
  </si>
  <si>
    <t>Entreprise GJOSA, EMMAUS</t>
  </si>
  <si>
    <t xml:space="preserve">le relais du mont blanc </t>
  </si>
  <si>
    <t>lerelaisdumontblanc@orange.fr</t>
  </si>
  <si>
    <t xml:space="preserve">Philippe BEDNAREK Adjoint de Direction </t>
  </si>
  <si>
    <t>passage aux leds,</t>
  </si>
  <si>
    <t xml:space="preserve">Tous secteur </t>
  </si>
  <si>
    <t>Sèche linge;Cellule froide;Voiture électrique;Four ;LEDs;Plaques de cuisson;Machine à laver;</t>
  </si>
  <si>
    <t>réducteur de débit, mousseurs, robinets thermostatiques</t>
  </si>
  <si>
    <t>Papier;Carton;Verre;Alimentaire;Matériaux;Equipements;huiles ;</t>
  </si>
  <si>
    <t>plastiques ;</t>
  </si>
  <si>
    <t>mise en place de retour des cartons chez mes fournisseurs. (un carton livré un carton repris)</t>
  </si>
  <si>
    <t>Réduction des grammages;Mise en place du compost;utilisation des épluchures ;</t>
  </si>
  <si>
    <t xml:space="preserve">Maison Baud , Coopérative du val d'Arly </t>
  </si>
  <si>
    <t xml:space="preserve">fromage, crèmerie, charcuterie, œufs, viande, légumes.... </t>
  </si>
  <si>
    <t>bouteille d'eau en matériaux recyclable ;</t>
  </si>
  <si>
    <t>Affichage;réunion periodique ;</t>
  </si>
  <si>
    <t>Aménagement du temps de travail;Prime au mérite / à l'objectif;Débrief mensuel de situation ;Bilan équilibre vie professionnelle / vie personnelle;Mise en place de l'intéressement;</t>
  </si>
  <si>
    <t>Toque verte de table et auberge de France ;</t>
  </si>
  <si>
    <t>strategie de la gestion RH; plan anti discrimination, stratégie concernant notre impact sur l'environnement</t>
  </si>
  <si>
    <t xml:space="preserve">Hôtel du Château </t>
  </si>
  <si>
    <t>contact@hotelduchateau-41.com</t>
  </si>
  <si>
    <t>RENIER Arnaud Réceptionniste</t>
  </si>
  <si>
    <t>Passage au LEDs</t>
  </si>
  <si>
    <t>Machine à laver;LEDs;Sèche linge;Pompe à chaleur;</t>
  </si>
  <si>
    <t>mousseurs, réducteurs de pression</t>
  </si>
  <si>
    <t>Papier;Verre;Carton;Plastique;Equipements;</t>
  </si>
  <si>
    <t>Matériaux;Alimentaire;</t>
  </si>
  <si>
    <t>portions réduites, gros conditionnement, vrac</t>
  </si>
  <si>
    <t>Belsia</t>
  </si>
  <si>
    <t>miel de sologne, yaourt , confiture</t>
  </si>
  <si>
    <t>Boite à idées;Réseaux sociaux (facebook, instagram...);Questionnaire de satisfaction (Qualitelis...);</t>
  </si>
  <si>
    <t>Logis hôtel uzès Pont du Gard</t>
  </si>
  <si>
    <t>direction@hoteluzes.com</t>
  </si>
  <si>
    <t>Cabot christophe directeur</t>
  </si>
  <si>
    <t>Carton;Verre;Equipements;Matériaux;</t>
  </si>
  <si>
    <t>Pain - Miel - huile d'olive - vin</t>
  </si>
  <si>
    <t>Reunion mensuel ;</t>
  </si>
  <si>
    <t>Avant ecolabel ;</t>
  </si>
  <si>
    <t xml:space="preserve">Discrimation des Nationnalités </t>
  </si>
  <si>
    <t>kiwanis enfants</t>
  </si>
  <si>
    <t>Voiture électrique;Plaques de cuisson;LEDs;</t>
  </si>
  <si>
    <t>LE FAISAN DORE</t>
  </si>
  <si>
    <t>lefaisandore@viaorne.fr</t>
  </si>
  <si>
    <t>COIFFARD catherine co-gérante</t>
  </si>
  <si>
    <t>les jardins dans la ville / foissier</t>
  </si>
  <si>
    <t>fromage/ yaourt/ beurre/ lait/ viande de boeuf / porc / poisson</t>
  </si>
  <si>
    <t>produit entretien efficace</t>
  </si>
  <si>
    <t>Accueil Vélo;Qualité tourisme;Ecolabel Européen;</t>
  </si>
  <si>
    <t>Gestion de l'énergie;Gestion des déchets;Achats responsables;Relations salariés / clients;Gestion de l'eau;Gestion de la biodiversité;</t>
  </si>
  <si>
    <t>le chene vert</t>
  </si>
  <si>
    <t>hotelchenevert@orangefr</t>
  </si>
  <si>
    <t>berton nicolas gérant</t>
  </si>
  <si>
    <t>c'est pas Versailles ici</t>
  </si>
  <si>
    <t>tous les produits dans notre cuisine</t>
  </si>
  <si>
    <t>Rémunération des salariés au-dessus de la grille de rémunération;Aménagement du temps de travail;Jours de congés supplémentaires;Débrief mensuel de situation ;</t>
  </si>
  <si>
    <t>pas de différences à tous les niveaux</t>
  </si>
  <si>
    <t>Jours de congés supplémentaires;Aménagement du temps de travail;Bilan équilibre vie professionnelle / vie personnelle;</t>
  </si>
  <si>
    <t>liste</t>
  </si>
  <si>
    <t>NOTE SITE</t>
  </si>
  <si>
    <t>NOTES MISES JUSQU'ICI</t>
  </si>
  <si>
    <t>HOTEL IMPERIAL SETE</t>
  </si>
  <si>
    <t>contact@hotelimperialsete.com</t>
  </si>
  <si>
    <t>BRANDALISE-LE MAREC Gwenaëlle, Directrice</t>
  </si>
  <si>
    <t>Papier;Carton;Plastique;Alimentaire;Verre;</t>
  </si>
  <si>
    <t>Limitation des emballages;future installation de fontaines à eau;</t>
  </si>
  <si>
    <t>Réduction des grammages;compost à venir;</t>
  </si>
  <si>
    <t>fruits</t>
  </si>
  <si>
    <t>bouteille d'eau en verre à venir;</t>
  </si>
  <si>
    <t>Bio;Issus du commerce équitable;</t>
  </si>
  <si>
    <t>Green Key (Clef verte);Ecolabel Européen;Accueil Vélo;</t>
  </si>
  <si>
    <t>pole emploi</t>
  </si>
  <si>
    <t>Gestion de l'eau;Gestion de l'énergie;Gestion de la biodiversité;Achats responsables;</t>
  </si>
  <si>
    <t>Hotel logis angers sud</t>
  </si>
  <si>
    <t>direction@logisangerssud.fr</t>
  </si>
  <si>
    <t>Poixblanc Gregory Directeur des opérations</t>
  </si>
  <si>
    <t>Carton;Papier;Verre;Plastique;</t>
  </si>
  <si>
    <t>Aménagement du temps de travail;Rémunération des salariés au-dessus de la grille de rémunération;Prime au mérite / à l'objectif;Bilan équilibre vie professionnelle / vie personnelle;Mise en place d'un comité d'entreprise;</t>
  </si>
  <si>
    <t>....</t>
  </si>
  <si>
    <t>Hôtel Xoko Goxoa</t>
  </si>
  <si>
    <t>contact@hotel-xoko-goxoa.com</t>
  </si>
  <si>
    <t>Armantier betty gérante</t>
  </si>
  <si>
    <t>leds, reduction consommation eau...</t>
  </si>
  <si>
    <t>en cours panneaux solaires;</t>
  </si>
  <si>
    <t>changement chaudière</t>
  </si>
  <si>
    <t>- de 500 m...</t>
  </si>
  <si>
    <t>fournisseurs amap et bio</t>
  </si>
  <si>
    <t>conserves maison, fromage village....</t>
  </si>
  <si>
    <t>Ecolabellisés;Bio;Issus du commerce équitable;Concentrés pour être dilués;produits ecocert;</t>
  </si>
  <si>
    <t>question ne nous concerne pas ;</t>
  </si>
  <si>
    <t>adhésion recyclerie</t>
  </si>
  <si>
    <t>hotel Belle-Vue</t>
  </si>
  <si>
    <t>contact@hotel-belle-vue.com</t>
  </si>
  <si>
    <t>Anne Kernévez Gérante</t>
  </si>
  <si>
    <t>Réduction de l'allumage, des appareil électriques (contrat EJP), ou vérification d'éventuelle fuite d'eau</t>
  </si>
  <si>
    <t>Vérification de possible fuite, information auprès du personnel</t>
  </si>
  <si>
    <t>Encore plus de tri quand cela est possible</t>
  </si>
  <si>
    <t>Kergui Bio, Vignoble Amira...</t>
  </si>
  <si>
    <t>Volaille, laiterie, cidre et alcool breton, poissons...</t>
  </si>
  <si>
    <t>Le Goff, Ada, Oléa Jardins</t>
  </si>
  <si>
    <t>Aménagement du temps de travail;Rémunération des salariés au-dessus de la grille de rémunération;Mise en place de l'intéressement;</t>
  </si>
  <si>
    <t>oralement et quasi quotidiennement;</t>
  </si>
  <si>
    <t>Réseaux sociaux (facebook, instagram...);également oralement au départ ou pendant leur séjour;</t>
  </si>
  <si>
    <t>récupération des huiles de cuissons</t>
  </si>
  <si>
    <t>LE CLOS DU PONTIC</t>
  </si>
  <si>
    <t>karine.closdupontic@orange.fr</t>
  </si>
  <si>
    <t xml:space="preserve">morvan karine gérante </t>
  </si>
  <si>
    <t xml:space="preserve">leds, plans d allumage </t>
  </si>
  <si>
    <t>Chaudière ;LEDs;Machine à laver;Cellule froide;Four ;</t>
  </si>
  <si>
    <t>Thermostat;Blocage de la température maximale dans l'hôtel en hiver;Blocage de la température minimale dans l'hôtel en été ;Baisse des températures dans les chambres inoccupées;Lumière à détecteur de présence;</t>
  </si>
  <si>
    <t xml:space="preserve">pommeau de douche </t>
  </si>
  <si>
    <t>fournisseurs</t>
  </si>
  <si>
    <t xml:space="preserve">légumes oeufs viandes confitures pain yaourts etc </t>
  </si>
  <si>
    <t>Rémunération des salariés au-dessus de la grille de rémunération;Débrief mensuel de situation ;Bilan équilibre vie professionnelle / vie personnelle;Aménagement du temps de travail;</t>
  </si>
  <si>
    <t>Réseaux sociaux (facebook, instagram...);Questionnaire de satisfaction (Qualitelis...);Emploi d'un Community Manager;</t>
  </si>
  <si>
    <t>je ne sais pas ;</t>
  </si>
  <si>
    <t>je ne sais pas ?;</t>
  </si>
  <si>
    <t>Qualité tourisme;Accueil Vélo;Tourisme &amp; handicap;Ecolabel Européen;</t>
  </si>
  <si>
    <t xml:space="preserve">recycleurs etc </t>
  </si>
  <si>
    <t>Gestion de l'eau;Achats responsables;Relations salariés / clients;Gouvernance;</t>
  </si>
  <si>
    <t>Hotel du chateau</t>
  </si>
  <si>
    <t>contact@hotel-chateau.com</t>
  </si>
  <si>
    <t>Danet Mélinda</t>
  </si>
  <si>
    <t>producteurs viandes et vins</t>
  </si>
  <si>
    <t>crepes</t>
  </si>
  <si>
    <t>gama 29/akéo</t>
  </si>
  <si>
    <t>Jours de congés supplémentaires;Bilan équilibre vie professionnelle / vie personnelle;Aménagement du temps de travail;</t>
  </si>
  <si>
    <t>sensibilisation permanente du personnel</t>
  </si>
  <si>
    <t>bandes jaunes hauteur</t>
  </si>
  <si>
    <t>L'hôtel fait le suivi de sa consommation d'énergie</t>
  </si>
  <si>
    <t>L’hôtel a défini des objectifs de réduction de sa consommation d'énergie.</t>
  </si>
  <si>
    <t>L'hôtel a mis en place des sous-compteurs énergétiques.</t>
  </si>
  <si>
    <t xml:space="preserve">L'hôtel possède du matériel à basse consommation d'énergie. </t>
  </si>
  <si>
    <t xml:space="preserve">L'hôtel a mis en place des actions permettant de réguler sa consommation énergétique. </t>
  </si>
  <si>
    <t>L'hôtel entretient régulièrement les appareils / surfaces pouvant provoqués des surconsommations d'énergie.</t>
  </si>
  <si>
    <t>L’hôtel a installé des appareils de production d’énergie renouvelable (panneaux photovoltaïques, éolienne…).</t>
  </si>
  <si>
    <t xml:space="preserve">L'hôtel est fournit au moins en partie avec de l'énergie issue de ressources renouvelables. </t>
  </si>
  <si>
    <t xml:space="preserve">Le fournisseurs d'éléctricité de l'hôtel est engagé dans le développement durable. </t>
  </si>
  <si>
    <t xml:space="preserve">L’hôtel a été construit / rénové selon des principes de construction durable. </t>
  </si>
  <si>
    <t xml:space="preserve">L'hôtel possède des équipements adaptés aux transports doux </t>
  </si>
  <si>
    <t xml:space="preserve">L’hôtel met en avant des formes de transports durables </t>
  </si>
  <si>
    <t>L’hôtel possède des bornes électriques</t>
  </si>
  <si>
    <t xml:space="preserve">L’hôtel fait le suivi de sa consommation d’eau. </t>
  </si>
  <si>
    <t xml:space="preserve">L'hôtel a mis en place des sous-compteurs pour mieux gérer sa consommation d'eau. </t>
  </si>
  <si>
    <t xml:space="preserve">L'hôtel a mis en place des systèmes de captation de l'eau de pluie. </t>
  </si>
  <si>
    <t xml:space="preserve">Les chasses d’eau sont économes en eau. </t>
  </si>
  <si>
    <t>Les urinoirs de l'hôtel sont économes en eau.</t>
  </si>
  <si>
    <t xml:space="preserve">Les douches de l'hôtel sont économes en eau. </t>
  </si>
  <si>
    <t xml:space="preserve">L’hôtel possède des robinets économes en eau. </t>
  </si>
  <si>
    <t xml:space="preserve">Les appareils utilisant de l'eau de l'hôtel sont écologiquement durables. </t>
  </si>
  <si>
    <t xml:space="preserve">Les appareils utilisant de l'eau dans l’hôtel sont entretenus régulièrement. </t>
  </si>
  <si>
    <t xml:space="preserve">L'hôtel traite ses eaux usées. </t>
  </si>
  <si>
    <t>L'hôtel a mis en place des techniques durables pour l'entretien des extérieurs.</t>
  </si>
  <si>
    <t>L'hôtel agit pour la conservation / la protection de la faune et la flore.</t>
  </si>
  <si>
    <t>L'hôtel a effectué un bilan carbone et/ou un bilan énergétique pour son établissement.</t>
  </si>
  <si>
    <t>L’hôtel fait le tri des déchets</t>
  </si>
  <si>
    <t xml:space="preserve">L’hôtel tri et élimine les déchets dangereux. </t>
  </si>
  <si>
    <t xml:space="preserve">L'hôtel fait un suivi de sa production de déchets. </t>
  </si>
  <si>
    <t xml:space="preserve">L'hôtel a mis en place des objectifs de réduction de ses déchets. </t>
  </si>
  <si>
    <t xml:space="preserve">L’hôtel revalorise ses déchets alimentaires. </t>
  </si>
  <si>
    <t xml:space="preserve">L'hôtel a mis en place des actions pour la réduction de ses déchets. </t>
  </si>
  <si>
    <t>L'hôtel limite le gaspillage alimentaire</t>
  </si>
  <si>
    <t>L'hôtel limite le gaspillage non alimentaire</t>
  </si>
  <si>
    <t>Les salariés ont facilement accès aux informations essentielles concernant leur emploi (règlement intérieur…)</t>
  </si>
  <si>
    <t>L'hôtel fidélise ses équipes via des actions favorisant leur qualité de vie au travail</t>
  </si>
  <si>
    <t>L'hôtel demande et prend en compte les avis des clients.</t>
  </si>
  <si>
    <t>La satisfaction des clients est mesurée et des mesures correctives sont prises le cas échéant.</t>
  </si>
  <si>
    <t xml:space="preserve">L'hôtel est en capacité d'accueillir des personnes en situation de handicap. </t>
  </si>
  <si>
    <t xml:space="preserve">L'hôtel a mis en place des actions supplémentaires pour l'accueil de personnes en situation de handicap. </t>
  </si>
  <si>
    <t>L'hôtel possède une certification environnementale</t>
  </si>
  <si>
    <t>L'hôtel possède un label environnemental</t>
  </si>
  <si>
    <t>L'hôtel possède une politique environnementale.</t>
  </si>
  <si>
    <t>L'hôtel possède une politique RH.</t>
  </si>
  <si>
    <t>L’hôtel met en place des actions pour lutter contre la discrimination</t>
  </si>
  <si>
    <t>L’hôtel possède des mesures contre toute forme d'exploitation et de harcèlement.</t>
  </si>
  <si>
    <t>L'hôtel veille au respect de toutes les mesures de santé et de sécurité applicables pour le bien-être de ses clients, de son personnel et de la communauté locale.</t>
  </si>
  <si>
    <t>L'hôtel agit pour l'égalité homme-femme.</t>
  </si>
  <si>
    <t xml:space="preserve">L'hôtel possède des équipements spécifiques supplémentaires que ceux obligatoires pour la santé et la sécurité des voyageurs. </t>
  </si>
  <si>
    <t>L'hôtel sensibilise et implique ses clients dans ses initiatives durables.</t>
  </si>
  <si>
    <t>L'hôtel sensibilise et implique ses employés dans ses initiatives durables.</t>
  </si>
  <si>
    <t xml:space="preserve">L'hôtel met en place des formations pour ses employés afin de les accompagner dans le développement de leurs compétences. </t>
  </si>
  <si>
    <t>L'hôtel est en partenariats avec d'autres organismes / entreprises / associations dans un but social et/ou environnemental</t>
  </si>
  <si>
    <t xml:space="preserve">L'hôtel se fournit en produits alimentaires auprès de fournisseurs locaux. </t>
  </si>
  <si>
    <t>L'hôtel se fournit en produits alimentaires auprès de fournisseurs engagés dans une démarche durable (pêche durable, respect de la chaine alimentaire, produits non transformés…)</t>
  </si>
  <si>
    <t>L'hôtel propose des produits alimentaires en vrac</t>
  </si>
  <si>
    <t xml:space="preserve">L’hôtel propose des produits alimentaires locaux.   </t>
  </si>
  <si>
    <t xml:space="preserve">L'hôtel propose des produits alimentaires de saison. </t>
  </si>
  <si>
    <t xml:space="preserve">L’hôtel propose des produits alimentaires certifiés bios.   </t>
  </si>
  <si>
    <t xml:space="preserve">L’hôtel propose des produits alimentaires certifiés éthiques. </t>
  </si>
  <si>
    <t>L'hôtel a mis en place une solution annexe à la bouteille de courtoisie en plastique afin de limiter l'utilisation de celui-ci</t>
  </si>
  <si>
    <t>L’hôtel possède un potager / jardin aromatique</t>
  </si>
  <si>
    <t xml:space="preserve">Les produits non alimentaires de l'hôtel, quand cela est possible, sont achetés localement. </t>
  </si>
  <si>
    <t>L'hôtel se fournit en produits non-alimentaires auprès de fournisseurs engagés dans une démarche durable.</t>
  </si>
  <si>
    <t xml:space="preserve">L'hôtel fait sa blanchisserie au moins partiellement en interne. </t>
  </si>
  <si>
    <t xml:space="preserve">L'hôtel possède des produits non-alimentaires respecteux de l'environnement </t>
  </si>
  <si>
    <t>L'hôtel utilise des produits d'accueil rechargeables</t>
  </si>
  <si>
    <t>L’hôtel utilise des systèmes de nettoyage mécaniques (microfibre, vapeur) ou éco responsables</t>
  </si>
  <si>
    <t xml:space="preserve">L’hôtel n'utilise pas de vaisselles jetables. </t>
  </si>
  <si>
    <t>Chassé Nelly</t>
  </si>
  <si>
    <t>Plantation d'espèces locales dans les jardins;nichoirs;</t>
  </si>
  <si>
    <t>huîtres, fromage, glace et sorbet</t>
  </si>
  <si>
    <t>tacitement;</t>
  </si>
  <si>
    <t>tripadvisor;</t>
  </si>
  <si>
    <t>LE CHALET DE LA FORET</t>
  </si>
  <si>
    <t>hadrien.haddou@lechaletdelaforet.com</t>
  </si>
  <si>
    <t>HADDOU Hadrien, Président</t>
  </si>
  <si>
    <t>coupure des enseignes et des lumières, du matériel, passage aux leds, ...</t>
  </si>
  <si>
    <t>Thermostat;Blocage de la température maximale dans l'hôtel en hiver;Baisse des températures dans les chambres inoccupées;</t>
  </si>
  <si>
    <t xml:space="preserve">fermer les robinets, ne pas ouvrir si pas nécessaire, </t>
  </si>
  <si>
    <t>Beauvallée, Pomona, ...</t>
  </si>
  <si>
    <t>le fromage de chèvre,...</t>
  </si>
  <si>
    <t>SID, ADA, ..</t>
  </si>
  <si>
    <t>Affichage;a disposition;</t>
  </si>
  <si>
    <t>directement;</t>
  </si>
  <si>
    <t xml:space="preserve">Explications des différences </t>
  </si>
  <si>
    <t>GRAND HOTEL D'ORLEANS</t>
  </si>
  <si>
    <t>contact@hotel-orleans-albi.com</t>
  </si>
  <si>
    <t>ARGUEL</t>
  </si>
  <si>
    <t>CHANGEMENT DES AMPOULES  Baisse d'un degré durant l'hiver de la chaudière à gaz</t>
  </si>
  <si>
    <t>Chauffage centralisé;Blocage de la température maximale dans l'hôtel en hiver;</t>
  </si>
  <si>
    <t>Mise en avant des activités pédestres et cyclable;Mise en avant de location de matériel à proximité de l'hôtel;Mise a disposition d'une carte des transports en commun;mise en avant de la Navette électrique mise en place par la ville d'Albi;</t>
  </si>
  <si>
    <t>robinets équipés de mousseurs</t>
  </si>
  <si>
    <t>le pain est donné pour des chevaux;</t>
  </si>
  <si>
    <t>le vert croquant légumes micro ferme</t>
  </si>
  <si>
    <t>viande et charcuteries de pays Tarn et Aveyron</t>
  </si>
  <si>
    <t xml:space="preserve">Plusieurs Viticulteurs Gaillacquois </t>
  </si>
  <si>
    <t>Les verres disponibles dans la chambre emballés individuellement... et une fontaine à eau.</t>
  </si>
  <si>
    <t>Affichage;le document unique d'évaluation des risques est à leur disposition à la réception;</t>
  </si>
  <si>
    <t>Nous déjeunons chaque jour AVEC nos salariés. Ce moment est un moment d'échanges et de partages d'idées;</t>
  </si>
  <si>
    <t>Réseaux sociaux (facebook, instagram...);Aucun règlement à distance possible pour nos clients. Nous souhaitons nous entretenir avec eux avant leur départ afin éventuellement de pouvoir être immédiatement confronté à un éventuel problème et pouvoir y répondre instantanément afin de favoriser une meilleure fidélisation;</t>
  </si>
  <si>
    <t>Un  emplacement (0.80m x 1.30m) libre  de  tout  obstacle est prévu devant  au moins une fenêtre de chaque pièce de vie;Les plans sont en cours de réalisation pour la mise en place de deux chambres PMR avec un espace forme dédié;</t>
  </si>
  <si>
    <t>salle de sport en accès gratuit</t>
  </si>
  <si>
    <t>regain collecte des verres</t>
  </si>
  <si>
    <t>Hostellerie de la Mer</t>
  </si>
  <si>
    <t>hostellerie.de.la.mer@orange.fr</t>
  </si>
  <si>
    <t>Aurélie Frappier, Chef de Réception</t>
  </si>
  <si>
    <t>Chauffage centralisé;Thermostat;Coupure automatique du chauffage à l'ouverture des fenêtres,;Lumière à détecteur de présence;</t>
  </si>
  <si>
    <t>Mise en avant de location de matériel à proximité de l'hôtel;Pas de transport en commun;Mise en avant des activités pédestres et cyclable;</t>
  </si>
  <si>
    <t>Tout est fait maison</t>
  </si>
  <si>
    <t>Citotel Marguerite</t>
  </si>
  <si>
    <t>JALLERAT Ondine , propriétaire</t>
  </si>
  <si>
    <t>pas concernée;</t>
  </si>
  <si>
    <t>Mise en place du compost;Togoodtogo;</t>
  </si>
  <si>
    <t>pain du boulanger</t>
  </si>
  <si>
    <t>Aménagement du temps de travail;Rémunération des salariés au-dessus de la grille de rémunération;Débrief mensuel de situation ;Prime au mérite / à l'objectif;</t>
  </si>
  <si>
    <t>Des femmes sont à des postes de direction;personnel strictement féminin. Pas concerné;</t>
  </si>
  <si>
    <t>association Dindor'Days, qui regroupe les partenaires Pole Emploi et Afpa</t>
  </si>
  <si>
    <t>BREIZ ARMOR</t>
  </si>
  <si>
    <t>breizarmorhotel@gmail.com</t>
  </si>
  <si>
    <t>jegou christophe PDG</t>
  </si>
  <si>
    <t>reducteur eau</t>
  </si>
  <si>
    <t>pate henaff cidre kerne</t>
  </si>
  <si>
    <t>Boite à idées;</t>
  </si>
  <si>
    <t>Hôtel Restaurant le Jabron</t>
  </si>
  <si>
    <t>hotel-lejabron@orange.fr</t>
  </si>
  <si>
    <t>Nathalie Hennebert - co-gérante</t>
  </si>
  <si>
    <t>mofiication de notre système de chauffage, régulation des températures des climatisation, changement du surchauffeur de notre ballon d'e</t>
  </si>
  <si>
    <t>réutilisation des eaux grises pour l'arrosage des plantes</t>
  </si>
  <si>
    <t>offrir la possibilité aux clients de l'hôtel de trier leurs déchets directement</t>
  </si>
  <si>
    <t>maraicher bio local, producteur de vin bio</t>
  </si>
  <si>
    <t>fruits, légumes, viande, vin, boisson</t>
  </si>
  <si>
    <t>revol</t>
  </si>
  <si>
    <t>formation sur l'accueil des personnes en situation d'handicap</t>
  </si>
  <si>
    <t>sponsoring club de foot local</t>
  </si>
  <si>
    <t>KER MOR</t>
  </si>
  <si>
    <t>RANNOU Alain Gérant</t>
  </si>
  <si>
    <t>Papier;Carton;Plastique;Verre;Alimentaire;Matériaux;Equipements;Vaisselle cassée;</t>
  </si>
  <si>
    <t>déja en place;</t>
  </si>
  <si>
    <t>Confiture, oeufs, cidre</t>
  </si>
  <si>
    <t>pas trouvé encore de solution satisfaisante;</t>
  </si>
  <si>
    <t>Logis l'Oasis</t>
  </si>
  <si>
    <t>Steve Chedor</t>
  </si>
  <si>
    <t>Passage aux leds , optimisation des équipements grosse consommation , vérification des débits des points d'eau</t>
  </si>
  <si>
    <t>Thermostat;Blocage de la température minimale dans l'hôtel en été ;Baisse des températures dans les chambres inoccupées;Lumière à détecteur de présence;Chauffage centralisé;</t>
  </si>
  <si>
    <t>Prêt de vélo;</t>
  </si>
  <si>
    <t>Essayer de faire des réductions d'eau</t>
  </si>
  <si>
    <t xml:space="preserve">œuf, fromage de chèvre , jus de pomme , miel , bières </t>
  </si>
  <si>
    <t>LE CRYSTAL DINARD</t>
  </si>
  <si>
    <t>Contact@crystal-hotel.com</t>
  </si>
  <si>
    <t>dubourg direction</t>
  </si>
  <si>
    <t>Domotique</t>
  </si>
  <si>
    <t>Ensemble</t>
  </si>
  <si>
    <t>Domotique chauffage ;</t>
  </si>
  <si>
    <t>Sensibilisation , équipements adaptés</t>
  </si>
  <si>
    <t>Choix des contenants;</t>
  </si>
  <si>
    <t>Aménagement du temps de travail;Rémunération des salariés au-dessus de la grille de rémunération;Mise en place de l'intéressement;Débrief mensuel de situation ;Prime au mérite / à l'objectif;</t>
  </si>
  <si>
    <t>Uniquement pers féminin;Mise en place de l'égalité salariale;</t>
  </si>
  <si>
    <t>LE VERT GALANT</t>
  </si>
  <si>
    <t>contact@vghotel.com</t>
  </si>
  <si>
    <t>Pascal CHOISNET Gérant</t>
  </si>
  <si>
    <t>plus de contrat</t>
  </si>
  <si>
    <t xml:space="preserve">rillettes-jus de pomme </t>
  </si>
  <si>
    <t>boitier anti intrusion STANLEY</t>
  </si>
  <si>
    <t>Le France</t>
  </si>
  <si>
    <t>contact@hotellefrance.fr</t>
  </si>
  <si>
    <t>auberge du hérisson</t>
  </si>
  <si>
    <t>auberge@herisson.com</t>
  </si>
  <si>
    <t>CLERGET Sébastien gérant</t>
  </si>
  <si>
    <t>passge aux leds , baisse de température</t>
  </si>
  <si>
    <t>Voiture électrique;Cellule froide;Sèche linge;Machine à laver;LEDs;Four ;</t>
  </si>
  <si>
    <t>Thermostat;Blocage de la température maximale dans l'hôtel en hiver;Blocage de la température minimale dans l'hôtel en été ;Chauffage centralisé;</t>
  </si>
  <si>
    <t xml:space="preserve">isolation du toit </t>
  </si>
  <si>
    <t>le cochon, la truite</t>
  </si>
  <si>
    <t>Rémunération des salariés au-dessus de la grille de rémunération;Aménagement du temps de travail;Jours de congés supplémentaires;</t>
  </si>
  <si>
    <t>oralement;</t>
  </si>
  <si>
    <t xml:space="preserve">Hôtel Restaurant du Château COMBOURG </t>
  </si>
  <si>
    <t xml:space="preserve">Boutin christian gérant </t>
  </si>
  <si>
    <t xml:space="preserve">Détecteur de mouvement, leds dans tout l’établissement, détecteur de température pour le chauffage </t>
  </si>
  <si>
    <t>Installation de mousseur au lavabo</t>
  </si>
  <si>
    <t>Aménagement du temps de travail;Rémunération des salariés au-dessus de la grille de rémunération;Prime au mérite / à l'objectif;Débrief mensuel de situation ;</t>
  </si>
  <si>
    <t>Hôtel Restaurant le Montligeon</t>
  </si>
  <si>
    <t>info@hotelmontligeon.fr</t>
  </si>
  <si>
    <t>Valette Patricia, Exploitante</t>
  </si>
  <si>
    <t>Leds partout, détecteur en extérieur, minuterie dans les couloirs, changement de couettes, couverture à la demande</t>
  </si>
  <si>
    <t>Thermostat;Chauffage centralisé;</t>
  </si>
  <si>
    <t>réducteur, eau des carafes pour l'arrosage , récupérateurs d'eau pour les fleurs,petites/grandes chasses d'eau</t>
  </si>
  <si>
    <t>Sans intrant (pesticides...);Désherbage manuel;paillage;</t>
  </si>
  <si>
    <t>Papier;Carton;Verre;Alimentaire;Plastique;Matériaux;Equipements;</t>
  </si>
  <si>
    <t>Brasserie LA VERTUEUSE, GAEC du CHALLOUE La PERCHE</t>
  </si>
  <si>
    <t>fruits, légumes, viandes, beurre, crème, céréales, cidre, bières, paille en paille, etc....</t>
  </si>
  <si>
    <t>sodipren</t>
  </si>
  <si>
    <t>Accueil Vélo;Veloscénie;</t>
  </si>
  <si>
    <t>Affichage et discution</t>
  </si>
  <si>
    <t>ESAT par l'accueil de stagiaire, IME par l'accueil de stagiaire, l'Arche comme fournisseur</t>
  </si>
  <si>
    <t>Mr ROUSSEL Guillaume Directeur &amp; Propriétaire</t>
  </si>
  <si>
    <t>OUI;</t>
  </si>
  <si>
    <t>LÉGUMES POISSONS BOISSONS</t>
  </si>
  <si>
    <t>OUI MAIS LAQUELLE ?;</t>
  </si>
  <si>
    <t>Le Saint Florent</t>
  </si>
  <si>
    <t>contact@hotel-lesaintflorent.fr</t>
  </si>
  <si>
    <t>PHALIP Nicolas Co-gérant</t>
  </si>
  <si>
    <t xml:space="preserve">Passage en ampoules LED, modification de l'utilisation du sèche linge, possible passage des lumières extérieur en solaire, régulation du chauffage à 19°C </t>
  </si>
  <si>
    <t>LEDs;Four ;Sèche linge;Lave vaisselle ;</t>
  </si>
  <si>
    <t>Thermostat;Blocage de la température maximale dans l'hôtel en hiver;Baisse des températures dans les chambres inoccupées;Lumière à détecteur de présence;</t>
  </si>
  <si>
    <t>Achat lave vaisselle pour éviter le gaspillage, achat pommeaux de douche + mousseur hydrao, remplacement de robinets qui ferment mal, réflexion sur l'achat d'un récupérateur d'eau pour l'arrosage</t>
  </si>
  <si>
    <t>Isolation des planchers bas, installation PAC Air eau, Remplacement chaudière fioul par chauffe eau thermodynamique (à la charge des bailleurs)</t>
  </si>
  <si>
    <t>Carton;Verre;Plastique;Papier;</t>
  </si>
  <si>
    <t>Non;En cours, changement set de table en papier pour set de table réutilisable. Possibilité de changer les gobelets à usage unique pour des gobelets en verre/réutilisable;</t>
  </si>
  <si>
    <t>Achat régulier pour éviter la péremption, calcul du nombre de personne pour être au plus juste sur le pain, les viennoiseries et le jambon. ;</t>
  </si>
  <si>
    <t>Réflexion sur la suppression des produits à usage unique;</t>
  </si>
  <si>
    <t>Une petite partie des produits qui ne tend qu'à grandir (en cours de discution)</t>
  </si>
  <si>
    <t>Madeleine de l'Atelier Saint Michelle</t>
  </si>
  <si>
    <t>Concentrés pour être dilués;charte rightclean;</t>
  </si>
  <si>
    <t>NC;</t>
  </si>
  <si>
    <t>Non;Mise en avant des activités pédestres et cyclable;</t>
  </si>
  <si>
    <t>Alimentaire;triage du papier, verre, carton.....;</t>
  </si>
  <si>
    <t>miel, chèvre, fruits</t>
  </si>
  <si>
    <t>Aménagement du temps de travail;prime;</t>
  </si>
  <si>
    <t>via la pause café;</t>
  </si>
  <si>
    <t>L ESCALE</t>
  </si>
  <si>
    <t>escalepelleiter@aol.com</t>
  </si>
  <si>
    <t>vallee valerie gerante</t>
  </si>
  <si>
    <t>passage en leds détecteur de mouvement</t>
  </si>
  <si>
    <t>le miel, la bière , le cidre</t>
  </si>
  <si>
    <t>a leur écoute;</t>
  </si>
  <si>
    <t>HOTEL RESTAURANT ARCHAMBEAU</t>
  </si>
  <si>
    <t>contact@hotel-archambeau.com</t>
  </si>
  <si>
    <t>Guillaume ARCHAMBEAU, co-gérant</t>
  </si>
  <si>
    <t>différents bâtiments</t>
  </si>
  <si>
    <t>Sèche linge;Pompe à chaleur;Four ;LEDs;Machine à laver;</t>
  </si>
  <si>
    <t>Thermostat;Gestion efficace de la climatisation (puit canadien...);Blocage de la température minimale dans l'hôtel en été ;Blocage de la température maximale dans l'hôtel en hiver;</t>
  </si>
  <si>
    <t>dans les différents bâtiments</t>
  </si>
  <si>
    <t>Papier;Carton;Verre;Matériaux;Equipements;Alimentaire;Plastique;</t>
  </si>
  <si>
    <t>foie gras, canard, alcools locaux (gin, vin de noix, soft...), moutarde de Thonac (artisan moutardier)</t>
  </si>
  <si>
    <t>discussions d'échanges;</t>
  </si>
  <si>
    <t>Logis Hotel de la poste</t>
  </si>
  <si>
    <t>contact@hotel-la-poste.com</t>
  </si>
  <si>
    <t>Romain Petitdemange</t>
  </si>
  <si>
    <t>clés vertes</t>
  </si>
  <si>
    <t>piscine chambres, uniquement pour l'eau</t>
  </si>
  <si>
    <t>Sèche linge;Chaudière ;Voiture électrique;Machine à laver;LEDs;</t>
  </si>
  <si>
    <t>en cas de fuite</t>
  </si>
  <si>
    <t>chambres piscine</t>
  </si>
  <si>
    <t>islolation réalisée et chaufferie bois energie</t>
  </si>
  <si>
    <t>Papier;Carton;Verre;Alimentaire;Plastique;Equipements;Matériaux;</t>
  </si>
  <si>
    <t>+ de tri, + d'information client</t>
  </si>
  <si>
    <t>Vin Horcher BIO, Miel BIO, fromages du village BIO, fruits et legumes d'alsace</t>
  </si>
  <si>
    <t>Viande, possions, alcools, vins biere</t>
  </si>
  <si>
    <t>ecocup avec eau de montagne du village;</t>
  </si>
  <si>
    <t>Kalhyge</t>
  </si>
  <si>
    <t>Un  emplacement (0.80m x 1.30m) libre  de  tout  obstacle est prévu devant  au moins une fenêtre de chaque pièce de vie;Le téléviseur possède une option de sous-titrage;Les téléphones possèdent des numéros contrastés;Menus en braille ;</t>
  </si>
  <si>
    <t>LHOTEL RESTAURANT VERRIERES</t>
  </si>
  <si>
    <t>info@lhotelrestaurantverrieres.fr</t>
  </si>
  <si>
    <t xml:space="preserve">PROD HOMME PATRICE GÉRANT </t>
  </si>
  <si>
    <t>extinction lumières et climatisations, gestion du temps d'allumage des fours</t>
  </si>
  <si>
    <t xml:space="preserve">vérification de fuites, robinetterie économiseur d'eau </t>
  </si>
  <si>
    <t>promocash, métro</t>
  </si>
  <si>
    <t>Ecolabellisés;Issus du commerce équitable;Bio;Concentrés pour être dilués;</t>
  </si>
  <si>
    <t>HOTEL LE CADDY</t>
  </si>
  <si>
    <t>lenouveaucaddy@wanadoo.fr</t>
  </si>
  <si>
    <t>Karine Ballet Lamotte, Gérante</t>
  </si>
  <si>
    <t>chaque jour à leur pose on échange;</t>
  </si>
  <si>
    <t>porte d 'entrée ;</t>
  </si>
  <si>
    <t>Hotel Restaurant Beaudon</t>
  </si>
  <si>
    <t>contact@hotel-pierrefonds.com</t>
  </si>
  <si>
    <t>Romain LORET - Directeur General</t>
  </si>
  <si>
    <t>Evolution technologique et maintenance</t>
  </si>
  <si>
    <t>Maintenance, sensibilisation de la clientèle</t>
  </si>
  <si>
    <t>Jus de fruits</t>
  </si>
  <si>
    <t>Au cas par cas;</t>
  </si>
  <si>
    <t>LE BELLEVUE</t>
  </si>
  <si>
    <t>aubellevue@wanadoo.fr</t>
  </si>
  <si>
    <t>kabtni lassaad  responsable</t>
  </si>
  <si>
    <t>HOTEL</t>
  </si>
  <si>
    <t>PAS  DE  JARDIN;</t>
  </si>
  <si>
    <t>POISSON</t>
  </si>
  <si>
    <t>OUI</t>
  </si>
  <si>
    <t>AFFICHAGE</t>
  </si>
  <si>
    <t xml:space="preserve">BOITE A FARMACIE </t>
  </si>
  <si>
    <t>LES 3 FONTAINES</t>
  </si>
  <si>
    <t>hotel.3fontaines@orange.fr</t>
  </si>
  <si>
    <t>Arnaud DESCAMPS, Propriétaire</t>
  </si>
  <si>
    <t>Machine à laver;Chaudière ;Four ;LEDs;</t>
  </si>
  <si>
    <t>recherche de fuites éventuelles, modernisation des tuyauteries et plus récemment adoucisseur moins consommateur d'eau</t>
  </si>
  <si>
    <t>Aménagement du temps de travail;Bilan équilibre vie professionnelle / vie personnelle;Jours de congés supplémentaires;</t>
  </si>
  <si>
    <t>réunions;</t>
  </si>
  <si>
    <t>Gestion des déchets;Gestion de l'énergie;Gestion de l'eau;Gestion de la biodiversité;</t>
  </si>
  <si>
    <t>Hôtel de la Baie de Wissant</t>
  </si>
  <si>
    <t>contact@hoteldelabaiedewissant.com</t>
  </si>
  <si>
    <t xml:space="preserve">Otmani Aaniya Réceptionniste </t>
  </si>
  <si>
    <t xml:space="preserve">Fromages, confitures, yaourts, lait </t>
  </si>
  <si>
    <t>Gestion de l'énergie;Gestion de l'eau;Gouvernance;</t>
  </si>
  <si>
    <t>Hôtel du Château de Caen</t>
  </si>
  <si>
    <t>hotel-chateau-caen@orange.fr</t>
  </si>
  <si>
    <t>Quinette Marie, Présidente</t>
  </si>
  <si>
    <t>passage au led, mise en place de programmateur sur enseigne, minuterie dans les parties communes</t>
  </si>
  <si>
    <t>Chauffage centralisé;Lumière à détecteur de présence;Blocage de la température maximale dans l'hôtel en hiver;</t>
  </si>
  <si>
    <t>sensibilisation du personnel et des clients via affichage dans la salle de bain</t>
  </si>
  <si>
    <t>aucun car cour goudronnée;</t>
  </si>
  <si>
    <t>du feedback ;</t>
  </si>
  <si>
    <t>retour de l'équipe;</t>
  </si>
  <si>
    <t>diversité dans les embauches</t>
  </si>
  <si>
    <t>Achats responsables;Relations salariés / clients;Gestion de l'énergie;Gestion de l'eau;</t>
  </si>
  <si>
    <t>?</t>
  </si>
  <si>
    <t>La CREMAILLERE</t>
  </si>
  <si>
    <t>cremaillere@wanadoo.fr</t>
  </si>
  <si>
    <t>BERTHAUD Sandrine codirigeante</t>
  </si>
  <si>
    <t>LEDS, Minuterie , horloge crépusculaire</t>
  </si>
  <si>
    <t>robinets presto ou détection, récupérateur eau de pluie pour le jardin, réducteurs de pression sur les robinets</t>
  </si>
  <si>
    <t>en cours de réflexion</t>
  </si>
  <si>
    <t>poissons, fruits de mer, viande normales, cidre,.... Nous sommes maitre restaurateur d'où charte de produits locaux</t>
  </si>
  <si>
    <t>Les téléphones possèdent des numéros contrastés;Le téléviseur possède une option de sous-titrage;élévateur pour accès restaurant;</t>
  </si>
  <si>
    <t xml:space="preserve">formation  contre harcèlement sexuel </t>
  </si>
  <si>
    <t>Logis Hôtel des Lacs</t>
  </si>
  <si>
    <t>eric.breton56@yahoo.fr</t>
  </si>
  <si>
    <t>Breton Eric, propriétaire</t>
  </si>
  <si>
    <t>LEDs;Sèche linge;Machine à laver;Chaudière ;</t>
  </si>
  <si>
    <t>Pas plus de tri géré par la commune à notre connaissance;</t>
  </si>
  <si>
    <t>brie de meaux</t>
  </si>
  <si>
    <t>Bouteille de courtoisie seulement en plein été ou sur demande;</t>
  </si>
  <si>
    <t>produis d'entretien écolabellisé</t>
  </si>
  <si>
    <t>accessible dans armoire accueil;</t>
  </si>
  <si>
    <t>contact direct avec les salariés;</t>
  </si>
  <si>
    <t>Les Sables d'Or</t>
  </si>
  <si>
    <t>contactsablesdor@gmail.com</t>
  </si>
  <si>
    <t>carpentier christophe directeur</t>
  </si>
  <si>
    <t>Thermostat;Blocage de la température minimale dans l'hôtel en été ;</t>
  </si>
  <si>
    <t>Pomona  Kalhyge Bocco</t>
  </si>
  <si>
    <t>SAS Le moulin des forges</t>
  </si>
  <si>
    <t>hotel.restaurant@lemoulindesforges.com</t>
  </si>
  <si>
    <t>Marques Alexandre directeur</t>
  </si>
  <si>
    <t>Sèche linge;Pompe à chaleur;Chaudière ;LEDs;</t>
  </si>
  <si>
    <t>fromage , miel ...</t>
  </si>
  <si>
    <t>Hotel Le Boeuf Couronné</t>
  </si>
  <si>
    <t>resa@leboeufcouronne.fr</t>
  </si>
  <si>
    <t>VINSOT Pierre-Edouard Gérant</t>
  </si>
  <si>
    <t>Oeufs, lait, miel, sorbets, légumes, bières, cidre, viandes,...</t>
  </si>
  <si>
    <t>Jours de congés supplémentaires;Rémunération des salariés au-dessus de la grille de rémunération;Mise en place de l'intéressement;</t>
  </si>
  <si>
    <t xml:space="preserve">Le manoir de sauvegrain </t>
  </si>
  <si>
    <t>hôtel@sauvegrain.eu</t>
  </si>
  <si>
    <t xml:space="preserve">Sylvie anglars propriétaire </t>
  </si>
  <si>
    <t xml:space="preserve">Pensez à éteindre les chauffages après le départ des clients On a des led partout et des détecteurs de présence dans les communs </t>
  </si>
  <si>
    <t>Verre;Matériaux;Equipements;</t>
  </si>
  <si>
    <t xml:space="preserve">Bière </t>
  </si>
  <si>
    <t>Hôtel de la Basilique</t>
  </si>
  <si>
    <t>contact@hoteldelabasilique.fr</t>
  </si>
  <si>
    <t>Petit Didier</t>
  </si>
  <si>
    <t>passage aux led, horloge pour les enseignes, réduction des températures de lavages et ballons d'eau chaude..</t>
  </si>
  <si>
    <t xml:space="preserve">plonge, cuisine </t>
  </si>
  <si>
    <t>Plaques de cuisson;LEDs;Sèche linge;</t>
  </si>
  <si>
    <t>Chauffage centralisé;Blocage de la température minimale dans l'hôtel en été ;Blocage de la température maximale dans l'hôtel en hiver;Baisse des températures dans les chambres inoccupées;Lumière à détecteur de présence;</t>
  </si>
  <si>
    <t xml:space="preserve">brise jet a débit réduit, programme court de lavage, affichage économie d'eau dans les chambres </t>
  </si>
  <si>
    <t>chambre et commun</t>
  </si>
  <si>
    <t>Papier;Carton;Verre;Plastique;Alimentaire;Matériaux;Equipements;huile ;</t>
  </si>
  <si>
    <t>jus de fruit, confiture , fruits, pain..</t>
  </si>
  <si>
    <t>Bouteille d'eau en verre;verre consignée;</t>
  </si>
  <si>
    <t>Rémunération des salariés au-dessus de la grille de rémunération;Prime au mérite / à l'objectif;Jours de congés supplémentaires;</t>
  </si>
  <si>
    <t>Hôtel L'Escale</t>
  </si>
  <si>
    <t>direction@lescale.online</t>
  </si>
  <si>
    <t>Florian LIETARD</t>
  </si>
  <si>
    <t>yaourts, fruits, jus, fromages, ...</t>
  </si>
  <si>
    <t>echanges;</t>
  </si>
  <si>
    <t>HOTEL DU NORD</t>
  </si>
  <si>
    <t>LEPOITTEVIN ELISABETH Gérante</t>
  </si>
  <si>
    <t xml:space="preserve">led, heures d'allumage, </t>
  </si>
  <si>
    <t>Contrôle sur la cuisine, réparer le jour même une fuite</t>
  </si>
  <si>
    <t>Accueil Vélo;Tourisme &amp; Handicap;Qualité Tourisme;</t>
  </si>
  <si>
    <t>Gestion de l'énergie;Gestion de l'eau;Gestion des déchets;Achats responsables;Relations salariés / clients;</t>
  </si>
  <si>
    <t>HOSTELLERIE SAINT VINCENT</t>
  </si>
  <si>
    <t>reservation@stvincentbeauvais.fr</t>
  </si>
  <si>
    <t>Claire Assistante de Direction</t>
  </si>
  <si>
    <t xml:space="preserve">Linge dans chambre, augmentation prix, lumière le plus possible éteintes... </t>
  </si>
  <si>
    <t>Blocage de la température maximale dans l'hôtel en hiver;Chauffage centralisé;Thermostat;Blocage de la température minimale dans l'hôtel en été ;</t>
  </si>
  <si>
    <t>Abris à vélo;bornes electriques;</t>
  </si>
  <si>
    <t>il a lieu cette semaine</t>
  </si>
  <si>
    <t>plastique;</t>
  </si>
  <si>
    <t>bière</t>
  </si>
  <si>
    <t>dans l'immédiat;</t>
  </si>
  <si>
    <t>Questionnaire de satisfaction (Qualitelis...);trust you;</t>
  </si>
  <si>
    <t>oui;</t>
  </si>
  <si>
    <t>respect des autres</t>
  </si>
  <si>
    <t>Le Blason de Provence</t>
  </si>
  <si>
    <t>contact@leblasondeprovence.com</t>
  </si>
  <si>
    <t>Barriquand, Fabien, Propriétaire</t>
  </si>
  <si>
    <t>Leds, investissement clim moins energivores, calorifugeage des tuyaux, isolation des combles...</t>
  </si>
  <si>
    <t>Machine à laver;Four ;LEDs;Climatisations;</t>
  </si>
  <si>
    <t>Fruits et legumes, viandes, poissons...</t>
  </si>
  <si>
    <t>porte du bureau ouverte!!!!!;</t>
  </si>
  <si>
    <t>Stricte egalité entre tous les salariés</t>
  </si>
  <si>
    <t>hôtel restaurant du canard</t>
  </si>
  <si>
    <t>restaurantducanard@gmail.com</t>
  </si>
  <si>
    <t>DUPUIS HARRY P.D.G.</t>
  </si>
  <si>
    <t>Thermostat;Lumière à détecteur de présence;Baisse des températures dans les chambres inoccupées;</t>
  </si>
  <si>
    <t>maraichers et produits laitiers</t>
  </si>
  <si>
    <t>fromage, yaourts, lapin, poissons de pisciculture, produits de boulangerie, légumes</t>
  </si>
  <si>
    <t>oui;Via des réunions mensuelles ;</t>
  </si>
  <si>
    <t>Réseaux sociaux (facebook, instagram...);en face a face;</t>
  </si>
  <si>
    <t>Qualité tourisme;Tourisme &amp; handicap;Green Key (Clef verte);</t>
  </si>
  <si>
    <t>tout le monde est le bienvenu.</t>
  </si>
  <si>
    <t>remarkable</t>
  </si>
  <si>
    <t>La Chambre d'Amiens</t>
  </si>
  <si>
    <t>helene@lachambredamiens.com</t>
  </si>
  <si>
    <t xml:space="preserve">Hélène Lachambre, chargée de développement </t>
  </si>
  <si>
    <t>demande devis pompe à chaleur aujourd'hui même, devis calorifugeage en cours, ampoules led ou A</t>
  </si>
  <si>
    <t>Machine à laver;Sèche linge;bornes de recharge electrique ;</t>
  </si>
  <si>
    <t>Thermostat;Lumière à détecteur de présence;Economiseur d'énergie ;</t>
  </si>
  <si>
    <t xml:space="preserve">Installation de mousseurs, réinstallation prévue d'un récupérateur d'eau </t>
  </si>
  <si>
    <t>Désherbage manuel;Tonte différenciée ;</t>
  </si>
  <si>
    <t>Bio</t>
  </si>
  <si>
    <t>Jus de pommes et pommes mixées, miel, pâtes à tartiner...</t>
  </si>
  <si>
    <t>Fontaine à eau et éco cups;</t>
  </si>
  <si>
    <t>Tourisme &amp; handicap;Qualité tourisme;</t>
  </si>
  <si>
    <t xml:space="preserve">restaurantslocaux </t>
  </si>
  <si>
    <t xml:space="preserve">Termes et questions trop spécifiques sans accompagnement </t>
  </si>
  <si>
    <t>LANOIX EMELINE</t>
  </si>
  <si>
    <t>réduction des consommations</t>
  </si>
  <si>
    <t>reduction consommation</t>
  </si>
  <si>
    <t>viande, fromages, jus de fruits, légumes en saison...</t>
  </si>
  <si>
    <t>l'envie des mets</t>
  </si>
  <si>
    <t>lenviedesmets62@gmail.com</t>
  </si>
  <si>
    <t>schoreel gerant</t>
  </si>
  <si>
    <t>..;</t>
  </si>
  <si>
    <t>...;</t>
  </si>
  <si>
    <t>Carton;Verre;Plastique;Alimentaire;Papier;</t>
  </si>
  <si>
    <t>Equipements;Matériaux;Alimentaire;</t>
  </si>
  <si>
    <t xml:space="preserve">toutes les semaines </t>
  </si>
  <si>
    <t>jai des poules ;</t>
  </si>
  <si>
    <t>escargot fromages viandes poissons etc...</t>
  </si>
  <si>
    <t>Affichage;vocalement ;</t>
  </si>
  <si>
    <t>non;</t>
  </si>
  <si>
    <t xml:space="preserve">une pancarte au bar </t>
  </si>
  <si>
    <t>Hostellerie Saint Louis</t>
  </si>
  <si>
    <t>hostelleriesaintlouis@gmail.com</t>
  </si>
  <si>
    <t xml:space="preserve">mme Dubreucq Bea, gérante </t>
  </si>
  <si>
    <t>Non;Baisse des températures dans les chambres inoccupées;Blocage de la température maximale dans l'hôtel en hiver;Blocage de la température minimale dans l'hôtel en été ;</t>
  </si>
  <si>
    <t>nous avons un rdv la semaine prochaine</t>
  </si>
  <si>
    <t>par exemple : Mr Sterckeman pour les endives</t>
  </si>
  <si>
    <t>par exemple : le fromage de Bergues, légumes ..</t>
  </si>
  <si>
    <t>Le téléviseur possède une option de sous-titrage;?;</t>
  </si>
  <si>
    <t>Tourisme &amp; Handicap;Accueil Vélo;Qualité Tourisme;</t>
  </si>
  <si>
    <t>Cit Hôtel Le Cèdre</t>
  </si>
  <si>
    <t>reservation@hotel-lecedre.com</t>
  </si>
  <si>
    <t>GAUTIER Patrick Propriétaire Gérant</t>
  </si>
  <si>
    <t>Chauffage centralisé;Thermostat;Blocage de la température maximale dans l'hôtel en hiver;Baisse des températures dans les chambres inoccupées;</t>
  </si>
  <si>
    <t>Oeufs, yaourts, miel etc..</t>
  </si>
  <si>
    <t>Affichage;DOCUMENTS;</t>
  </si>
  <si>
    <t>Rémunération des salariés au-dessus de la grille de rémunération;Aménagement du temps de travail;Débrief mensuel de situation ;</t>
  </si>
  <si>
    <t>LA LENTILLERE</t>
  </si>
  <si>
    <t>info@lalentillere.fr</t>
  </si>
  <si>
    <t>Gentil-Martin Jean-Michel     Gérant</t>
  </si>
  <si>
    <t>leds, régulation du chauffage</t>
  </si>
  <si>
    <t>Récupération des eaux de lavage des légumes</t>
  </si>
  <si>
    <t>Viandes, fromages, œufs, boissons</t>
  </si>
  <si>
    <t>oralement au quotidien lors des pauses ou des repas pris en commun;</t>
  </si>
  <si>
    <t>Mise en place de l'égalité salariale;plus de femmes que d'hommes dans l'effectif;</t>
  </si>
  <si>
    <t>manoir de l'acherie</t>
  </si>
  <si>
    <t>manoir@manoir-acherie.fr</t>
  </si>
  <si>
    <t>poignavant cécile</t>
  </si>
  <si>
    <t>Thermostat;Chauffage centralisé;sonde extérieur;</t>
  </si>
  <si>
    <t>nous sommes en pleine campagne;</t>
  </si>
  <si>
    <t>maraicher bio , producteur de fromage bio</t>
  </si>
  <si>
    <t>tous</t>
  </si>
  <si>
    <t>Hotel Restaurant La Sapinière</t>
  </si>
  <si>
    <t>lasapiniere2@wanadoo.fr</t>
  </si>
  <si>
    <t>Rétaux Guillaume, Gérant</t>
  </si>
  <si>
    <t>Passage aux leds, allumage réduit</t>
  </si>
  <si>
    <t>Cellule froide;LEDs;Sèche linge;Machine à laver;</t>
  </si>
  <si>
    <t>mise en place de mitigeurs, mousseurs, pommeaux à économie d'eau</t>
  </si>
  <si>
    <t>Sera connu fin 2022</t>
  </si>
  <si>
    <t>Récupération des déchets pour les animaux;</t>
  </si>
  <si>
    <t>Volaille de Licques, Fromages de la fromagerie Sainte Godeleine, légumes des jardins d'ici, poissons de Boulogne</t>
  </si>
  <si>
    <t>embauche d'un salarié étranger, diversité homme femme</t>
  </si>
  <si>
    <t xml:space="preserve">chariot pour les charges lourdes, </t>
  </si>
  <si>
    <t>Gestion de l'énergie;Relations salariés / clients;</t>
  </si>
  <si>
    <t>le gonfalon</t>
  </si>
  <si>
    <t>le-gonfalon@wanadoo.fr</t>
  </si>
  <si>
    <t>christophe ferriere pdg</t>
  </si>
  <si>
    <t>Abris à vélo;en 2023 velo pour client;</t>
  </si>
  <si>
    <t>facture ridicule en eau hôtel 8chambres plus 50cv salle facture de 118€ par mois</t>
  </si>
  <si>
    <t>Verre;Plastique;Alimentaire;Equipements;Carton;Papier;Matériaux;</t>
  </si>
  <si>
    <t>oui mais comme tous les patrons on paye donc rien ne se pert on transforme tout depuis longtemps;Mise en place du compost;Réduction des grammages;</t>
  </si>
  <si>
    <t>fromage de seine et marne15/20 sortes  ,pate, épice,biere</t>
  </si>
  <si>
    <t>pourquoi pas;</t>
  </si>
  <si>
    <t>les obligations du document unique obligatoire sont marqué dedans en libre service</t>
  </si>
  <si>
    <t>de vous a moi vous pouvez mettre en place tout ce que vous voulez si les salariées ne veule pas ou s en fiche tout ne sert a rien croyez moi</t>
  </si>
  <si>
    <t>Hôtel la Boule d'Or</t>
  </si>
  <si>
    <t>hotelbouledor@wanadoo.fr</t>
  </si>
  <si>
    <t>Delaveau Annie Gérante.</t>
  </si>
  <si>
    <t>Passage aux leds, carte dans les chambres, pommeau de douche</t>
  </si>
  <si>
    <t>pommeau de douche alerte client.</t>
  </si>
  <si>
    <t>viande, fromages, légumes,vins</t>
  </si>
  <si>
    <t>hôtel du chemin des Dames</t>
  </si>
  <si>
    <t>hotelchemindesdames02@gmail.com</t>
  </si>
  <si>
    <t>elise bersano co gerante, chef cuisine</t>
  </si>
  <si>
    <t xml:space="preserve">passage aux leds, detecteur d eclairage </t>
  </si>
  <si>
    <t>changement des douches( moussage) , sensibilation des clients avec écritaux  dans les salles de bains</t>
  </si>
  <si>
    <t>trouver de secondes vies aux materiels, sensibiliser les clients aux tris, bacs a disposition .</t>
  </si>
  <si>
    <t xml:space="preserve">producteurs locaux </t>
  </si>
  <si>
    <t>miel , confitures maisons, oeufs , viandes bovines , legumes , fruits</t>
  </si>
  <si>
    <t>Bouteille d'eau en verre;Eau non filtrée;</t>
  </si>
  <si>
    <t>possibilité de soins reiki et energetiques</t>
  </si>
  <si>
    <t xml:space="preserve">LA MAISON DES BLES </t>
  </si>
  <si>
    <t>CONTACT@LAMAISONDESBLES.FR</t>
  </si>
  <si>
    <t>DREUX CELINE GERANTE</t>
  </si>
  <si>
    <t>Voiture électrique;Chaudière ;</t>
  </si>
  <si>
    <t>Chauffage centralisé;Lumière à détecteur de présence;Baisse des températures dans les chambres inoccupées;</t>
  </si>
  <si>
    <t xml:space="preserve">PAYSANS </t>
  </si>
  <si>
    <t>CONFITURE LEGUMES</t>
  </si>
  <si>
    <t>ON PARLE</t>
  </si>
  <si>
    <t>TROUSSE</t>
  </si>
  <si>
    <t>aubergedupresident@wanadoo.fr</t>
  </si>
  <si>
    <t>hotel de l'abbaye</t>
  </si>
  <si>
    <t>info@hotel-abbaye.fr</t>
  </si>
  <si>
    <t>paris xavier président</t>
  </si>
  <si>
    <t xml:space="preserve">passage au led et contrôle des radiateurs électrique </t>
  </si>
  <si>
    <t>Mise en avant des activités pédestres et cyclable;borne éléctrique;</t>
  </si>
  <si>
    <t>30%</t>
  </si>
  <si>
    <t>miel, biere, cidre, safran,</t>
  </si>
  <si>
    <t xml:space="preserve">affichage contre la lutte sur les discriminations </t>
  </si>
  <si>
    <t>LA CHAUMIERE ROZ AVEN</t>
  </si>
  <si>
    <t>contact@hotelpontaven.com</t>
  </si>
  <si>
    <t>BODOLEC ALAIN gérant</t>
  </si>
  <si>
    <t>contrôle des minuteries et chauffage des chambres</t>
  </si>
  <si>
    <t>réducteurs de pression et douchettes écos</t>
  </si>
  <si>
    <t>poissonnier, bouche,r produits laitiers,produits d'entretient ,légumes.</t>
  </si>
  <si>
    <t>légumes, viande, poissons.</t>
  </si>
  <si>
    <t>produits d'entretients</t>
  </si>
  <si>
    <t>tout le monde est accepté sans discrimination</t>
  </si>
  <si>
    <t>LE PORTAIL EN MARAIS POITEVIN</t>
  </si>
  <si>
    <t>portail@abbaye-moreilles.com</t>
  </si>
  <si>
    <t>Renaud-Pierre RENARD - GERANT</t>
  </si>
  <si>
    <t>Clim n'est plus allumée systématiquement, réduction allumage des lumières, projet PAC ou chaudière + projet ADEME  détécteur de fenêtre ouverte pour arrêter clim</t>
  </si>
  <si>
    <t>PIERRE - CHAUX - 17EME SIECLE</t>
  </si>
  <si>
    <t>Branachement wc sur puits, qq mousseurs, chasse d'eau double flux</t>
  </si>
  <si>
    <t>coin compost;Equipements;</t>
  </si>
  <si>
    <t xml:space="preserve">FOURNISSEUR confitures BIO ... </t>
  </si>
  <si>
    <t xml:space="preserve">confitures etc ... </t>
  </si>
  <si>
    <t>nsp</t>
  </si>
  <si>
    <t xml:space="preserve">Multiculturel, mixité ... </t>
  </si>
  <si>
    <t>assainisseurs d'air</t>
  </si>
  <si>
    <t>Questionnaire rempli avec Laura</t>
  </si>
  <si>
    <t>Chaudière ;Four ;LEDs;</t>
  </si>
  <si>
    <t>LA FERME DU BLANCHOT</t>
  </si>
  <si>
    <t>contact@lafermedublanchot.fr</t>
  </si>
  <si>
    <t>FOSSOIS ADRIEN, Gérant</t>
  </si>
  <si>
    <t>Plan d'allumage, débranchement télé, éteinte des appareils en veille</t>
  </si>
  <si>
    <t>Thermostat;Lumière à détecteur de présence;Blocage de la température minimale dans l'hôtel en été ;Blocage de la température maximale dans l'hôtel en hiver;</t>
  </si>
  <si>
    <t>Réduction de l'eau pour la vaisselle</t>
  </si>
  <si>
    <t>Fromage</t>
  </si>
  <si>
    <t xml:space="preserve">Auberge Bourbonnaise </t>
  </si>
  <si>
    <t>aubergebourbonnaise@wanadoo.fr</t>
  </si>
  <si>
    <t xml:space="preserve">Teinturier Rodolphe  Gérant </t>
  </si>
  <si>
    <t>Plan allumage éclairage ,Chauffage ,Blanchisserie</t>
  </si>
  <si>
    <t>Charcuterie d'Auvergne/ Viande race d'Auvergne/ Vin de St Pourçain.</t>
  </si>
  <si>
    <t>hotel europa</t>
  </si>
  <si>
    <t>reception@hotel-europa-quiberon.com</t>
  </si>
  <si>
    <t>braem doria directrice</t>
  </si>
  <si>
    <t>chambres ,communs</t>
  </si>
  <si>
    <t>Mise en avant des activités pédestres et cyclable;navette électrique;</t>
  </si>
  <si>
    <t>baisser la consommation d'eau</t>
  </si>
  <si>
    <t>miel fromage yaourt confiture fruits légumes</t>
  </si>
  <si>
    <t>Réseaux sociaux (facebook, instagram...);tripavisidor booking logis google;</t>
  </si>
  <si>
    <t>Hostellerie des clos</t>
  </si>
  <si>
    <t>host.clos@gmail.com</t>
  </si>
  <si>
    <t>Vignaud Noémie</t>
  </si>
  <si>
    <t>changements de équipements, mise en place équipement de détections</t>
  </si>
  <si>
    <t>réutiliser l'eau des sceaux à vins</t>
  </si>
  <si>
    <t>Jardin de Laborde</t>
  </si>
  <si>
    <t>œuf, légumes, viande</t>
  </si>
  <si>
    <t>Aménagement du temps de travail;Jours de congés supplémentaires;Rémunération des salariés au-dessus de la grille de rémunération;Prime au mérite / à l'objectif;Bilan équilibre vie professionnelle / vie personnelle;Mise en place d'un comité d'entreprise;</t>
  </si>
  <si>
    <t>MORLOT ALEXIS - ASSOCIE</t>
  </si>
  <si>
    <t>Mise en place d'horloge heure creuse / heure pleine</t>
  </si>
  <si>
    <t>Voiture électrique;</t>
  </si>
  <si>
    <t xml:space="preserve">relevé consomation instantanée - </t>
  </si>
  <si>
    <t>ESAT;</t>
  </si>
  <si>
    <t>discussion régulière - structure familliale;</t>
  </si>
  <si>
    <t>affichage</t>
  </si>
  <si>
    <t>ESAT VERT 2000</t>
  </si>
  <si>
    <t>direction@les2mas.com</t>
  </si>
  <si>
    <t>Chauffage centralisé;Thermostat;Baisse des températures dans les chambres inoccupées;</t>
  </si>
  <si>
    <t>AVERLANT CAROLE - GERANTE</t>
  </si>
  <si>
    <t>LEDS, détection de présence...</t>
  </si>
  <si>
    <t>Chauffage centralisé;Thermostat;Blocage de la température maximale dans l'hôtel en hiver;Blocage de la température minimale dans l'hôtel en été ;Lumière à détecteur de présence;</t>
  </si>
  <si>
    <t>Aérateur de robinet, chasse d'eau économe...</t>
  </si>
  <si>
    <t>Limitation des emballages;Gobelets réutilisables dans les chambres, suppression des miniatures produits d'accueil;</t>
  </si>
  <si>
    <t>Amis de la soliarité(légumes), la ferme de Corinne (escargots, légumes)</t>
  </si>
  <si>
    <t>Terrines de poissons, mogettes, vins, gâteaux, apéritif</t>
  </si>
  <si>
    <t>Produits d'accueil rechargeables</t>
  </si>
  <si>
    <t>Nous sommes une petite équipe et discutons tous les jours.;</t>
  </si>
  <si>
    <t>Je ne sais pas;</t>
  </si>
  <si>
    <t>Association pour la fourniture de légumes</t>
  </si>
  <si>
    <t>hotel les bartavelles &amp; spa</t>
  </si>
  <si>
    <t>christophe.pernin@bartavelles.com</t>
  </si>
  <si>
    <t>PERNIN CHRISTOPHE GERANT</t>
  </si>
  <si>
    <t>Journalière</t>
  </si>
  <si>
    <t>Sensibilisation du personnel, détection des fuites et sur-consommations éventuelle</t>
  </si>
  <si>
    <t>Cuisine, Spa, arrivée générale, fuel</t>
  </si>
  <si>
    <t>Cellule froide;Voiture électrique;LEDs;</t>
  </si>
  <si>
    <t>Chauffage centralisé;Baisse des températures dans les chambres inoccupées;Blocage de la température maximale dans l'hôtel en hiver;Lumière à détecteur de présence;</t>
  </si>
  <si>
    <t>JOURNALIER</t>
  </si>
  <si>
    <t>Baisse de 50% de consommation d'eau en cuisine</t>
  </si>
  <si>
    <t>Général, cuisine, spa, pavillons extérieur</t>
  </si>
  <si>
    <t>Association d'une pompe à chaleur au système existant et peut être remplacemet de l'existant (chaudière fuel) par une chaudière bois - remplacement de notre gtc - mise en place d'une gestion chambre par chambre</t>
  </si>
  <si>
    <t>journalier</t>
  </si>
  <si>
    <t>Diviser par dix la consommation de sacs !!!</t>
  </si>
  <si>
    <t>L'ensemble de nos producteurs locaux - Salade2fruits qui récupère ses cagettes pliables...</t>
  </si>
  <si>
    <t>Eau filtrée (via une fontaine à eau par exemple);Water lillii;</t>
  </si>
  <si>
    <t>Blanchisserie</t>
  </si>
  <si>
    <t>Adhesion au club des Entreprises Engagées</t>
  </si>
  <si>
    <t>LPO - Club des Entreprises Engagées</t>
  </si>
  <si>
    <t>Gestion de l'énergie;Gestion de la biodiversité;Relations salariés / clients;</t>
  </si>
  <si>
    <t>Dav'Hôtel</t>
  </si>
  <si>
    <t>hello@davhotel.com</t>
  </si>
  <si>
    <t>Bertelli Florent, Directeur</t>
  </si>
  <si>
    <t>LEDs;Plaques de cuisson;</t>
  </si>
  <si>
    <t>Baisse des températures dans les chambres inoccupées;pilotage automatisé des chambres;</t>
  </si>
  <si>
    <t>local vélo;</t>
  </si>
  <si>
    <t>pas d'extérieur;</t>
  </si>
  <si>
    <t>Papier;Carton;Equipements;Verre;Plastique;</t>
  </si>
  <si>
    <t>Limitation des emballages;pas de gobelet jetable;</t>
  </si>
  <si>
    <t>dons de pain et viennoiserie non consommés;</t>
  </si>
  <si>
    <t>Fromage, yaourts, confitures, miel</t>
  </si>
  <si>
    <t>Affichage;Information verbale;</t>
  </si>
  <si>
    <t>en dialogant;</t>
  </si>
  <si>
    <t>Formation du personnel-</t>
  </si>
  <si>
    <t>Mise en place de l'égalité salariale;Elle est évidente;</t>
  </si>
  <si>
    <t>Cécifoot- club de Football pour personne malvoyante (partenariat financier)- Défilé organisé avec la Fashion Revolution pour sensibiliser aux dangers de la Fast Fashion- Accueil d'expositions des Artistes membres de l'Association des Artistes d'Auvergne</t>
  </si>
  <si>
    <t>Pouvez-vous me confirmer que des mises à jour seront possibles pour valoriser les actions qui seront faites? Merci</t>
  </si>
  <si>
    <t>Hôtel Restaurant Notre Dame</t>
  </si>
  <si>
    <t>passage aux leds, programmateur sur les éclairages extérieurs, robinet thermostatique....</t>
  </si>
  <si>
    <t>réduction du temps d'allumage du hammam, utilisation de l'eau de la balnéo pour arrosage</t>
  </si>
  <si>
    <t>dans l'attente du résultat</t>
  </si>
  <si>
    <t>perma culture, bio</t>
  </si>
  <si>
    <t>confiture, miel vins pain légumes fruits yaourts</t>
  </si>
  <si>
    <t>contact@lacornedabondance.fr</t>
  </si>
  <si>
    <t>au tilleul</t>
  </si>
  <si>
    <t>resa@autilleul.fr</t>
  </si>
  <si>
    <t>LORENTZ jacques gérant</t>
  </si>
  <si>
    <t>80 %</t>
  </si>
  <si>
    <t>Sèche linge;Machine à laver;Pompe à chaleur;Voiture électrique;Four ;Plaques de cuisson;LEDs;</t>
  </si>
  <si>
    <t>20 %</t>
  </si>
  <si>
    <t xml:space="preserve">ISOLATION THERMIQUE </t>
  </si>
  <si>
    <t>Papier;Carton;Plastique;Verre;Alimentaire;Matériaux;Equipements;FERAILLE AMPOULE CAFE  ECT ..;</t>
  </si>
  <si>
    <t>40 %</t>
  </si>
  <si>
    <t xml:space="preserve">miel martin  aop yaourt climont crème label rouge alsace lait  lait entier alsace lait </t>
  </si>
  <si>
    <t xml:space="preserve">gourmet bag </t>
  </si>
  <si>
    <t>Aménagement du temps de travail;Jours de congés supplémentaires;Rémunération des salariés au-dessus de la grille de rémunération;Prime au mérite / à l'objectif;Débrief mensuel de situation ;Bilan équilibre vie professionnelle / vie personnelle;Mise en place d'un comité d'entreprise;divers prime ;</t>
  </si>
  <si>
    <t>Via un questionnaire de satisfaction;Via des réunions mensuelles ;Via une boite à idées;</t>
  </si>
  <si>
    <t>Tourisme &amp; handicap;Accueil Vélo;Qualité tourisme;Green Key (Clef verte);</t>
  </si>
  <si>
    <t>Des femmes sont à des postes de direction;Mise en place de l'égalité salariale;7 femme et 2 homme  dans equipe;</t>
  </si>
  <si>
    <t>BOIS DORMANT</t>
  </si>
  <si>
    <t>ELIE.SCLAFER@BOIS-DORMANT.COM</t>
  </si>
  <si>
    <t>ELIE SCLAFER</t>
  </si>
  <si>
    <t>TOUT CE QUI CONCERNE LES ECONOMIE D'ENERGIE</t>
  </si>
  <si>
    <t>Machine à laver;Sèche linge;Cellule froide;Pompe à chaleur;Four ;LEDs;</t>
  </si>
  <si>
    <t>1994</t>
  </si>
  <si>
    <t>REDUCTEUR DOUCHE ET ROBINETERIE</t>
  </si>
  <si>
    <t>Plantation d'espèces locales dans les jardins;Réinsertion des animaux;ECUREUIL;</t>
  </si>
  <si>
    <t>DEMANDER AU FOURNISSEUR MOIN DE CARTON DANS LEUR LIVRAISON;</t>
  </si>
  <si>
    <t>VIANDE LEGUME ETC</t>
  </si>
  <si>
    <t>Bouteille d'eau en verre;Je ne mets pas de bouteille de courtoisie à disposition;</t>
  </si>
  <si>
    <t>FOURNITURE LOGIS PRODUIT ACCEUIL</t>
  </si>
  <si>
    <t>Aménagement du temps de travail;Jours de congés supplémentaires;Rémunération des salariés au-dessus de la grille de rémunération;Prime au mérite / à l'objectif;Débrief mensuel de situation ;Bilan équilibre vie professionnelle / vie personnelle;PRIME BILAN;</t>
  </si>
  <si>
    <t>Via des réunions mensuelles ;SERVICE RH;</t>
  </si>
  <si>
    <t>Questionnaire de satisfaction (Qualitelis...);Réseaux sociaux (facebook, instagram...);REPONSE RECEPTIONISTE;</t>
  </si>
  <si>
    <t>Un  emplacement (0.80m x 1.30m) libre  de  tout  obstacle est prévu devant  au moins une fenêtre de chaque pièce de vie;Les téléphones possèdent des numéros contrastés;AIDE A L'INSTALATION;</t>
  </si>
  <si>
    <t>EN COUR CLEF VERTE;</t>
  </si>
  <si>
    <t>Accueil Vélo;Qualité Tourisme;TROP CHER POUR LE SERVICE RENDU AU CLIENT;</t>
  </si>
  <si>
    <t>RH</t>
  </si>
  <si>
    <t>VOIR RH</t>
  </si>
  <si>
    <t xml:space="preserve">Hôtel de Paris </t>
  </si>
  <si>
    <t xml:space="preserve">hotelparis@wanadoo.fr </t>
  </si>
  <si>
    <t xml:space="preserve">Vif Christophe, chef d entreprise </t>
  </si>
  <si>
    <t xml:space="preserve">Leds dans tout établissement, cuisson de nuit </t>
  </si>
  <si>
    <t>Machine à laver;LEDs;Four ;Sèche linge;</t>
  </si>
  <si>
    <t>Verre;Alimentaire;Equipements;Papier;Carton;Plastique;</t>
  </si>
  <si>
    <t>Producteur local, transgourmet</t>
  </si>
  <si>
    <t xml:space="preserve">Miel, légumes, bœuf </t>
  </si>
  <si>
    <t>Discutions ;</t>
  </si>
  <si>
    <t>Relations salariés / clients;Gestion des déchets;Gestion de l'eau;Gestion de l'énergie;</t>
  </si>
  <si>
    <t xml:space="preserve">Lou Cante Perdrix </t>
  </si>
  <si>
    <t>lou.cante.perdrix@wanadoo.fr</t>
  </si>
  <si>
    <t xml:space="preserve">Abbé Stéphane gérant </t>
  </si>
  <si>
    <t>Leds baisse kw et chauffage</t>
  </si>
  <si>
    <t xml:space="preserve">L’ensemble du bâtiment </t>
  </si>
  <si>
    <t xml:space="preserve">Consommation réduite </t>
  </si>
  <si>
    <t>Papier;Carton;Alimentaire;</t>
  </si>
  <si>
    <t xml:space="preserve">Vigne légumes fruits fromages chèvre </t>
  </si>
  <si>
    <t xml:space="preserve">Taureau vin légumes et graines confiture </t>
  </si>
  <si>
    <t xml:space="preserve">Ada pot entretien </t>
  </si>
  <si>
    <t xml:space="preserve">L’écoute et la prévention </t>
  </si>
  <si>
    <t>Trousse de secours mise pls…</t>
  </si>
  <si>
    <t>logis la grande bastide</t>
  </si>
  <si>
    <t>GALICHET SYLVIE</t>
  </si>
  <si>
    <t>LEDS, METTRE DES LUMIERES DANS PARTIES COMMUNES QUI S'ALLUMENT LORS DE PRESENCE, CHAUFFAGE CHAMBRE A 19 °, BAISSE DES CHAUFFAGES AUTOMATIQUEMENT EN NON PRESENCE, CHOIX DE MATERIEL EN BASSE CONSOMMATION SI POSSIBLE, RETIRER TOUTES LES VEILLES DES APPAREILS DES QUE L'ON EN VOIT UNE ALLUMEE APRES LES DEPARTS CLIENTS, ETC...</t>
  </si>
  <si>
    <t>Machine à laver;Sèche linge;Voiture électrique;Four ;LEDs;CERTAINS SECTEURS SONT A REMPLACER MAIS IL FAUT DU TEMPS/ MANQUE DE FINANCE MAUVAISE ANNEE 2022 DE PLUS;</t>
  </si>
  <si>
    <t>DE 50%</t>
  </si>
  <si>
    <t>STATION DE RELEVAGE</t>
  </si>
  <si>
    <t>Plantation d'espèces locales dans les jardins;LE JARDIN EST DEJA TRES FOURNI ;</t>
  </si>
  <si>
    <t>JE NE SUIS PAS PROPRIETAIRE</t>
  </si>
  <si>
    <t>ENCORE DES CHOSES A FAIRE MAIS CELA DEMANDE DU FINANCEMENT QUE L'ON N'A PAS FORCEMENT</t>
  </si>
  <si>
    <t>Verre;Carton;Equipements;Matériaux;</t>
  </si>
  <si>
    <t>PAS DANS L'IMMEDIAT;</t>
  </si>
  <si>
    <t>CARREFOUR, PROMOCASH, BOUL PAT, NOTRE BOULANGER ...</t>
  </si>
  <si>
    <t>PAINS, CONFITURES, MELON, FRUITS, LEGUMES, DU FAIT MAISON AU LIEU D'ACHETER TOUT PRÊT</t>
  </si>
  <si>
    <t>Concentrés pour être dilués;Bio;Ecolabellisés;</t>
  </si>
  <si>
    <t>Aménagement du temps de travail;Rémunération des salariés au-dessus de la grille de rémunération;augmentation salaire régulière chaque année, complément de salaire en chômage partiel et autre, besoin de partir plus tôt ou arriver plus tard ;</t>
  </si>
  <si>
    <t>quand les idées ou les remarques viennent, on prend une pose . Je n'ai que deux salariés donc c'est familial ;</t>
  </si>
  <si>
    <t>Questionnaire de satisfaction (Qualitelis...);En direct, se rendre disponible et attentif lors de leur séjour ;</t>
  </si>
  <si>
    <t>Le téléviseur possède une option de sous-titrage;Un  emplacement (0.80m x 1.30m) libre  de  tout  obstacle est prévu devant  au moins une fenêtre de chaque pièce de vie;wc commun pmr- accessibilité facile au resto comme à l'hôtel chambres et douche MR;</t>
  </si>
  <si>
    <t>Accueil Vélo;Qualité tourisme;Tourisme &amp; handicap;</t>
  </si>
  <si>
    <t>AVOIR UN COMPORTEMENT NEUTRE ET EDUQUER LES SALARIES DANS LE MEME SENS EN AYANT UN DISCOURS EGAL</t>
  </si>
  <si>
    <t>Gestion de l'eau;Gestion de l'énergie;Relations salariés / clients;</t>
  </si>
  <si>
    <t>CHAQUE LOGIS EST DIFFERENT ET NOUS N4AVANCONS PAS TOUS A LA MEME VITESSE SOUVENT FAUTE DE MOYENS DEPUIS LE COVID ET VOUS NE POUVEZ PAS FAIRE DE LA DISCRIMINATION ENTRE LOGIS, ON RESTE INDEPENDANT;</t>
  </si>
  <si>
    <t xml:space="preserve">hotel les sittelles </t>
  </si>
  <si>
    <t>manager@hotel-sittelles.com</t>
  </si>
  <si>
    <t xml:space="preserve">Afchain laurent Gérant </t>
  </si>
  <si>
    <t>passage leds, changement des horloges, consignes et affichage destiné aux équipes ,changements dans le temps des écleirages chambres</t>
  </si>
  <si>
    <t>Machine à laver;Four ;</t>
  </si>
  <si>
    <t>Baisse des températures dans les chambres inoccupées;Lumière à détecteur de présence;Blocage de la température maximale dans l'hôtel en hiver;Thermostat;</t>
  </si>
  <si>
    <t xml:space="preserve">Produits laitiers, oeufs, viandes, miel, partie des fruits et légumes, partie des huiles et vinaigre, épices ,  vins, biéres, charcuteries,   </t>
  </si>
  <si>
    <t>Aménagement du temps de travail;Rémunération des salariés au-dessus de la grille de rémunération;Prime au mérite / à l'objectif;Débrief mensuel de situation ;Bilan équilibre vie professionnelle / vie personnelle;</t>
  </si>
  <si>
    <t>Accueil Vélo;Qualité tourisme;Green Globe;Ecolabel Européen;Iso 9001;</t>
  </si>
  <si>
    <t>Auberge de Crissay</t>
  </si>
  <si>
    <t>blot.dernoncour@outlook.fr</t>
  </si>
  <si>
    <t>BLOT Séverine associée gérante</t>
  </si>
  <si>
    <t>mise en place de led, mise en place d'éclairage à détection de mouvement, plage horaires d'éclairage extérieure, plages horaires de fonctionnement de la chaudière, remplacement d'anciens congélateurs et tours réfrigérées...</t>
  </si>
  <si>
    <t>Thermostat;Baisse des températures dans les chambres inoccupées;Chauffage centralisé;Blocage de la température minimale dans l'hôtel en été ;</t>
  </si>
  <si>
    <t>Carton;Verre;Alimentaire;Matériaux;Equipements;Papier;Plastique;</t>
  </si>
  <si>
    <t>pomona, transgourmet...</t>
  </si>
  <si>
    <t>fromage de chèvre, confiture, miel, viande (boeuf, porc...), jus de pomme, yaourt, vin...</t>
  </si>
  <si>
    <t>max café</t>
  </si>
  <si>
    <t>hotel le bellevue</t>
  </si>
  <si>
    <t>Iso 9001;</t>
  </si>
  <si>
    <t>Hotel Restaurant du Mouton</t>
  </si>
  <si>
    <t>compta@hoteldumouton.fr</t>
  </si>
  <si>
    <t>LEHMANN Catherine gérante/Directrice</t>
  </si>
  <si>
    <t>Eclairage tout led, diminution des éclairages automatique, détection dans les couloirs....</t>
  </si>
  <si>
    <t>Chauffage centralisé;Blocage de la température minimale dans l'hôtel en été ;Baisse des températures dans les chambres inoccupées;Lumière à détecteur de présence;</t>
  </si>
  <si>
    <t xml:space="preserve">chasse avec économiseur, économiseur dsur les robinets, </t>
  </si>
  <si>
    <t>TG, Metro</t>
  </si>
  <si>
    <t>yaourt, fromage, jus de fruits, légumes</t>
  </si>
  <si>
    <t>Eau filtrée (via une fontaine à eau par exemple);Bouteille d'eau en verre;</t>
  </si>
  <si>
    <t>CE Logis;</t>
  </si>
  <si>
    <t>Gestion de l'énergie;Relations salariés / clients;Gestion de l'eau;</t>
  </si>
  <si>
    <t>Hôtel de La Pointe de Mousterlin</t>
  </si>
  <si>
    <t>hoteldelapointe@wanadoo.fr</t>
  </si>
  <si>
    <t>Voisin Marianne, Réceptionniste</t>
  </si>
  <si>
    <t xml:space="preserve">Plan d'allumage, Réunion de sensibilisation avec le personnel, affichage préventif dans les chambres et espaces communs  </t>
  </si>
  <si>
    <t>Eclairage à minuterie ;Baisse des températures dans les chambres inoccupées;</t>
  </si>
  <si>
    <t>Réunion d'information du personnel, affichage préventif dans les chambres et les espaces communs</t>
  </si>
  <si>
    <t>Cidre, Jus de Pomme, Yaourt, Fromage Blanc, Confitures, Pain, Crustacé,....</t>
  </si>
  <si>
    <t>Non;Rémunération des salariés au-dessus de la grille de rémunération;</t>
  </si>
  <si>
    <t>Oui, les suggestions sont étudiés ;</t>
  </si>
  <si>
    <t xml:space="preserve">Masque, Gant, Chaussure de sécurité </t>
  </si>
  <si>
    <t>Gestion de l'énergie;Gestion de l'eau;Gestion des déchets;Gestion de la biodiversité;</t>
  </si>
  <si>
    <t>Mont Blanc Hotel</t>
  </si>
  <si>
    <t>marc.kotelon@montblanc-hotel.fr</t>
  </si>
  <si>
    <t>Marc Kotelon / Gérant</t>
  </si>
  <si>
    <t xml:space="preserve">Eclairage 100 % Leds, Plan de révision équipement cuisine pro-actif, déconnexion de la climatisation en chambre en l'absence de client,  </t>
  </si>
  <si>
    <t>Pompe à chaleur;Voiture électrique;LEDs;Machine à laver;Sèche linge;</t>
  </si>
  <si>
    <t>Thermostat;Geothermie;</t>
  </si>
  <si>
    <t>Changement de la plomberie WC et mise en place de douchettes à consomation d'eau limitée</t>
  </si>
  <si>
    <t xml:space="preserve">Isolation des s/s sols, optimisation de la circulation ECS, refection isolation des combles,  </t>
  </si>
  <si>
    <t>Optimisation du recyclage avec une association d'entreprises de la zone d'activité;</t>
  </si>
  <si>
    <t>Etude en cours pour composteur en commun, cf article 42;</t>
  </si>
  <si>
    <t>Viandes, charcuterie miels légumes</t>
  </si>
  <si>
    <t>Affichage;Entretien annuel;</t>
  </si>
  <si>
    <t>Réunion ad hoc;</t>
  </si>
  <si>
    <t>Accueil velo en cours;</t>
  </si>
  <si>
    <t>Membre d'Innovales, association RSE locale, évaluation d'emploi de jeunes avec statut RQTH en cours</t>
  </si>
  <si>
    <t>AUBERGE DE PONT CALLECK</t>
  </si>
  <si>
    <t>info@auberge-pont-calleck.fr</t>
  </si>
  <si>
    <t>Le Guénic Alexandre; gérant</t>
  </si>
  <si>
    <t>passage aux leds, plan d'allumage, prévention des salariés</t>
  </si>
  <si>
    <t>-10%</t>
  </si>
  <si>
    <t>Phyto-épuration</t>
  </si>
  <si>
    <t>maraicher, producteur volaille, cidre jus pommes, vignerons, oeufs, champignons, escargots, miel, etc;</t>
  </si>
  <si>
    <t>rillettes, confiture, caramel, dessert en bocaux, cidre et jus pommes, charcuterie artisanale</t>
  </si>
  <si>
    <t xml:space="preserve">ameublement, fleurs, décoration, linge </t>
  </si>
  <si>
    <t>Concentrés pour être dilués;Ecolabellisés;Bio;Issus du commerce équitable;</t>
  </si>
  <si>
    <t>Aménagement du temps de travail;Rémunération des salariés au-dessus de la grille de rémunération;Prime au mérite / à l'objectif;Bilan équilibre vie professionnelle / vie personnelle;Jours de congés supplémentaires;</t>
  </si>
  <si>
    <t>Réseaux sociaux (facebook, instagram...);site inetrnet;</t>
  </si>
  <si>
    <t>Ecolabel Européen;Qualité tourisme;Accueil Vélo;nous ne connaissons pas ces noms;</t>
  </si>
  <si>
    <t>ne sais pas</t>
  </si>
  <si>
    <t>défibrillateur, boite de secours à disposition des clients, gel hydroalcooloique...</t>
  </si>
  <si>
    <t>Hotel de la Grande Cascade</t>
  </si>
  <si>
    <t>PIERRE Alexandrine</t>
  </si>
  <si>
    <t>LEDS, contrôle des réglages de chauffage en fonction occupation</t>
  </si>
  <si>
    <t>Chaudière ;LEDs;Cellule froide;Sèche linge;Machine à laver;</t>
  </si>
  <si>
    <t>Thermostat;Coupure automatique du chauffage à l'ouverture des fenêtres,;Lumière à détecteur de présence;Baisse des températures dans les chambres inoccupées;Blocage de la température minimale dans l'hôtel en été ;Blocage de la température maximale dans l'hôtel en hiver;</t>
  </si>
  <si>
    <t>Carton;Papier;Verre;Plastique;Alimentaire;Equipements;Matériaux;</t>
  </si>
  <si>
    <t>vins, bieres, epicerie</t>
  </si>
  <si>
    <t>Gestion des déchets;Gestion de l'eau;Gestion de l'énergie;</t>
  </si>
  <si>
    <t>Auberge de la Hulotte</t>
  </si>
  <si>
    <t>info@aubergedelahulotte.com</t>
  </si>
  <si>
    <t>Aubignat Gaëlle, gérante</t>
  </si>
  <si>
    <t>leds, périodes de fermeture</t>
  </si>
  <si>
    <t>récupérateur d'eau pour le jardin, robinets salle de bain</t>
  </si>
  <si>
    <t>produits laitiers, boissons, pain maison à base de farine locale</t>
  </si>
  <si>
    <t>Aménagement du temps de travail;Jours de congés supplémentaires;Rémunération des salariés au-dessus de la grille de rémunération;Prime au mérite / à l'objectif;Débrief mensuel de situation ;Bilan équilibre vie professionnelle / vie personnelle;Mise en place de l'intéressement;</t>
  </si>
  <si>
    <t>Ecolabel Européen;Tourisme &amp; handicap;</t>
  </si>
  <si>
    <t>hotel restaurant les3rois</t>
  </si>
  <si>
    <t>hotelrestaurantles3rois@orange.fr522</t>
  </si>
  <si>
    <t xml:space="preserve">passage au led, modification du chauffage </t>
  </si>
  <si>
    <t>Coupure automatique du chauffage à l'ouverture des fenêtres,;Blocage de la température maximale dans l'hôtel en hiver;Baisse des températures dans les chambres inoccupées;Lumière à détecteur de présence;Chauffage centralisé;</t>
  </si>
  <si>
    <t>mise a disposition transport gratuit;</t>
  </si>
  <si>
    <t xml:space="preserve">réalisation de l'eau en carafe pour l’arrosage des fleurs, récupération </t>
  </si>
  <si>
    <t>COMPOSTE;Papier;Alimentaire;</t>
  </si>
  <si>
    <t>Les céréales, champignons , bouillotte,huile,</t>
  </si>
  <si>
    <t>accueil@cositel.fr</t>
  </si>
  <si>
    <t>JEAN Ingrid - Gérante</t>
  </si>
  <si>
    <t>passage au leds - changement des radiateurs + fenetres - isolation par l exterieur</t>
  </si>
  <si>
    <t>Ballon d'Eau-chaude</t>
  </si>
  <si>
    <t>A VENIR PANNEAU SOLAIRE POUR PRODUCTION D EAU CHAUDE;</t>
  </si>
  <si>
    <t>EN ATTENTE DU RESULTAT</t>
  </si>
  <si>
    <t>FERME DE LA FREMONDIERE</t>
  </si>
  <si>
    <t>LAITAGE</t>
  </si>
  <si>
    <t>REUNIONS ANNUELLES;</t>
  </si>
  <si>
    <t>QUALITE TOURISME EN COURS DE CLASSEMENT;</t>
  </si>
  <si>
    <t>NOUS AVONS PLUS DE FEMMES QUE D HOMMES;</t>
  </si>
  <si>
    <t>HOTEL LE RODIN</t>
  </si>
  <si>
    <t>sandra.gadiot@hotel-lerodin.fr</t>
  </si>
  <si>
    <t>GADIOT SANDRA GERANTE</t>
  </si>
  <si>
    <t>PLAN D'ALLUMAGE, MISE EN PLACE PROCEDURE FEMME DE CHAMBRE POUR EXTINCTION DES APPAREILS EN VEILLE</t>
  </si>
  <si>
    <t>Sèche linge;Machine à laver;Four ;LEDs;</t>
  </si>
  <si>
    <t>PROCEDURE DETECTION FUITE- EQUIPEMENTS ECONOMES</t>
  </si>
  <si>
    <t>Oui un bilan carbone </t>
  </si>
  <si>
    <t>MAS DAUSSAN- VERTIGO SARL FLAT-</t>
  </si>
  <si>
    <t xml:space="preserve">BOCAUX -FROMAGES -CHARCUTERIE-MIEL </t>
  </si>
  <si>
    <t>ADA- BLANCHE CAMARGUE</t>
  </si>
  <si>
    <t>Tourisme &amp; handicap;Qualité tourisme;Green Key (Clef verte);</t>
  </si>
  <si>
    <t xml:space="preserve">LE VAL MORET </t>
  </si>
  <si>
    <t>catherine.marisy@le-val-moret.com</t>
  </si>
  <si>
    <t>MARISY Catherine, Directrice</t>
  </si>
  <si>
    <t>passage aux leds, chasse au gaspillage d'éclairage et chauffage</t>
  </si>
  <si>
    <t>LEDs;Pompe à chaleur;Sèche linge;Machine à laver;</t>
  </si>
  <si>
    <t>Gestion efficace de la climatisation (puit canadien...);Coupure automatique du chauffage à l'ouverture des fenêtres,;Blocage de la température minimale dans l'hôtel en été ;Baisse des températures dans les chambres inoccupées;Chauffage centralisé;Thermostat;</t>
  </si>
  <si>
    <t>geothermie pour la partie piscine et camélias + pompe à chaleur;</t>
  </si>
  <si>
    <t>chasse d'eau à double flux, mousseurs, goutte à goutte pour les arrosages extérieurs</t>
  </si>
  <si>
    <t>station epuration à roseaux</t>
  </si>
  <si>
    <t>composteur pour déchets alimentaires, suppression emballages, et produits à usage unique</t>
  </si>
  <si>
    <t>composteur pour déchets alimentaires;Limitation des emballages;Installation d'une fontaine à eau;</t>
  </si>
  <si>
    <t>pour le  petit déjeuner : fromages et produits laitiers, charcuteries, miel, confitures, jus de pomme, pain // pour le restaurant : champignons, truites, agneau, porc, caille, fromages, champagne, et vins de la région, fruits et légumes selon saison, etc...</t>
  </si>
  <si>
    <t>Non;blague de la part des Logis qui nous imposent une bouteille d'eau plastique ?! ;</t>
  </si>
  <si>
    <t xml:space="preserve">Hakawerk Elisabeth Dubois </t>
  </si>
  <si>
    <t>via un dialogue quotidien auprès des équipes;</t>
  </si>
  <si>
    <t>etiquette environnementale (départementale avec adt );</t>
  </si>
  <si>
    <t>affichage du règlement intérieur,</t>
  </si>
  <si>
    <t>hotel des Cépages</t>
  </si>
  <si>
    <t>contact@hotel-des-cepages.com</t>
  </si>
  <si>
    <t xml:space="preserve">Ortola Anne </t>
  </si>
  <si>
    <t xml:space="preserve">leds ,detecteurs, mis en place de l'extinction la nuit des enseignes réguler à distance chambre en départ changement radiateurs </t>
  </si>
  <si>
    <t>Coupure automatique du chauffage à l'ouverture des fenêtres,;Baisse des températures dans les chambres inoccupées;Blocage de la température minimale dans l'hôtel en été ;Blocage de la température maximale dans l'hôtel en hiver;Lumière à détecteur de présence;Thermostat;</t>
  </si>
  <si>
    <t xml:space="preserve">changement eclairage dichroique fait optimisation du maturiel cuisine et buandrie lors de son renouvellement </t>
  </si>
  <si>
    <t xml:space="preserve">fromages charcuterie </t>
  </si>
  <si>
    <t xml:space="preserve">les gobelets en bambou car votre fournisseur Ada n'a pas de solution a ce jour </t>
  </si>
  <si>
    <t xml:space="preserve">La boule de neige </t>
  </si>
  <si>
    <t>hotel majestic</t>
  </si>
  <si>
    <t>Aménagement du temps de travail;Prime au mérite / à l'objectif;Bilan équilibre vie professionnelle / vie personnelle;Rémunération des salariés au-dessus de la grille de rémunération;</t>
  </si>
  <si>
    <t>AUBERGE DU CHEVAL BLANC</t>
  </si>
  <si>
    <t>lechevalblanc2@orange.fr</t>
  </si>
  <si>
    <t>le pen cedric responsable hebergement</t>
  </si>
  <si>
    <t>legumes lait, boissons</t>
  </si>
  <si>
    <t>SLI LINGERIE</t>
  </si>
  <si>
    <t>POLE PREVENTION</t>
  </si>
  <si>
    <t>HOTEL MARGUERITE D'ANJOU</t>
  </si>
  <si>
    <t>cfalaise@hma-hotel.com</t>
  </si>
  <si>
    <t>FALAISE CHRISTOPHE PROPRIETAIRE</t>
  </si>
  <si>
    <t>Suivi chauffage et clim dans les chambres clients et l'espace public, extinction des enseignes et sources lumineuses à la fermeture</t>
  </si>
  <si>
    <t>Mousseurs de douche et robinets et détection des fuites</t>
  </si>
  <si>
    <t>Mise en place du compost;Portion individuelle ;</t>
  </si>
  <si>
    <t>Choix d'un emballage individuel recyclable;</t>
  </si>
  <si>
    <t>Produits laitiers</t>
  </si>
  <si>
    <t>autour du café du matin;</t>
  </si>
  <si>
    <t>Réseaux sociaux (facebook, instagram...);réponse en direct via plateformes;</t>
  </si>
  <si>
    <t>Le téléviseur possède une option de sous-titrage;Rampe d'accès et bandes podotactiles;</t>
  </si>
  <si>
    <t>LOGIS LOIRE HOTEL</t>
  </si>
  <si>
    <t>loirehotel-lescocottes@orange.fr</t>
  </si>
  <si>
    <t>Sophie Thibault Propriétaire</t>
  </si>
  <si>
    <t>Sensibilisation du personnel et de la clientèle</t>
  </si>
  <si>
    <t>Mise en place du compost;fiche petit dejeuner;</t>
  </si>
  <si>
    <t>laitages - fruits et légumes</t>
  </si>
  <si>
    <t>Aménagement du temps de travail;Rémunération des salariés au-dessus de la grille de rémunération;Mise en place d'un comité d'entreprise;</t>
  </si>
  <si>
    <t>HOTEL LES PIERRES DOREES</t>
  </si>
  <si>
    <t>contact@lespierresdorees.com</t>
  </si>
  <si>
    <t>GONTHIER Stéphane  - Gérant</t>
  </si>
  <si>
    <t>Réduction du temps d'éclairage des enseignes, extinction des clims/chauffage dans les chambres vides, sensibilisation des clients et du personnel</t>
  </si>
  <si>
    <t>Chaudière ;Pompe à chaleur;LEDs;Cellule froide;</t>
  </si>
  <si>
    <t>installation de mousseurs et pommeaux de douche éco, sensibilisation des clients et du personnel</t>
  </si>
  <si>
    <t>Ferme du Botton</t>
  </si>
  <si>
    <t>Fromages, viandes</t>
  </si>
  <si>
    <t>non, rien pour l'instant</t>
  </si>
  <si>
    <t>Oralement, lors d'échanges;</t>
  </si>
  <si>
    <t>Salaires égaux homme/femme, parité homme/femme, multi ethnicité</t>
  </si>
  <si>
    <t>Plaisir partagé !</t>
  </si>
  <si>
    <t>Hôtel Le Savigny</t>
  </si>
  <si>
    <t>contact@lesavigny.com</t>
  </si>
  <si>
    <t>GONTHIER Stephane - Gérant / MIROUZE Nicolas - Directeur d'Exploitation</t>
  </si>
  <si>
    <t>Mise en place d'horloge pour les éclairages extérieurs, sensibilisation du personnel et des clients</t>
  </si>
  <si>
    <t>sensibilisation des clients et du personnel, mise en place de mousseurs et pommeaux de douche éco</t>
  </si>
  <si>
    <t>Réduction des grammages;Affichage au petit déjeuner pour sensibiliser au gâchis alimentaire;</t>
  </si>
  <si>
    <t>Fromages</t>
  </si>
  <si>
    <t>non merci, pas pour l'instant</t>
  </si>
  <si>
    <t>oralement lors d'échanges;</t>
  </si>
  <si>
    <t>Entretien des extérieurs avec un ESAT</t>
  </si>
  <si>
    <t>Plaisir partagé de nouveau !</t>
  </si>
  <si>
    <t>L'Orée de Bois</t>
  </si>
  <si>
    <t>restaurant.loredesbois@orange.fr</t>
  </si>
  <si>
    <t>Bichon Sabine Gérant</t>
  </si>
  <si>
    <t>miel, fromage,légumes,vins</t>
  </si>
  <si>
    <t>Affichage;documents papier;</t>
  </si>
  <si>
    <t>Jours de congés supplémentaires;Aménagement du temps de travail;</t>
  </si>
  <si>
    <t>ELIOTEL</t>
  </si>
  <si>
    <t>directioneliotel@gmail.com</t>
  </si>
  <si>
    <t>DUCROCQ SAMUEL  -  GERANT</t>
  </si>
  <si>
    <t>ORALEMENT;</t>
  </si>
  <si>
    <t>HOTEL DARCY DIJON CENTRE</t>
  </si>
  <si>
    <t>direction@hotel-darcy.fr</t>
  </si>
  <si>
    <t>Panart Carole Directrice</t>
  </si>
  <si>
    <t>Led dans toutes les chambres prévu en 2023</t>
  </si>
  <si>
    <t>Machine à laver;Chaudière ;LEDs;</t>
  </si>
  <si>
    <t>Thermostat;Baisse des températures dans les chambres inoccupées;Coupure de l'électricité quand le client quitte sa chambre;</t>
  </si>
  <si>
    <t>en centre ville pas concerné;</t>
  </si>
  <si>
    <t>isoler murs par l'intérieur ; améliorer calorifugeage des ballons ecs ; généraliser les leds</t>
  </si>
  <si>
    <t>gourmet bag (le client peut emporter ses restes);</t>
  </si>
  <si>
    <t>Jours de congés supplémentaires;Rémunération des salariés au-dessus de la grille de rémunération;Prime au mérite / à l'objectif;Bilan équilibre vie professionnelle / vie personnelle;</t>
  </si>
  <si>
    <t>aussi souvent que le salarié le souhaite;</t>
  </si>
  <si>
    <t>il aurait été juste de prévoir des réponses "non concerné" selon la situation géographique ou secteur sauvegardé....</t>
  </si>
  <si>
    <t>Hôtel de la Pointe du Cap Coz</t>
  </si>
  <si>
    <t>bienvenue@hotel-capcoz.com</t>
  </si>
  <si>
    <t>Valérie LE TORC'H Directrice</t>
  </si>
  <si>
    <t>Passage leds, radiateurs électriques économes, changement de matériels, débit d'eau...</t>
  </si>
  <si>
    <t>Tranches de travaux successives depuis 1992. Les plus récentes étant faites selon la norme RT2012</t>
  </si>
  <si>
    <t>Abris à vélo;Location de vélo par un prestataire / Borne de recharge véhicules électriques;</t>
  </si>
  <si>
    <t xml:space="preserve">nettoyage des sols à la serpillère plutôt que lessivage à grande eau systématique </t>
  </si>
  <si>
    <t>Pré-commande au service des petits déjeuners ;</t>
  </si>
  <si>
    <t>Mareyeur, Producteur laitier, Maraîcher</t>
  </si>
  <si>
    <t>yaourts, lait, fromages blanc, coquillages, crustacés, poissons, viande, cidre, jus de pomme...</t>
  </si>
  <si>
    <t>Aménagement du temps de travail;Rémunération des salariés au-dessus de la grille de rémunération;Prime au mérite / à l'objectif;Débrief mensuel de situation ;Jours de congés supplémentaires;</t>
  </si>
  <si>
    <t>dialogue;</t>
  </si>
  <si>
    <t xml:space="preserve">incitation au dialogue et à la courtoisie entre les collaborateurs </t>
  </si>
  <si>
    <t>DAE</t>
  </si>
  <si>
    <t>Lingerie KANTI (atelier protégé)</t>
  </si>
  <si>
    <t>le relais du pont d'arcole</t>
  </si>
  <si>
    <t>laurentdelphine8@gmail.com</t>
  </si>
  <si>
    <t>laurent delphine co gerante</t>
  </si>
  <si>
    <t>le canard</t>
  </si>
  <si>
    <t>Hôtel Aloé</t>
  </si>
  <si>
    <t>Blocage de la température minimale dans l'hôtel en été ;Blocage de la température maximale dans l'hôtel en hiver;Lumière à détecteur de présence;Chauffage centralisé;Thermostat;</t>
  </si>
  <si>
    <t>déchets ultimes;</t>
  </si>
  <si>
    <t xml:space="preserve">miel, confiture, pain, brioche, </t>
  </si>
  <si>
    <t>Affichage;Mise à disposition;</t>
  </si>
  <si>
    <t>Rémunération des salariés au-dessus de la grille de rémunération;Mise en place d'un comité d'entreprise;utilisation des installations sportives de l'hôtel, vacances à Noël;</t>
  </si>
  <si>
    <t>recrutement en fonction des compétences et non du sexe;</t>
  </si>
  <si>
    <t>mas de cure bourse</t>
  </si>
  <si>
    <t>contact@masdecurebourse.com</t>
  </si>
  <si>
    <t>sophie bajolle direction</t>
  </si>
  <si>
    <t xml:space="preserve">installations detecteurs , minuterie ,  led , surveillance des thermostats , </t>
  </si>
  <si>
    <t>je ne sais pas ;Non;</t>
  </si>
  <si>
    <t xml:space="preserve">ferme de la petite guillaine </t>
  </si>
  <si>
    <t>fruits legumes vins fromage miel confitures jus de fruits</t>
  </si>
  <si>
    <t>LES MOUETTES</t>
  </si>
  <si>
    <t>info@lesmouettes.com</t>
  </si>
  <si>
    <t>AVIGNON FREDERIC DIRECTEUR ASSOCIE</t>
  </si>
  <si>
    <t>REDUCTION DE LA PUBELLE BLEU ( TOUT VENANT)</t>
  </si>
  <si>
    <t>AJUSTEMENT DES QUANTITES;</t>
  </si>
  <si>
    <t>PRODUITS DE LA REGION EN RESPECTANT LES SAISONS</t>
  </si>
  <si>
    <t>EN ETUDE ;</t>
  </si>
  <si>
    <t>Prime au mérite / à l'objectif;Mise en place de l'intéressement;Aménagement du temps de travail;Bilan équilibre vie professionnelle / vie personnelle;</t>
  </si>
  <si>
    <t>DIALOGUE PERMANANT DE PROXIMITE ET REACTIVITE;</t>
  </si>
  <si>
    <t>Un  emplacement (0.80m x 1.30m) libre  de  tout  obstacle est prévu devant  au moins une fenêtre de chaque pièce de vie;PLACE DE PARKING AVEC N° DE TEL DE LA RECEPTION;</t>
  </si>
  <si>
    <t xml:space="preserve">SENSIBILISATION DES RISQUES ETC </t>
  </si>
  <si>
    <t>Gestion de l'énergie;Gestion de la biodiversité;Gestion de l'eau;Gestion des déchets;Achats responsables;Relations salariés / clients;Gouvernance;</t>
  </si>
  <si>
    <t>MERCI DE COMMUNIQUER SUR direction@lesmouettes.com</t>
  </si>
  <si>
    <t>Bio;Ecolabellisés;Concentrés pour être dilués;</t>
  </si>
  <si>
    <t>HOTEL DE LA PLAGE</t>
  </si>
  <si>
    <t>hotel.laplage@wanadoo.fr</t>
  </si>
  <si>
    <t>VALERIE BOSSER  DIRECTION</t>
  </si>
  <si>
    <t xml:space="preserve">1. Formation interne du personnel : sous contrainte de respecter la sécurité des espaces professionnels, formation du personnel aux économies d'énergie : éteindre les appareils électriques le plus tôt possible après utilisation, information à destination des clients en chambre et en salle de bain, installation de leds, ... </t>
  </si>
  <si>
    <t xml:space="preserve">Pose d'économiseurs d'eau dans les salles de bain et lavabo pour réduire le débit d'eau, </t>
  </si>
  <si>
    <t>Rémunération des salariés au-dessus de la grille de rémunération;Jours de congés supplémentaires;</t>
  </si>
  <si>
    <t>entretiens avec nos salariés;</t>
  </si>
  <si>
    <t>Réseaux sociaux (facebook, instagram...);Questionnaire de satisfaction (Qualitelis...);conversations avec tous nos clients;</t>
  </si>
  <si>
    <t>Accueil Vélo;Ecolabel Européen;Travelife;</t>
  </si>
  <si>
    <t>Toutes nos actions sont menées dans le respect des différences hommes/femmes, jeunes et personnes âgées, personnes d'origine étrangères (UE et non UE), personnes de confessions différentes, personnes en situation de handicap ou non......</t>
  </si>
  <si>
    <t>LES TROIS MAURES</t>
  </si>
  <si>
    <t>tolfotel@wanadoo.fr</t>
  </si>
  <si>
    <t>Tolfo vincent</t>
  </si>
  <si>
    <t>passage progressif aux leds de tous les éclairages</t>
  </si>
  <si>
    <t>mise en place mousseur de robinetterie et nouvelle douchette de salle de bains</t>
  </si>
  <si>
    <t>Fromage de chèvre, vins</t>
  </si>
  <si>
    <t>Arl HÔTEL Urban Style</t>
  </si>
  <si>
    <t>copilote@arlhotel.com</t>
  </si>
  <si>
    <t>Fanny et Matthieu Durand, Gérants</t>
  </si>
  <si>
    <t>Chaudière ;Voiture électrique;LEDs;TV Led,;</t>
  </si>
  <si>
    <t>Mensuellement pour la climatisation, annuellement pour le reste</t>
  </si>
  <si>
    <t>Verre;Equipements;</t>
  </si>
  <si>
    <t>Fournisseur locaux de produits alimentaires</t>
  </si>
  <si>
    <t>Vin, bière, miel, riz, sel, soupes et bocaux, artisanat local, cosmétique</t>
  </si>
  <si>
    <t>MyBetterWay</t>
  </si>
  <si>
    <t>Aménagement du temps de travail;Rémunération des salariés au-dessus de la grille de rémunération;Prime au mérite / à l'objectif;Bilan équilibre vie professionnelle / vie personnelle;Direction accessible et à l’écoute, développement de l'esprit d'équipe;</t>
  </si>
  <si>
    <t>échange direct;</t>
  </si>
  <si>
    <t>Politique RH</t>
  </si>
  <si>
    <t>Gestion de l'énergie;Gestion de l'eau;Gestion des déchets;Gouvernance;Relations salariés / clients;</t>
  </si>
  <si>
    <t>Hôtel Restaurant La Résidence</t>
  </si>
  <si>
    <t>information@la-residence.com</t>
  </si>
  <si>
    <t>MATHIOT Margot Assistante commerciale</t>
  </si>
  <si>
    <t>trimestriellement</t>
  </si>
  <si>
    <t>Baisse des températures dans les chambres inoccupées;Lumière à détecteur de présence;robinet à détecteur, robinet à basse consommation d'eau ;</t>
  </si>
  <si>
    <t>borne de recharge électriques/ local vélo ;</t>
  </si>
  <si>
    <t>Installation d'économiseurs d'eaux/ pommeau de douche avec un flux réduit</t>
  </si>
  <si>
    <t xml:space="preserve">Nous allons entamer d'importants travaux en fin d'année prochaine, notre projet s'inscrira dans une démarche environnementale </t>
  </si>
  <si>
    <t>déjà bien mise en place;</t>
  </si>
  <si>
    <t>Limitation des emballages;Verre en chambre en verre et non en plastique / bouteilles consignées;</t>
  </si>
  <si>
    <t xml:space="preserve">fumoir Vosgien/ Ferme galmiche/ ferme Petitjean ..... </t>
  </si>
  <si>
    <t>yaourts, fromages, viandes, charcuterie, etc</t>
  </si>
  <si>
    <t xml:space="preserve">ForêT, l'effet Vosges/ Ada Cosmetics / </t>
  </si>
  <si>
    <t>Aménagement du temps de travail;Rémunération des salariés au-dessus de la grille de rémunération;Prime au mérite / à l'objectif;Mise en place d'un comité d'entreprise;</t>
  </si>
  <si>
    <t>Oral, discussion;</t>
  </si>
  <si>
    <t>Hôtel au Naturel</t>
  </si>
  <si>
    <t>Gestion de l'énergie;Gestion de l'eau;Gestion des déchets;Gestion de la biodiversité;Achats responsables;Relations salariés / clients;Gouvernance;</t>
  </si>
  <si>
    <t>contact@hotel-lechatelet.com</t>
  </si>
  <si>
    <t>remond xavier gérant</t>
  </si>
  <si>
    <t>biscuits, vin</t>
  </si>
  <si>
    <t xml:space="preserve">LE RABELAIS </t>
  </si>
  <si>
    <t>f.beuchillot@le-rabelais.com</t>
  </si>
  <si>
    <t>frederic Beuchillot</t>
  </si>
  <si>
    <t>reglage des thermostats dans les chambres changement des éclairages par des Leds ....</t>
  </si>
  <si>
    <t>reducteur et mousseur</t>
  </si>
  <si>
    <t>formation des équipes</t>
  </si>
  <si>
    <t>suppression du buffet ;</t>
  </si>
  <si>
    <t xml:space="preserve">escargot mogettes jambon pain </t>
  </si>
  <si>
    <t>a voir</t>
  </si>
  <si>
    <t>echange de proximité;</t>
  </si>
  <si>
    <t>Achats responsables;Gestion de l'énergie;Gouvernance;Relations salariés / clients;Gestion de la biodiversité;</t>
  </si>
  <si>
    <t>LA BRECHE</t>
  </si>
  <si>
    <t>le Calluna</t>
  </si>
  <si>
    <t>suire frederic</t>
  </si>
  <si>
    <t>plan d’allumage</t>
  </si>
  <si>
    <t>Machine à laver;Pompe à chaleur;Voiture électrique;Plaques de cuisson;ivario et i-combipro de chez Rationnal;</t>
  </si>
  <si>
    <t>le lavage de la plonge cuisine</t>
  </si>
  <si>
    <t>nous sommes sur une réserve naturelle;</t>
  </si>
  <si>
    <t>la sélection de fournisseurs engages à réduire leurs emballages.</t>
  </si>
  <si>
    <t>NOTRE PRODUCTEUR DE FROMAGES BIO</t>
  </si>
  <si>
    <t>Les huîtres,moules de bouchots,le fromages,les yaourts,le vins hve ou bio.</t>
  </si>
  <si>
    <t>PLG,transgourmets,notre blanchisserie.</t>
  </si>
  <si>
    <t>EN LES QUESTIONNANTS RÉGULIÈREMENT;</t>
  </si>
  <si>
    <t>dialogue entre les peuples différents aux seins de l'équipe(couleurs,langue,religions)respect et bienveillance.</t>
  </si>
  <si>
    <t>contact@hotel-dela-paix.com</t>
  </si>
  <si>
    <t>LECLERC AGNES</t>
  </si>
  <si>
    <t>Passage au led ,Minuterie</t>
  </si>
  <si>
    <t>Voiture électrique;LEDs;Chaudière ;</t>
  </si>
  <si>
    <t>Légumes ,Fruits ,Viande</t>
  </si>
  <si>
    <t>Mise en place de l'intéressement;Aménagement du temps de travail;</t>
  </si>
  <si>
    <t>Nous faisons travailler une Blanchisserie CAT pour personnes handicapées</t>
  </si>
  <si>
    <t>Hotel les terrasses</t>
  </si>
  <si>
    <t>hotel-restaurant.lesterrasses@wanadoo.fr</t>
  </si>
  <si>
    <t xml:space="preserve">Blanchon emmanuel Co gérant </t>
  </si>
  <si>
    <t>Passages aux leds, économiseurs d’eau, panneaux solaires pour l’eau chaude.</t>
  </si>
  <si>
    <t>Chaudière ;LEDs;Panneaux solaires;</t>
  </si>
  <si>
    <t>Chauffage centralisé;Blocage de la température minimale dans l'hôtel en été ;Blocage de la température maximale dans l'hôtel en hiver;Baisse des températures dans les chambres inoccupées;Lumière à détecteur de présence;Pas de climatisation, panneaux solaires;</t>
  </si>
  <si>
    <t>2022, bois</t>
  </si>
  <si>
    <t xml:space="preserve">Tarifs </t>
  </si>
  <si>
    <t>Alimentaire;Papier;Carton;Matériaux;</t>
  </si>
  <si>
    <t xml:space="preserve">Toutes les semaines </t>
  </si>
  <si>
    <t xml:space="preserve">Revalorisation des déchets </t>
  </si>
  <si>
    <t>Limitation des emballages;Pas de bouteille de boissons plastique;</t>
  </si>
  <si>
    <t>Acte viande, agriculture raisonnée.</t>
  </si>
  <si>
    <t xml:space="preserve">Viandes de bœufs, poulets, œufs, pâtes, fromage de chèvre, farine, bière, veau, chips, agneau, </t>
  </si>
  <si>
    <t xml:space="preserve">Le respect </t>
  </si>
  <si>
    <t xml:space="preserve">Acte viande, ramassage des huiles usagées </t>
  </si>
  <si>
    <t>hôtel du moulin</t>
  </si>
  <si>
    <t>info@hoteldumoulin.be</t>
  </si>
  <si>
    <t>Goire Jean chef propriétaire</t>
  </si>
  <si>
    <t>passage aux leds(5ans), plan d'allumage, réduction température chauffage, réduction température eau chaude</t>
  </si>
  <si>
    <t>compteurs digitaux repris sur PC</t>
  </si>
  <si>
    <t>Cellule froide;Chaudière ;Voiture électrique;LEDs;</t>
  </si>
  <si>
    <t>en Belgique le relevé se fait annuellement</t>
  </si>
  <si>
    <t>installation de douches italienne en place de baignoires</t>
  </si>
  <si>
    <t xml:space="preserve">très bonnes  étant donné que le bâtiment est agé d'environ 600 ans </t>
  </si>
  <si>
    <t xml:space="preserve">En Belgique, le tri sélectif est obligatoire, cela a permis une réduction de 70% </t>
  </si>
  <si>
    <t>Réduction des grammages;Mise en place du compost;le non consommable est donné aux poules et aux cochons que nous élevons;</t>
  </si>
  <si>
    <t>aller voir wwwhoteldumoulin.be</t>
  </si>
  <si>
    <t>a voir sur www.hoteldumoulin.be</t>
  </si>
  <si>
    <t>Metro, Sligro</t>
  </si>
  <si>
    <t>pas à 1ère vue</t>
  </si>
  <si>
    <t>le respect d'autrui et le dialogue</t>
  </si>
  <si>
    <t>les salaires sont calculés selon la commission paritaire;</t>
  </si>
  <si>
    <t>Helpkitchen</t>
  </si>
  <si>
    <t>hostellerie du marché</t>
  </si>
  <si>
    <t>Cit'Hotel de la Gare</t>
  </si>
  <si>
    <t>info@hotelgare.com</t>
  </si>
  <si>
    <t>BRIAND Marie, Assistante de Direction</t>
  </si>
  <si>
    <t>Chiffrage relamping en LED, devis pour temporisation dans les communs, extinction enseigne la nuit...</t>
  </si>
  <si>
    <t>Garage pour vélo;</t>
  </si>
  <si>
    <t>Mise en place de mousseurs, réduction de la température de l'eau de 70° à 60°</t>
  </si>
  <si>
    <t>N/A;</t>
  </si>
  <si>
    <t>Papier;Carton;Verre;Plastique;Alimentaire;cartouches et toners, piles et ampoules;</t>
  </si>
  <si>
    <t>Application Too Good To Go et récupération pour les animaux;</t>
  </si>
  <si>
    <t>ALTAO (confitures locales), Kerné (jus de pomme local), Ty Bocal (bocaux repas)</t>
  </si>
  <si>
    <t>Confitures, jus de pomme, quatre-quart, fromage blanc Malo</t>
  </si>
  <si>
    <t>Je ne mets pas de bouteille de courtoisie à disposition;Bouteille d'eau en verre;Fontaine à eau à disposition;</t>
  </si>
  <si>
    <t>Produits d'entretien écolabellisés et un nettoyant vapeur</t>
  </si>
  <si>
    <t>Prime au mérite / à l'objectif;Jours de congés supplémentaires;Bilan équilibre vie professionnelle / vie personnelle;</t>
  </si>
  <si>
    <t>en dialoguant;</t>
  </si>
  <si>
    <t>Questionnaire de satisfaction (Qualitelis...);via les avis internet;</t>
  </si>
  <si>
    <t>contact@hôtel-lerichelieu-saujon.com</t>
  </si>
  <si>
    <t>Marc Duverneuil, propriétaire, gérant</t>
  </si>
  <si>
    <t>passage aux leds fait, mise en place de minuteur pour le bouclage eau chaude et vmc, instalation d'une vanne d'auto régulation sur le circuit d'eau de la pompe à chaleur ...</t>
  </si>
  <si>
    <t>Sèche linge;Machine à laver;Pompe à chaleur;LEDs;</t>
  </si>
  <si>
    <t>installation de mousseurs à tous les robinets et de pommeau de douche économe</t>
  </si>
  <si>
    <t>pas aplicable;</t>
  </si>
  <si>
    <t>95% des produits a usage unique ont disparu. Mise en place de verres et mug dans les chambres ...</t>
  </si>
  <si>
    <t>Miel, charcuterie et une partie des fruits</t>
  </si>
  <si>
    <t>Aménagement du temps de travail;Rémunération des salariés au-dessus de la grille de rémunération;Bilan équilibre vie professionnelle / vie personnelle;Débrief mensuel de situation ;</t>
  </si>
  <si>
    <t>à chaque fin de journée ou presque;</t>
  </si>
  <si>
    <t>Le Tropicana</t>
  </si>
  <si>
    <t>letropicanahotel@gmail.com</t>
  </si>
  <si>
    <t>Eric Tytgat, Proprietaire</t>
  </si>
  <si>
    <t>Reduction température piscine, bâche isotherme piscine, ampoules led dans l'établissement, etc.</t>
  </si>
  <si>
    <t>Gestion efficace de la climatisation (puit canadien...);Chauffage centralisé;Thermostat;Blocage de la température minimale dans l'hôtel en été ;Blocage de la température maximale dans l'hôtel en hiver;Baisse des températures dans les chambres inoccupées;Lumière à détecteur de présence;</t>
  </si>
  <si>
    <t>Mise en avant sur le site internet de l'hôtel;</t>
  </si>
  <si>
    <t>Eau de pluie pour l'arrosage</t>
  </si>
  <si>
    <t>fosse septique et assainissement individuel</t>
  </si>
  <si>
    <t>Sans intrant (pesticides...);Désherbage thermique;</t>
  </si>
  <si>
    <t>Plantation d'un massif fleuri pour les insectes;</t>
  </si>
  <si>
    <t>Huilerie Monsallier, GAEC de Roussille (agneau), foie gras et canard Berano, bières bio Nové, miel bio, etc.</t>
  </si>
  <si>
    <t>Vin, agneau, bière, œufs, canard, pain, fromage, huile et noix, etc.</t>
  </si>
  <si>
    <t>En cours de réflexion;</t>
  </si>
  <si>
    <t>a l'orale;</t>
  </si>
  <si>
    <t>Défibrillateur automatique</t>
  </si>
  <si>
    <t>Gestion de l'énergie;Gestion de l'eau;Gestion de la biodiversité;Achats responsables;Relations salariés / clients;Gouvernance;</t>
  </si>
  <si>
    <t>À la 12</t>
  </si>
  <si>
    <t>info@ala12.fr</t>
  </si>
  <si>
    <t>ROLLIN Laura Directrice</t>
  </si>
  <si>
    <t>installation de panneaux photovoltaïques</t>
  </si>
  <si>
    <t>Sèche linge;Plaques de cuisson;LEDs;poêle à pellets;</t>
  </si>
  <si>
    <t>meilleure gestion des cycles des machines (lave verre, vaisselle, lave linge...)</t>
  </si>
  <si>
    <t>valorisation des retours d'assiettes dans le compost</t>
  </si>
  <si>
    <t>Limitation des emballages;bouteilles d'eau non jetables;</t>
  </si>
  <si>
    <t>confitures, yaourts, fromage, jambon, miel, pollen de fleur, les fruits et légumes du restaurant, ...</t>
  </si>
  <si>
    <t>bouteille en verre à consommer sur place à la demande du client;</t>
  </si>
  <si>
    <t>Jours de congés supplémentaires;Rémunération des salariés au-dessus de la grille de rémunération;Heures supplémentaires comptabilisées et payées / Indemnités kilométriques;</t>
  </si>
  <si>
    <t>LE CHEVAL BLANC</t>
  </si>
  <si>
    <t>contact@lecheval-blanc.com</t>
  </si>
  <si>
    <t>FREITAG Vincent, Gérant</t>
  </si>
  <si>
    <t>Leds, détecteur de présence, minuteur...</t>
  </si>
  <si>
    <t>Thermostat;Coupure automatique du chauffage à l'ouverture des fenêtres,;Blocage de la température minimale dans l'hôtel en été ;Chauffage centralisé;Baisse des températures dans les chambres inoccupées;Blocage de la température maximale dans l'hôtel en hiver;Lumière à détecteur de présence;</t>
  </si>
  <si>
    <t>mitigeurs à réduction de débits</t>
  </si>
  <si>
    <t>tonte de la pelouse raisonnée;</t>
  </si>
  <si>
    <t>beurre, glaces, pain, produits laitiers, viandes...</t>
  </si>
  <si>
    <t>Rémunération des salariés au-dessus de la grille de rémunération;Bilan équilibre vie professionnelle / vie personnelle;Aménagement du temps de travail;</t>
  </si>
  <si>
    <t>dialogue</t>
  </si>
  <si>
    <t>Auberge du chateau</t>
  </si>
  <si>
    <t>info@laubergeduchateau.com</t>
  </si>
  <si>
    <t>Marc Cordy</t>
  </si>
  <si>
    <t>leds,  ampoules basse consommation</t>
  </si>
  <si>
    <t>moins consommer d'eau</t>
  </si>
  <si>
    <t>tous nos produits sont locaux</t>
  </si>
  <si>
    <t>Le Relais de Montigny</t>
  </si>
  <si>
    <t>contact@lerelaisdemontigny.fr</t>
  </si>
  <si>
    <t>Blard Angel, Assistant de Direction</t>
  </si>
  <si>
    <t xml:space="preserve">planning d'allumage remodelé pour limiter les consommations inutiles  </t>
  </si>
  <si>
    <t>Mise en avant des activités pédestres et cyclable;Mise en avant de location de matériel à proximité de l'hôtel;Borne de recharge électrique au sein de l'établissement;</t>
  </si>
  <si>
    <t>limiter les machines à laver</t>
  </si>
  <si>
    <t xml:space="preserve">fruits,  légumes, fromages, volailles </t>
  </si>
  <si>
    <t xml:space="preserve">réfrigérateur à tiroir </t>
  </si>
  <si>
    <t>Acceuil rando</t>
  </si>
  <si>
    <t>ANDRZEJEWSKI FRANCK GERANT</t>
  </si>
  <si>
    <t>Economiseur de lavabo et de douche</t>
  </si>
  <si>
    <t>Papier;Plastique;Verre;Alimentaire;Matériaux;Carton;</t>
  </si>
  <si>
    <t>Charcuterie, fruits, vins, fromages</t>
  </si>
  <si>
    <t>Rémunération des salariés au-dessus de la grille de rémunération;Débrief mensuel de situation ;Prime au mérite / à l'objectif;</t>
  </si>
  <si>
    <t>Gestion de l'énergie;Gestion de l'eau;Gestion des déchets;Relations salariés / clients;Achats responsables;Gouvernance;</t>
  </si>
  <si>
    <t xml:space="preserve">AUBERGE LES MURETS </t>
  </si>
  <si>
    <t>administration@aubergelesmurets.com</t>
  </si>
  <si>
    <t>NATHALIE SAUSSE Responsable administrative</t>
  </si>
  <si>
    <t>Maitrise du chauffage dans le commun, remplacement des pommeaux de douches pour réduction débit d'eau...</t>
  </si>
  <si>
    <t>Récupération des eaux de pluies pour les sanitaires, Remplacement des pommeaux de douches pour réduction de débit d'eau</t>
  </si>
  <si>
    <t>CEETAL - MAS SOPHIA</t>
  </si>
  <si>
    <t>via des réunions selon thématiques abordées;</t>
  </si>
  <si>
    <t>Ecolabel Européen en cours d'obtention;</t>
  </si>
  <si>
    <t>Cette note est-elle définitive ? A chaque amélioration comment vous prévenir et faire évoluer notre note ? On en discute par téléphone si possible, car à certaines question j'ai mis non mais les actions vont être mises en place dans les tout prochains mois !</t>
  </si>
  <si>
    <t>HOTEL L AMANDOIS Logis</t>
  </si>
  <si>
    <t>raphaelaudonnet@yahoo.fr</t>
  </si>
  <si>
    <t>Audonnet Raphaël Directeur</t>
  </si>
  <si>
    <t>deux batiments</t>
  </si>
  <si>
    <t>Papier;Carton;Verre;Alimentaire;Equipements;</t>
  </si>
  <si>
    <t>huile de noix, lentilles, fromages</t>
  </si>
  <si>
    <t>Concentrés pour être dilués;Bio;Ecolabellisés;Issus du commerce équitable;</t>
  </si>
  <si>
    <t>Rémunération des salariés au-dessus de la grille de rémunération;Prime au mérite / à l'objectif;Bilan équilibre vie professionnelle / vie personnelle;</t>
  </si>
  <si>
    <t>Achats responsables;Gestion de la biodiversité;</t>
  </si>
  <si>
    <t>Château Fleur de Roques</t>
  </si>
  <si>
    <t>contact@fleurderoques.com</t>
  </si>
  <si>
    <t>Petit Fabrice, réceptionniste</t>
  </si>
  <si>
    <t>leds, programmateur allumage, détecteur de présence</t>
  </si>
  <si>
    <t>installation réducteur de débit, pommeau de douche économe</t>
  </si>
  <si>
    <t>Non;Réinsertion des animaux;Réhabilitation d'anciens espaces naturels;</t>
  </si>
  <si>
    <t>création d'un enclos avec animaux ;</t>
  </si>
  <si>
    <t>vin, fromage, production volailler</t>
  </si>
  <si>
    <t>mise a disposition sur demande;</t>
  </si>
  <si>
    <t>Jours de congés supplémentaires;Aménagement du temps de travail;Débrief mensuel de situation ;</t>
  </si>
  <si>
    <t>Gestion de l'eau;Gestion de l'énergie;Gestion des déchets;Gestion de la biodiversité;Achats responsables;</t>
  </si>
  <si>
    <t>Auberge du Mehrbachel</t>
  </si>
  <si>
    <t>francois@mehrbachel.fr</t>
  </si>
  <si>
    <t>François Kornacker, gérant</t>
  </si>
  <si>
    <t>réorganisation de certains process de cuisson, passage aux leds même pour les néons de locaux techniques, nouvelle chaufferie en 2023, etc.</t>
  </si>
  <si>
    <t>nouveau lave-vaisselle moins gourmand, mousseurs sur robinets, sensibilisation des clients et du personnel</t>
  </si>
  <si>
    <t>désherbage animal grâce à la ferme voisine;</t>
  </si>
  <si>
    <t>négociation avec les fournisseurs pour avoir des contenants consignés</t>
  </si>
  <si>
    <t>Limitation des emballages;consommation locale et engagée rime souvent avec réduction des déchets.;</t>
  </si>
  <si>
    <t>Mise en place du compost;revalorisation des restes avec la ferme voisine;</t>
  </si>
  <si>
    <t>Mise en place de produits rechargeables;Suppression des produits à usage unique;sensibilisation des clients;</t>
  </si>
  <si>
    <t>Maraicher bio à 10 km, Pisciculture engagée à 50 km, grossiste en viande à 50 km qui ne se fournit que dans la région, produits laitiers de la ferme voisine à 0 km, etc</t>
  </si>
  <si>
    <t>presque tous.. produits laitiers fermiers, légumes bio, truites de vivier, miel, bières, charcuteries locales...</t>
  </si>
  <si>
    <t>Labellisé "Hôtel au naturel" (reconnu par l'ADEME) et marqué "Valeur Parc" du Parc naturel régional des ballons des Vosges;</t>
  </si>
  <si>
    <t>idem question précédente;</t>
  </si>
  <si>
    <t>LOYSEL LE GAUCHER</t>
  </si>
  <si>
    <t>audreydarraspro@gmail.com</t>
  </si>
  <si>
    <t>DARRAS AUDREY DG</t>
  </si>
  <si>
    <t xml:space="preserve">Vigilance ++ lors du départ des clients, débranchement des prises dans lieux communs, arrêt du chauffage gaz central , chauffage électrique d'appoint des chambres en adequation avec le taux d'occupation prévisionnel, changement des ampoules en LED, </t>
  </si>
  <si>
    <t>Sèche linge;Chaudière ;Four ;LEDs;Machine à laver;</t>
  </si>
  <si>
    <t>Blocage de la température maximale dans l'hôtel en hiver;Baisse des températures dans les chambres inoccupées;Lumière à détecteur de présence;Thermostat;</t>
  </si>
  <si>
    <t>Abris à vélo;location de vélo possible à proximité (200m) et visible sur le carnet d'informations présent dans chaque chambre ;</t>
  </si>
  <si>
    <t>Mise a disposition d'une carte des transports en commun;Mise en avant des activités pédestres et cyclable;Mise en avant de location de matériel à proximité de l'hôtel;Informations sur les slow-déplacements dans la plaquette d'informations présente dans chaque chambre et le site internet;</t>
  </si>
  <si>
    <t>Pas de remise en place du buffet au petit déjeuner après la crise sanitaire, trop de gaspillage. Petit déjeuner à la carte.;</t>
  </si>
  <si>
    <t xml:space="preserve">pas de nom en tête à l'instant </t>
  </si>
  <si>
    <t>tout ce qui est servi au petit déjeuner ou en bocal et qui est local ++</t>
  </si>
  <si>
    <t>accroches porte personnalisé  en bois ou carton épais</t>
  </si>
  <si>
    <t>Aménagement du temps de travail;Rémunération des salariés au-dessus de la grille de rémunération;Débrief mensuel de situation ;Bilan équilibre vie professionnelle / vie personnelle;Sortie après la saison avec restaurant offert;</t>
  </si>
  <si>
    <t>Questionnaire de satisfaction (Qualitelis...);Réseaux sociaux (facebook, instagram...);via les OTA ET GOOGLE;</t>
  </si>
  <si>
    <t>lutte contre le harcèlement et toutes les discriminations, luttes contre les RPS et promotion de la bienveillance</t>
  </si>
  <si>
    <t>Non;Des femmes sont à des postes de direction;Mise en place de l'égalité salariale;</t>
  </si>
  <si>
    <t>Bonjour. Nous venons juste d'adhérer à LOGIS HOTELS et l'hôtel a ouvert fin 2020. Nous avons passé le référentiel ATOUT FRANCE en mai 2022 avec la nouvelle grille. Il y a beaucoup de domaines que nous n'avons pas encore formalisés ou pour lesquels nous n'avons pas encore de recul pour effectuer une analyse et un plan d'actions. Pour autant, je suis preneuse de tout type d'informations, veille documentaire et formations. Je vous remercie par avance, cordialement, A DARRAS</t>
  </si>
  <si>
    <t xml:space="preserve">Logis Hôtel Le Néron et Restaurant l'Arbre Bleu </t>
  </si>
  <si>
    <t>info@hotelleneron.com</t>
  </si>
  <si>
    <t xml:space="preserve">JACQ Loéline Responsable Environnement </t>
  </si>
  <si>
    <t>Passage aux leds, détecteur de présence, panneaux photovoltaïques, ...</t>
  </si>
  <si>
    <t>Chauffage centralisé;Gestion efficace de la climatisation (puit canadien...);Blocage de la température minimale dans l'hôtel en été ;Blocage de la température maximale dans l'hôtel en hiver;Baisse des températures dans les chambres inoccupées;Lumière à détecteur de présence;</t>
  </si>
  <si>
    <t>Abris à vélo;Location de vélo dans l'hôtel;Nous avons le label "Accueil Vélo";</t>
  </si>
  <si>
    <t>mousseurs, douchettes qui réduit le débit d'eau, ...</t>
  </si>
  <si>
    <t>Plantation d'espèces locales dans les jardins;Nous sensibilisons également nos clients avec des flyers avec notre kiosque  ;</t>
  </si>
  <si>
    <t xml:space="preserve">Amélioration des éclairages, poursuivre nos efforts </t>
  </si>
  <si>
    <t>Mettre en place des affichages d'écogestes pour les clients, incitant à limiter le gaspillage alimentaire,...</t>
  </si>
  <si>
    <t>BMB, Cafés fraica, Fromagerie sicat cave du granier, ..</t>
  </si>
  <si>
    <t xml:space="preserve">Notre restaurant est maître restaurateur, nous avons donc une obligation de proposer des produits locaux, il y en a donc énormément </t>
  </si>
  <si>
    <t>Prime au mérite / à l'objectif;Débrief mensuel de situation ;Rémunération des salariés au-dessus de la grille de rémunération;</t>
  </si>
  <si>
    <t>2 Chambres PMR;</t>
  </si>
  <si>
    <t>Clef Verte (Green Key);Clef verte en cours : candidat 2022;</t>
  </si>
  <si>
    <t>Auprès d'une ferme locale qui récupère nos déchets alimentaire (viennoiseries, pain, ...) pour nourrir son bétail</t>
  </si>
  <si>
    <t>Gestion des déchets;Gestion de la biodiversité;Gestion de l'eau;Gestion de l'énergie;Achats responsables;</t>
  </si>
  <si>
    <t>Merci  !</t>
  </si>
  <si>
    <t>BOUTIQUE HOTEL LE PANORAMIC</t>
  </si>
  <si>
    <t>info@hotellepanoramic.com</t>
  </si>
  <si>
    <t>Bazerque Valérie, Propriétaire gérante</t>
  </si>
  <si>
    <t>utilisation de la chaudière à gaz ou utilisation individuelle par chambre de la clim réversible pour cet hiver</t>
  </si>
  <si>
    <t>maison du gardien (pour l'instant)</t>
  </si>
  <si>
    <t>Machine à laver;Sèche linge;Voiture électrique;LEDs;</t>
  </si>
  <si>
    <t>Baisse des températures dans les chambres inoccupées;je passe dans les chambres des clients pour éteindre les lumières lorsqu'ils sortent ou éteindre la clim pour ne la rallumer que le soir...;</t>
  </si>
  <si>
    <t>Non;mais on pense aux panneaux solaires (s'il y a des aides...);</t>
  </si>
  <si>
    <t>incitation lors du check-in à utiliser les transports en commun;</t>
  </si>
  <si>
    <t>Sans intrant (pesticides...);Désherbage manuel;gouttes à gouttes dans la partie haute de l'établissement;</t>
  </si>
  <si>
    <t>mangeoire à oiseaux, diverses plantations sur les extérieurs;</t>
  </si>
  <si>
    <t>Verre;Alimentaire;Plastique;Equipements;piles et ampoules;</t>
  </si>
  <si>
    <t>oui, à étudier;</t>
  </si>
  <si>
    <t>Limitation des emballages;stockage au jour le jour pour éviter les pertes;</t>
  </si>
  <si>
    <t>Mise en place du compost;pas de cartes de restaurant mais un menu unique avec réservations obligatoires;</t>
  </si>
  <si>
    <t>Mise en place de produits rechargeables;Suppression des produits à usage unique;utilisation du vinaigre blanc pour le nettoyage au lieu des produits classiques industriels;</t>
  </si>
  <si>
    <t>confiture, vin, légumes...</t>
  </si>
  <si>
    <t>seulement en été lorsque les clients font leur check-in avec code d'accès avec bouteille verre;</t>
  </si>
  <si>
    <t>Concentrés pour être dilués;ménage au vinaigre blanc et bicarbonate;</t>
  </si>
  <si>
    <t>du bio</t>
  </si>
  <si>
    <t>classeur à disposition ;</t>
  </si>
  <si>
    <t>Aménagement du temps de travail;écoute et dialogue permanent ;</t>
  </si>
  <si>
    <t>on n'est pas nombreux, donc on est à l'écoute et on essaie de répondre le plus possible favorablement aux demandes des salariés;</t>
  </si>
  <si>
    <t>Réseaux sociaux (facebook, instagram...);réponses à TOUS les commentaires / écoute durant le séjour et questionnement lors du check-out;</t>
  </si>
  <si>
    <t>oui, faut voir laquelle correspond le mieux à mon établissement et à notre gestion, donc à étudier;</t>
  </si>
  <si>
    <t>Le Châtaignier 84440 ROBION</t>
  </si>
  <si>
    <t>COSITEL</t>
  </si>
  <si>
    <t>DE LA PAIX</t>
  </si>
  <si>
    <t>LE SAINT GEORGES</t>
  </si>
  <si>
    <t>bergougnoux.vincent@orange.fr</t>
  </si>
  <si>
    <t>GUELLIER, Sylvie, secrétaire assistante</t>
  </si>
  <si>
    <t>passage aux leds, horaire d'allumage régulé</t>
  </si>
  <si>
    <t>Machine à laver;Sèche linge;LEDs;Chaudière ;</t>
  </si>
  <si>
    <t>Miel, Œuf, fromages</t>
  </si>
  <si>
    <t>Promocash, métro</t>
  </si>
  <si>
    <t>bouteille d'eau en verre</t>
  </si>
  <si>
    <t>Le téléviseur possède une option de sous-titrage;numéros de chambre en braille;</t>
  </si>
  <si>
    <t>Ecolabel Européen;Green Globe;Tourisme &amp; handicap;Qualité tourisme;</t>
  </si>
  <si>
    <t>réunions</t>
  </si>
  <si>
    <t>hotelgranduc@wanadoo.fr</t>
  </si>
  <si>
    <t>Villa Bois Joli</t>
  </si>
  <si>
    <t>boisjoli@wanadoo.fr</t>
  </si>
  <si>
    <t>MARIETTE Daniel - Gérant</t>
  </si>
  <si>
    <t>Chaudière ;Voiture électrique;LEDs;</t>
  </si>
  <si>
    <t>viennoiseries, miel, jus de pommes, cidre, poiré, calvados</t>
  </si>
  <si>
    <t>Rémunération des salariés au-dessus de la grille de rémunération;Aménagement du temps de travail;Prime au mérite / à l'objectif;</t>
  </si>
  <si>
    <t>hotel des gorges du tarn</t>
  </si>
  <si>
    <t>info@hotel-gorgesdutarn.com</t>
  </si>
  <si>
    <t>PAULET MARTIAL</t>
  </si>
  <si>
    <t>Four ;Plaques de cuisson;LEDs;Sèche linge;</t>
  </si>
  <si>
    <t>Chauffage centralisé;Thermostat;Blocage de la température maximale dans l'hôtel en hiver;Baisse des températures dans les chambres inoccupées;Lumière à détecteur de présence;Réducteur debit d'eau, reduction chasse d eau wc, volet roulant solaire;</t>
  </si>
  <si>
    <t>Carton;Verre;Plastique;Alimentaire;Matériaux;Equipements;Papier;</t>
  </si>
  <si>
    <t>viande oeuf miel legumes, vin</t>
  </si>
  <si>
    <t>chataigne, pelardons, miel , vin , viandes, truffes, oignons doux, .....</t>
  </si>
  <si>
    <t>information reunion;</t>
  </si>
  <si>
    <t>Aménagement du temps de travail;Rémunération des salariés au-dessus de la grille de rémunération;Prime au mérite / à l'objectif;PEE;</t>
  </si>
  <si>
    <t>le bon sens tout le monde est egaux...</t>
  </si>
  <si>
    <t>cevennes ecotourisme</t>
  </si>
  <si>
    <t xml:space="preserve">Sarl Le Parc Hotel </t>
  </si>
  <si>
    <t>contact@parchotel.fr</t>
  </si>
  <si>
    <t>Mme Alléard</t>
  </si>
  <si>
    <t>leds et reduction de l'allumage, negociation avant les augmentations pour 4 ans du gaz</t>
  </si>
  <si>
    <t>Pompe à chaleur;LEDs;borne éléctrique;</t>
  </si>
  <si>
    <t>nous y pensons puit artésiens mais pas encore;</t>
  </si>
  <si>
    <t>Abris à vélo;prêt de velos;</t>
  </si>
  <si>
    <t>économiseur de robinet et douchette</t>
  </si>
  <si>
    <t>un bac composte;Désherbage manuel;</t>
  </si>
  <si>
    <t>Alimentaire;bac a compost;</t>
  </si>
  <si>
    <t>terrine saucisson fromages</t>
  </si>
  <si>
    <t>Aménagement du temps de travail;Jours de congés supplémentaires;Rémunération des salariés au-dessus de la grille de rémunération;Prime au mérite / à l'objectif;Débrief mensuel de situation ;ANCV et cheque cadeau;</t>
  </si>
  <si>
    <t>UMIH, BURKINA FASO, Lions club interantional</t>
  </si>
  <si>
    <t xml:space="preserve">nous attendons au plus vite les plaquettes gratuites pour informer nos clients et salariés de </t>
  </si>
  <si>
    <t>LOGIS LE PETIT CASSET</t>
  </si>
  <si>
    <t>contact@lepetitcasset.fr</t>
  </si>
  <si>
    <t>Patrick SAJET   Gérant</t>
  </si>
  <si>
    <t>Papier;Verre;Plastique;Carton;Alimentaire;Equipements;Matériaux;</t>
  </si>
  <si>
    <t xml:space="preserve">Georgescu Valentin - gérant </t>
  </si>
  <si>
    <t>réducteurs d'eau dans les salle de bain, douche, cuisine</t>
  </si>
  <si>
    <t xml:space="preserve">positifs </t>
  </si>
  <si>
    <t>fromage, miel</t>
  </si>
  <si>
    <t>HOTEL CASTEL MOUISSON</t>
  </si>
  <si>
    <t>castel.mouisson@wanadoo.fr</t>
  </si>
  <si>
    <t>MOURGUE Hélène Directrice</t>
  </si>
  <si>
    <t>Thermostat;Baisse des températures dans les chambres inoccupées;Lumière à détecteur de présence;Chauffage centralisé;</t>
  </si>
  <si>
    <t xml:space="preserve">gestion arrosage </t>
  </si>
  <si>
    <t>Vins et confiture</t>
  </si>
  <si>
    <t>adhésion</t>
  </si>
  <si>
    <t>les gravades</t>
  </si>
  <si>
    <t>lesgravades@wanadoo.fr</t>
  </si>
  <si>
    <t>M.Messina gérant</t>
  </si>
  <si>
    <t xml:space="preserve">horaire , éclairage exterieur </t>
  </si>
  <si>
    <t>réducteur douche</t>
  </si>
  <si>
    <t>Papier;Alimentaire;Equipements;</t>
  </si>
  <si>
    <t>bio leclerc</t>
  </si>
  <si>
    <t>vin , viande</t>
  </si>
  <si>
    <t>Affichage;réunion;</t>
  </si>
  <si>
    <t>LOGIS HOTEL DU PARC</t>
  </si>
  <si>
    <t>delphineleboeuf@yahoo.fr</t>
  </si>
  <si>
    <t>LEBOEUF DELPHINE GERANTE</t>
  </si>
  <si>
    <t>Thermostat;Chauffage centralisé;Baisse des températures dans les chambres inoccupées;</t>
  </si>
  <si>
    <t>2021,LAINE DE VERRE ECO-CONCUE</t>
  </si>
  <si>
    <t>REDUCTION DE L ARROSAGE EXTERIEUR PAR LA MISE EN PLACE DE RECUPERATEUR D EAU</t>
  </si>
  <si>
    <t>RECYCLAGE;</t>
  </si>
  <si>
    <t>FOURNISSEURS DE MIEL,MADELEINES ET CONFITURES</t>
  </si>
  <si>
    <t>BLANC TIP TOP</t>
  </si>
  <si>
    <t>En échangeant quotidiennement;</t>
  </si>
  <si>
    <t>Réseaux sociaux (facebook, instagram...);oui par moi-même;</t>
  </si>
  <si>
    <t>Ecolabel Européen;Tourisme &amp; handicap;Accueil Vélo;Qualité tourisme;</t>
  </si>
  <si>
    <t>Relations salariés / clients;Achats responsables;</t>
  </si>
  <si>
    <t>Hosellerie du Cheval Noir</t>
  </si>
  <si>
    <t>direction.chevalnoir@gmail.com</t>
  </si>
  <si>
    <t>De Crick Gilles Directeur Gérant</t>
  </si>
  <si>
    <t>Cela se fait déjà depuis 20 ans !;</t>
  </si>
  <si>
    <t>Gestion d'approvisionnement régulier. Pas de pertes.;</t>
  </si>
  <si>
    <t>Affichage;Formation interne;</t>
  </si>
  <si>
    <t>Le Bussy</t>
  </si>
  <si>
    <t xml:space="preserve">hotel.lebussy@wanadoo.fr </t>
  </si>
  <si>
    <t xml:space="preserve">ROI Dominique  gérante </t>
  </si>
  <si>
    <t>Lumière à détecteur de présence;Baisse des températures dans les chambres inoccupées;Blocage de la température maximale dans l'hôtel en hiver;Thermostat;Chauffage centralisé;</t>
  </si>
  <si>
    <t>david.blangis@groupe-cde.com</t>
  </si>
  <si>
    <t>david blangis gérant</t>
  </si>
  <si>
    <t>tete thermostatique, comportement, ...</t>
  </si>
  <si>
    <t>Voiture électrique;LEDs;Cellule froide;</t>
  </si>
  <si>
    <t>pommeau de douche hydrao, comportement</t>
  </si>
  <si>
    <t>Plantation d'espèces locales dans les jardins;potager, animaux;</t>
  </si>
  <si>
    <t>ferme bio ou raisonnée</t>
  </si>
  <si>
    <t>confiture, biere, jus, fromage</t>
  </si>
  <si>
    <t>exemple gel douche</t>
  </si>
  <si>
    <t>Questionnaire de satisfaction (Qualitelis...);Réseaux sociaux (facebook, instagram...);Emploi d'un Community Manager;Boite à idées;</t>
  </si>
  <si>
    <t>Qualité tourisme;Green Key (Clef verte);</t>
  </si>
  <si>
    <t>Gestion de l'eau;Gestion des déchets;Achats responsables;Relations salariés / clients;Gouvernance;</t>
  </si>
  <si>
    <t>top le questionnaire :-) david</t>
  </si>
  <si>
    <t>La Table Alsacienne</t>
  </si>
  <si>
    <t>contact@latablealsacienne.com</t>
  </si>
  <si>
    <t>Freléchoux Yves Gérant</t>
  </si>
  <si>
    <t>100 % Leds, coupure systhématique des éléments de chauffe et de cuisson dès que possible.</t>
  </si>
  <si>
    <t>Pompe à chaleur;Chaudière ;Machine à laver;Sèche linge;Cellule froide;Four ;LEDs;</t>
  </si>
  <si>
    <t>Mousseurs sur les robinets, recherche et réparation immédiate des fuites, chasses d'eau double flux.</t>
  </si>
  <si>
    <t>Métro, Sysco, Charal, Passion froid, etc</t>
  </si>
  <si>
    <t>PLG, Métro</t>
  </si>
  <si>
    <t>Céline triaire assistante de direction</t>
  </si>
  <si>
    <t>led dans les chambres et au restaurant</t>
  </si>
  <si>
    <t>Blocage de la température maximale dans l'hôtel en hiver;Blocage de la température minimale dans l'hôtel en été ;</t>
  </si>
  <si>
    <t>Carton;Verre;Plastique;Papier;Alimentaire;</t>
  </si>
  <si>
    <t>vin, bierre, confitures, gateau</t>
  </si>
  <si>
    <t>La Corne d 'abondance</t>
  </si>
  <si>
    <t>Jean-Christophe Delisle co gérant</t>
  </si>
  <si>
    <t>sur un agrandissement en 2020 construction en structure bois , toit vegetalisé</t>
  </si>
  <si>
    <t>pas de tonte sur certaines parties;</t>
  </si>
  <si>
    <t>reprise des fiches technique , réunion avec équipe cuisine et pdj</t>
  </si>
  <si>
    <t>presque tous  !</t>
  </si>
  <si>
    <t>Affichage;dispo au bureau;</t>
  </si>
  <si>
    <t>en face à face;</t>
  </si>
  <si>
    <t>je me renseigne;</t>
  </si>
  <si>
    <t xml:space="preserve">il n'y a pas de discrimination a avoir , donc il n'y a pas d 'action. </t>
  </si>
  <si>
    <t>je me demande encore pourquoi on pose ce genre de question  !!! ;</t>
  </si>
  <si>
    <t>auberge de la cloche</t>
  </si>
  <si>
    <t>auberge-de-la-cloche@wanadoo.fr</t>
  </si>
  <si>
    <t>Moulin Heidy co gérante</t>
  </si>
  <si>
    <t xml:space="preserve">Hotel a l'ombre des marronniers </t>
  </si>
  <si>
    <t xml:space="preserve">info@hotellesmarronniers.com </t>
  </si>
  <si>
    <t xml:space="preserve">favre romain </t>
  </si>
  <si>
    <t>recupérateurs d'eau ;</t>
  </si>
  <si>
    <t>difficilement quantifiable</t>
  </si>
  <si>
    <t>Réhabilitation d'anciens espaces naturels;Plantation d'espèces locales dans les jardins;compostage ;</t>
  </si>
  <si>
    <t xml:space="preserve">reduction des achats </t>
  </si>
  <si>
    <t>ada</t>
  </si>
  <si>
    <t xml:space="preserve">fromages, pains , charcuterie, légumes </t>
  </si>
  <si>
    <t>Réseaux sociaux (facebook, instagram...);avis ;</t>
  </si>
  <si>
    <t xml:space="preserve">diverses origines </t>
  </si>
  <si>
    <t>Gestion des déchets;Gestion de l'énergie;Gestion de l'eau;Gestion de la biodiversité;Achats responsables;Relations salariés / clients;Gouvernance;</t>
  </si>
  <si>
    <t>merci</t>
  </si>
  <si>
    <t>LE MOUTON BLANC</t>
  </si>
  <si>
    <t>resamoutonblanc@orange.fr</t>
  </si>
  <si>
    <t>Marie LANGUILLE / GERANTE</t>
  </si>
  <si>
    <t>PASSAGE AUX LEDS, DETECTEUR DE PASSAGE</t>
  </si>
  <si>
    <t>Thermostat;Gestion efficace de la climatisation (puit canadien...);Coupure automatique du chauffage à l'ouverture des fenêtres,;Lumière à détecteur de présence;Baisse des températures dans les chambres inoccupées;</t>
  </si>
  <si>
    <t>Abris à vélo;VOITURE ELECTRIQUE;</t>
  </si>
  <si>
    <t>DIRECTORY AVEC INCITATION AUX TRASNPORT FERROVIERE ET BUS;</t>
  </si>
  <si>
    <t>MITIGEUR, RECHERCHE DE FUITES</t>
  </si>
  <si>
    <t>lingerie</t>
  </si>
  <si>
    <t>Carton;Verre;Matériaux;Equipements;Plastique;</t>
  </si>
  <si>
    <t>doggybag;</t>
  </si>
  <si>
    <t>viande, fromages, oeuf</t>
  </si>
  <si>
    <t>réunion informelle;</t>
  </si>
  <si>
    <t>AU RELAIS DU PORHOET</t>
  </si>
  <si>
    <t>aurelaisduporhoet@wanadoo.fr</t>
  </si>
  <si>
    <t>Franck COURTEL Gerant + Virginie RR</t>
  </si>
  <si>
    <t>Leds, vigilance quotidienne sur les dépenses énergétiques, baisse rythme électroménager, baisse températures...</t>
  </si>
  <si>
    <t>Vigilance quotidienne, chasse d'eau double flux en place, pommeau économiseur d'eau à venir</t>
  </si>
  <si>
    <t>Cartons (réduction quantité);</t>
  </si>
  <si>
    <t>Réduction des grammages;marc de café  jardin;</t>
  </si>
  <si>
    <t>ADA ecolabel - Oeufs bio chez Guillaume local - fromage idem Bois Bras local</t>
  </si>
  <si>
    <t>Oeufs et fromages - Légumes</t>
  </si>
  <si>
    <t>A la demande;</t>
  </si>
  <si>
    <t>Aménagement du temps de travail;Jours de congés supplémentaires;Rémunération des salariés au-dessus de la grille de rémunération;Mise en place d'un comité d'entreprise;</t>
  </si>
  <si>
    <t>Échanges / oral (petite structure);</t>
  </si>
  <si>
    <t>Pas de discrimination dans les recrutements, le quotidien etc...</t>
  </si>
  <si>
    <t>Plus long que 20 min Lucas ;-)</t>
  </si>
  <si>
    <t>LES PEUPLIERS</t>
  </si>
  <si>
    <t>info@hotel-les-peupliers.com</t>
  </si>
  <si>
    <t>Bellot Françoise Gérante</t>
  </si>
  <si>
    <t xml:space="preserve">mise en place leds, chauffage par zone, minuterie éclairage extérieur, détecteur pour éclairage couloirs </t>
  </si>
  <si>
    <t>LEDs;Voiture électrique;Pompe à chaleur;</t>
  </si>
  <si>
    <t>Baisse des températures dans les chambres inoccupées;Chauffage centralisé;Thermostat;Lumière à détecteur de présence;</t>
  </si>
  <si>
    <t>Abris à vélo;Location de vélo dans l'hôtel;borne recharge electrique;</t>
  </si>
  <si>
    <t>changement robinets anciens, pommeau douche économe, régulateur de débit d'eau</t>
  </si>
  <si>
    <t>SPA, piscine, chambres</t>
  </si>
  <si>
    <t>Désherbage manuel;utilisation de l'eau du canal pour arrosage;</t>
  </si>
  <si>
    <t>fromages, charcuterie, jus de fruits, bière, vin, farine, viande, miel, confiture</t>
  </si>
  <si>
    <t>supprimer la bouteille d'eau courtoisie</t>
  </si>
  <si>
    <t>Mise en place de l'intéressement;Aménagement du temps de travail;paiement mutuelle en partie;</t>
  </si>
  <si>
    <t>MONCEAU SERGE GERANT</t>
  </si>
  <si>
    <t xml:space="preserve">LEDS EN CUISINE , en lieu et place des tubes néons, gestion de l'utilisation des fours et lave vaisselle </t>
  </si>
  <si>
    <t xml:space="preserve">reducteurs eau sur les sources douches lavavos , reserves eau des sanitaires </t>
  </si>
  <si>
    <t xml:space="preserve">changer la chaudière </t>
  </si>
  <si>
    <t xml:space="preserve">lentilles vertes du berry , fruits en saison , asperges en saison </t>
  </si>
  <si>
    <t>Affichage;formation ;</t>
  </si>
  <si>
    <t>en recrutant des personnes de diverses origines</t>
  </si>
  <si>
    <t>Stéphane, Rousset, Direction</t>
  </si>
  <si>
    <t xml:space="preserve">Passage aux leds, gestion des périodes d'allumage du chauffage, baisse de la température moyenne, baisse de la durée d'éclaire des façades, extinction automatique des communs, </t>
  </si>
  <si>
    <t>Thermostat;Baisse des températures dans les chambres inoccupées;Lumière à détecteur de présence;Blocage de la température maximale dans l'hôtel en hiver;Blocage de la température minimale dans l'hôtel en été ;Chauffage centralisé;</t>
  </si>
  <si>
    <t>Recherche de fuite sur chasse d'eau, installation de mousseur et pommeau de douche économes</t>
  </si>
  <si>
    <t>Papier;Verre;Plastique;Carton;Alimentaire;Matériaux;Equipements;Bio déchets;</t>
  </si>
  <si>
    <t>Laisser les emballages aux livreurs</t>
  </si>
  <si>
    <t>Limitation des emballages;Tentative de suppression du plastique dans mes consommations ;</t>
  </si>
  <si>
    <t>Réduction des grammages;Commande pour les PDJ;</t>
  </si>
  <si>
    <t>Fournisseurs alimentaires labellisés BIO et/ou Demeter</t>
  </si>
  <si>
    <t>Produits spécifiques à l'Alsace dans son ensemble, cf mes cartes de boissons, vins, pdj et restaurant du soir.</t>
  </si>
  <si>
    <t>Blanchisserie avec une démarche plus durable (Tip Top), décoration florale en production locale.</t>
  </si>
  <si>
    <t>Aménagement du temps de travail;Rémunération des salariés au-dessus de la grille de rémunération;Prime au mérite / à l'objectif;Bilan équilibre vie professionnelle / vie personnelle;Débrief mensuel de situation ;Jours de congés supplémentaires;</t>
  </si>
  <si>
    <t>Pas de familiarité ni de relation homme/femme équivoque</t>
  </si>
  <si>
    <t>Partenariat avec différentes associations locales</t>
  </si>
  <si>
    <t>LE CLOS CHARMANT</t>
  </si>
  <si>
    <t>lecloscharmant07@gmail.com</t>
  </si>
  <si>
    <t>SOPHIE DEYDIER DIRECTRICE</t>
  </si>
  <si>
    <t>DEVIS POUR PASSAGE AUX LEDS, CLIMATISATION REVERSIBLE POUR DEBUT D ANNEE...</t>
  </si>
  <si>
    <t>Machine à laver;Sèche linge;Four ;</t>
  </si>
  <si>
    <t>Non;Coupure automatique du chauffage à l'ouverture des fenêtres,;Baisse des températures dans les chambres inoccupées;Lumière à détecteur de présence;</t>
  </si>
  <si>
    <t>FAIBLE RESEAU AVEC TRANSPORTS COMMUNS;</t>
  </si>
  <si>
    <t xml:space="preserve">ETRE PLUS VIGILENTS SUR CE POSTE </t>
  </si>
  <si>
    <t>Carton;Verre;Matériaux;Equipements;</t>
  </si>
  <si>
    <t>PAS DE DECHETS ALIMENTAIRES</t>
  </si>
  <si>
    <t>PAS DE DECHETS ALIMENTAIRES;</t>
  </si>
  <si>
    <t>EN CUISINE</t>
  </si>
  <si>
    <t>REUNION A 3 TRES SOUVENT;</t>
  </si>
  <si>
    <t>Non;Accueil Vélo;Qualité tourisme;</t>
  </si>
  <si>
    <t>HOTEL LES PAGES</t>
  </si>
  <si>
    <t>stephanie@lespageshotel.fr</t>
  </si>
  <si>
    <t>TABOUILLOT STEPHANIE COGERANTE</t>
  </si>
  <si>
    <t>passage aux leds, éclairage automatique, pompes à chaleur, programmation</t>
  </si>
  <si>
    <t>restaurant</t>
  </si>
  <si>
    <t>fournisseur de légumes bio local</t>
  </si>
  <si>
    <t>fromages, charcuterie, vin, alcool, volaille</t>
  </si>
  <si>
    <t>Aménagement du temps de travail;Prime au mérite / à l'objectif;Débrief mensuel de situation ;</t>
  </si>
  <si>
    <t>quand ils en ont;</t>
  </si>
  <si>
    <t>la parité et l'égalité est une norme chez nous;</t>
  </si>
  <si>
    <t>HOSTELLERIE A LA BONNE AUBERGE</t>
  </si>
  <si>
    <t>contact@alabonneauberge.com</t>
  </si>
  <si>
    <t>couanon sonia associée salariée</t>
  </si>
  <si>
    <t>plan d'allumage, leds dans l'hôtel et restaurant</t>
  </si>
  <si>
    <t>pomme de douche</t>
  </si>
  <si>
    <t>Jours de congés supplémentaires;Prime au mérite / à l'objectif;Mise en place de l'intéressement;Mise en place d'un comité d'entreprise;</t>
  </si>
  <si>
    <t>Qualité tourisme;Tourisme &amp; handicap;Ecolabel Européen;</t>
  </si>
  <si>
    <t>couanon</t>
  </si>
  <si>
    <t>LA HAIE DES VIGNES</t>
  </si>
  <si>
    <t>jeremy.busquet@gmail.com</t>
  </si>
  <si>
    <t>Busquet Jérémy Gérant</t>
  </si>
  <si>
    <t>temps d'allumage eclairage exterieur la nuit, consomation de gaz pour le chauffage et prodiction ecs</t>
  </si>
  <si>
    <t>dans plusieurs batiments qui sont séparé pour savoir qui consomme quoi</t>
  </si>
  <si>
    <t>Chaudière ;LEDs;Sèche linge;Machine à laver;</t>
  </si>
  <si>
    <t>étude en cours;</t>
  </si>
  <si>
    <t>nous informons sur demande sur les bus qui passe a coté de l'hotel, c'est inscrit dans le room directory;</t>
  </si>
  <si>
    <t>rénovation des WC qui fuis, pommeaux de douche a économie aérateurs robinet et pomme de douche haute</t>
  </si>
  <si>
    <t>plantation d'arbres en clôture de l'hotel;</t>
  </si>
  <si>
    <t>mise en place de point de compostage et mise a dispostion des clients de poubelles de tri a l'entrée de l'hotel, sensibilisation du personnel a effectuer le tri.</t>
  </si>
  <si>
    <t>domaine Laroppe vin d'agriculture biologique, apiculteur Local</t>
  </si>
  <si>
    <t>mirabelle, alcool et vin locaux miel meringues, terrine</t>
  </si>
  <si>
    <t>pas d'idée comme ça qui me viens</t>
  </si>
  <si>
    <t>Aménagement du temps de travail;Jours de congés supplémentaires;Rémunération des salariés au-dessus de la grille de rémunération;chèques vacance et chèques cadeau;</t>
  </si>
  <si>
    <t>oralement tout idée et toujours bonne a prendre;</t>
  </si>
  <si>
    <t>il y a plus de femme que d'homme au sein de l'entreprise nous ne faisons pas ce genre de distinction quand on recrute on prend ceux qui ont envie de travailler;</t>
  </si>
  <si>
    <t>HOSTELLERIE DE L ILE</t>
  </si>
  <si>
    <t>sabatini@wanadoo.fr</t>
  </si>
  <si>
    <t>SABATINI CORINNE</t>
  </si>
  <si>
    <t xml:space="preserve">PASSAGE AUX LEDS - ALLUMAGE DES CHAUDIERES AU BESOIN </t>
  </si>
  <si>
    <t>HOTEL FERMER SUITE SINISTRE EN RENOVATION EN CE MOMENT</t>
  </si>
  <si>
    <t xml:space="preserve">ENTRE LES MAINS DES EXPERTS - ARCHITECTE - DANS LA RENOVATION DE NOTRE HOTEL AFIN DE METTRE EN PLACE CERTAINS POINTS D ECONOMIE  </t>
  </si>
  <si>
    <t>Papier;Carton;Plastique;Alimentaire;Matériaux;Verre;</t>
  </si>
  <si>
    <t>Hostellerie de l'Abbaye</t>
  </si>
  <si>
    <t>arnguerin@gmail.com</t>
  </si>
  <si>
    <t>Guerin Arnaud</t>
  </si>
  <si>
    <t>ampoules économiques, programmation du chauffage</t>
  </si>
  <si>
    <t>Machine à laver;Sèche linge;Cellule froide;Chaudière ;Four ;Plaques de cuisson;LEDs;</t>
  </si>
  <si>
    <t>reducteurs d'eau sur les robinets et les douches</t>
  </si>
  <si>
    <t>Papier;Carton;Verre;Plastique;Alimentaire;Matériaux;Equipements;compost;</t>
  </si>
  <si>
    <t>bannir le plastique</t>
  </si>
  <si>
    <t>produits locau</t>
  </si>
  <si>
    <t>Aménagement du temps de travail;Rémunération des salariés au-dessus de la grille de rémunération;Jours de congés supplémentaires;Bilan équilibre vie professionnelle / vie personnelle;</t>
  </si>
  <si>
    <t>entretien individuel régulier;</t>
  </si>
  <si>
    <t>il faut y réfléchir;</t>
  </si>
  <si>
    <t>HOTEL LES 2 MAS</t>
  </si>
  <si>
    <t>CAUMON  Didier  Gérant</t>
  </si>
  <si>
    <t>Passage aux leds, contrôle chauffage et clim</t>
  </si>
  <si>
    <t>Vins - Fruits et légumes</t>
  </si>
  <si>
    <t>Affichage;Classeurs;</t>
  </si>
  <si>
    <t>Oui, lors de propositions intéressantes ;</t>
  </si>
  <si>
    <t>Chasser les actes discriminants, les stéréotypes, responsabiliser le personnel, afin d'éviter les sanctions.</t>
  </si>
  <si>
    <t>GRAND HOTEL L'ETAPE</t>
  </si>
  <si>
    <t>info@hotel-etape.com</t>
  </si>
  <si>
    <t>ROUX JEAN PAUL GERANT</t>
  </si>
  <si>
    <t>passage aux leds, information aux salariés</t>
  </si>
  <si>
    <t>LEDs;Sèche linge;Machine à laver;Cellule froide;</t>
  </si>
  <si>
    <t>réducteurs, informations aux clients et salariés</t>
  </si>
  <si>
    <t>compost, sensibilisation personnel</t>
  </si>
  <si>
    <t>producteurs locaux</t>
  </si>
  <si>
    <t>produits bio et circuits courts; produits faits maison</t>
  </si>
  <si>
    <t>produits entretien API éco-responsable</t>
  </si>
  <si>
    <t>Affichage;réunions régulières;</t>
  </si>
  <si>
    <t>emploi salariée handicapée</t>
  </si>
  <si>
    <t>hôtel le provençal</t>
  </si>
  <si>
    <t>hotel-le-provencal@wanadoo.fr</t>
  </si>
  <si>
    <t>sauvan valérie gérante</t>
  </si>
  <si>
    <t>passage au led</t>
  </si>
  <si>
    <t>Chauffage centralisé;Baisse des températures dans les chambres inoccupées;Lumière à détecteur de présence;</t>
  </si>
  <si>
    <t>refaire l'isolation de notre batiment ancien</t>
  </si>
  <si>
    <t>miel confiture vin fromage poisson</t>
  </si>
  <si>
    <t>Aménagement du temps de travail;Rémunération des salariés au-dessus de la grille de rémunération;Prime au mérite / à l'objectif;Jours de congés supplémentaires;</t>
  </si>
  <si>
    <t>cheval52@orange.fr</t>
  </si>
  <si>
    <t>Oui ;</t>
  </si>
  <si>
    <t>AUBERGE DE LA ROSE</t>
  </si>
  <si>
    <t>aubergedelarose@orange.fr</t>
  </si>
  <si>
    <t>PATURAL Nicole gérante</t>
  </si>
  <si>
    <t>Réduction des grammages;gestion ardue des stocks;</t>
  </si>
  <si>
    <t>fruits legumes confitures miel...</t>
  </si>
  <si>
    <t>lors d echanges au quotidien ;</t>
  </si>
  <si>
    <t>hostellerie de la tour</t>
  </si>
  <si>
    <t>bounoir@wanadoo.fr</t>
  </si>
  <si>
    <t>Bounoir myriam</t>
  </si>
  <si>
    <t>plan d allumage</t>
  </si>
  <si>
    <t>Machine à laver;Sèche linge;Pompe à chaleur;Voiture électrique;Four ;Plaques de cuisson;LEDs;</t>
  </si>
  <si>
    <t>fermer les robinets lots de taches de rinçages courtes</t>
  </si>
  <si>
    <t>legumes frais,legumes secs, viandes, fromages</t>
  </si>
  <si>
    <t>a la demande ;</t>
  </si>
  <si>
    <t>HÔTELLERIE SAINT JEAN</t>
  </si>
  <si>
    <t>hotellerie-st-jean@wanadoo.fr</t>
  </si>
  <si>
    <t>Bernier Isabelle  , réceptionniste</t>
  </si>
  <si>
    <t>en discutant ensembles;</t>
  </si>
  <si>
    <t>auberge de la bonde</t>
  </si>
  <si>
    <t>contact@aubergedelabonde.fr</t>
  </si>
  <si>
    <t>chardon natacha gerant</t>
  </si>
  <si>
    <t>Papier;Verre;Plastique;Alimentaire;</t>
  </si>
  <si>
    <t>poire tapée</t>
  </si>
  <si>
    <t>Non;Accueil Vélo;Qualité Tourisme;Tourisme &amp; Handicap;</t>
  </si>
  <si>
    <t>contact@auberge-cotejardin.com</t>
  </si>
  <si>
    <t>hotel las cigalas</t>
  </si>
  <si>
    <t>HOTEL LAPEYRADE</t>
  </si>
  <si>
    <t>lapeyrade@orange.fr</t>
  </si>
  <si>
    <t>VIALETTES CEDRIC, President</t>
  </si>
  <si>
    <t>éclairage leds, règlages températures, cuisine dans les chambres en options pour limiter la consommation</t>
  </si>
  <si>
    <t>LEDs;Sèche linge;Machine à laver;</t>
  </si>
  <si>
    <t>Thermostat;Lumière à détecteur de présence;Baisse des températures dans les chambres inoccupées;Blocage de la température maximale dans l'hôtel en hiver;Blocage de la température minimale dans l'hôtel en été ;</t>
  </si>
  <si>
    <t>Verre;Alimentaire;</t>
  </si>
  <si>
    <t>GAEC LA TUILERIE</t>
  </si>
  <si>
    <t>Yaourt, fromage, fruits</t>
  </si>
  <si>
    <t>Bio;Issus du commerce équitable;Concentrés pour être dilués;Ecolabellisés;</t>
  </si>
  <si>
    <t>Green Key (Clef verte);Accueil Vélo;Qualité tourisme;Travelife;Ecolabel Européen;</t>
  </si>
  <si>
    <t>SYDED</t>
  </si>
  <si>
    <t>Achats responsables;Gestion des déchets;Gestion de la biodiversité;Gestion de l'eau;Gestion de l'énergie;</t>
  </si>
  <si>
    <t>Hôtel-Restaurant de la dore</t>
  </si>
  <si>
    <t>MMe BAGNETTI Valérie</t>
  </si>
  <si>
    <t>Sèche linge;Machine à laver;Cellule froide;Chaudière ;Four ;LEDs;</t>
  </si>
  <si>
    <t>mise en place de certains produits locau</t>
  </si>
  <si>
    <t>produits alimentaires locaux</t>
  </si>
  <si>
    <t>linge elis</t>
  </si>
  <si>
    <t>no</t>
  </si>
  <si>
    <t>Via une boite à idées;Via des réunions mensuelles ;</t>
  </si>
  <si>
    <t>Questionnaire de satisfaction (Qualitelis...);Réseaux sociaux (facebook, instagram...);booking+tripavasor;</t>
  </si>
  <si>
    <t>homme-femme.harcelement</t>
  </si>
  <si>
    <t xml:space="preserve">AUBERGE FRANKENBOURG </t>
  </si>
  <si>
    <t>contact@frankenbourg.com</t>
  </si>
  <si>
    <t xml:space="preserve">Guillaume Buecher Directeur </t>
  </si>
  <si>
    <t xml:space="preserve">Modification du système électrique au fur et à mesure des travaux entrepris </t>
  </si>
  <si>
    <t xml:space="preserve">Cuisine, salle de restaurant </t>
  </si>
  <si>
    <t>Voiture électrique;Sèche linge;LEDs;Chaudière pelé;</t>
  </si>
  <si>
    <t>Non;Chauffage centralisé;Thermostat;Lumière à détecteur de présence;Baisse des températures dans les chambres inoccupées;</t>
  </si>
  <si>
    <t xml:space="preserve">Économiseur eau dans chaque chambre </t>
  </si>
  <si>
    <t xml:space="preserve">Hôtel et restaurant </t>
  </si>
  <si>
    <t xml:space="preserve">Vignerons bios, maraîchers, éleveurs. L’ecoresponsabilité détermine le choix de nos producteurs </t>
  </si>
  <si>
    <t>Quasiment tous les produits sauf les poissons de mer, épicés, cafés et thés</t>
  </si>
  <si>
    <t>Vaisselle, présentoirs bois, nappage, lingerie</t>
  </si>
  <si>
    <t xml:space="preserve">Nous sommes toujours preneurs de nouveautés pouvant faire évoluer notre éco-responsabilité </t>
  </si>
  <si>
    <t>Aménagement du temps de travail;Jours de congés supplémentaires;Rémunération des salariés au-dessus de la grille de rémunération;Prime au mérite / à l'objectif;Débrief mensuel de situation ;Mise en place de l'intéressement;</t>
  </si>
  <si>
    <t>Iso 14001;Iso 9001;Ecolabel Européen;Travelife;Earthcheck;Biosphère;</t>
  </si>
  <si>
    <t>Gestion de l'énergie;Gestion de l'eau;Gestion de la biodiversité;Gestion des déchets;Relations salariés / clients;Achats responsables;</t>
  </si>
  <si>
    <t xml:space="preserve">Belle initiative </t>
  </si>
  <si>
    <t>Lelong, Frédéric, Gérant</t>
  </si>
  <si>
    <t xml:space="preserve">limitation des usages et remplacements par des équipements plus économe </t>
  </si>
  <si>
    <t>Pompe à chaleur;Voiture électrique;LEDs;Chaudière ;Machine à laver;</t>
  </si>
  <si>
    <t>Coupure automatique du chauffage à l'ouverture des fenêtres,;Blocage de la température minimale dans l'hôtel en été ;Blocage de la température maximale dans l'hôtel en hiver;Baisse des températures dans les chambres inoccupées;Lumière à détecteur de présence;Thermostat;Chauffage centralisé;</t>
  </si>
  <si>
    <t>limitation de l'utilisation au jet, économiseur d'eau dans tous les points d'eau de toutes les chambres</t>
  </si>
  <si>
    <t>re plantation des espaces extérieurs;</t>
  </si>
  <si>
    <t>Isolation des combles</t>
  </si>
  <si>
    <t>Réduction des grammages;limitation du réapprovisionnement du buffet;</t>
  </si>
  <si>
    <t>Malongo, léa nature par exemple</t>
  </si>
  <si>
    <t>Produits bio, produits maison et locaux</t>
  </si>
  <si>
    <t>Eau filtrée (via une fontaine à eau par exemple);Je ne mets pas de bouteille de courtoisie à disposition;Une fontaine est à disposition et des gourdes sont en vente à l'établissement.;</t>
  </si>
  <si>
    <t>distrinet</t>
  </si>
  <si>
    <t xml:space="preserve">Pas dans l'immédiat </t>
  </si>
  <si>
    <t>Questionnaire de satisfaction (Qualitelis...);Réseaux sociaux (facebook, instagram...);Echange verbal direct;</t>
  </si>
  <si>
    <t>Le téléviseur possède une option de sous-titrage;Un  emplacement (0.80m x 1.30m) libre  de  tout  obstacle est prévu devant  au moins une fenêtre de chaque pièce de vie;obtention du label tourisme et handicap;</t>
  </si>
  <si>
    <t>la démarche est en cours ;</t>
  </si>
  <si>
    <t xml:space="preserve">Médiathèque de la ville pour le prêt de livres par exemple, donation de matériaux à une recyclerie </t>
  </si>
  <si>
    <t>Bon courage, au plaisir !</t>
  </si>
  <si>
    <t>hotel l'occita</t>
  </si>
  <si>
    <t>hoteloccitangaillac@orange.fr</t>
  </si>
  <si>
    <t>Renault Philippe Gérant</t>
  </si>
  <si>
    <t>passage aux led et programmation éclairage</t>
  </si>
  <si>
    <t>Thermostat;Blocage de la température minimale dans l'hôtel en été ;Blocage de la température maximale dans l'hôtel en hiver;Lumière à détecteur de présence;Chauffage centralisé;</t>
  </si>
  <si>
    <t>pommes, jus de pomme ,kiwi</t>
  </si>
  <si>
    <t>au petit vatel</t>
  </si>
  <si>
    <t>petit.vatel@orange.fr</t>
  </si>
  <si>
    <t>Kneppert Valerie responsable</t>
  </si>
  <si>
    <t>passage aux leds, réduction des alumages , appareils débranchés hors saison</t>
  </si>
  <si>
    <t>mise à disposition d'un cahier rassemblant les informations obligatoires;</t>
  </si>
  <si>
    <t>Rémunération des salariés au-dessus de la grille de rémunération;Non;</t>
  </si>
  <si>
    <t xml:space="preserve">le relais de la voie sacrée </t>
  </si>
  <si>
    <t>lerelaisdelavoiesacree@gmail.com</t>
  </si>
  <si>
    <t xml:space="preserve">sureau nicolas gerant </t>
  </si>
  <si>
    <t xml:space="preserve">passage leds / plan de consommation électrique / le personnel est formé afin de réduire les consommations </t>
  </si>
  <si>
    <t>Machine à laver;Sèche linge;Voiture électrique;Four ;LEDs;</t>
  </si>
  <si>
    <t xml:space="preserve">réduire d'un quart notre consommation sur l année </t>
  </si>
  <si>
    <t>Réduction des grammages;recommande auprès des clients sur les groupes ;</t>
  </si>
  <si>
    <t xml:space="preserve">confiture maison de fruits locaux </t>
  </si>
  <si>
    <t xml:space="preserve">j&amp;c decoration </t>
  </si>
  <si>
    <t>Bio;Concentrés pour être dilués;</t>
  </si>
  <si>
    <t>inf@labreche-amboise.com</t>
  </si>
  <si>
    <t>Berthelot Isabelle</t>
  </si>
  <si>
    <t>rabâcher à tous d'éteindre quand ce n'est pas nécessaire</t>
  </si>
  <si>
    <t>Abris à vélo;recharge électrique pour les véhicules;</t>
  </si>
  <si>
    <t>éteindre tous les robinets et faire attention à sa conso</t>
  </si>
  <si>
    <t xml:space="preserve">atelier TB - </t>
  </si>
  <si>
    <t>verbal et affichage;</t>
  </si>
  <si>
    <t>Hotel les 3B</t>
  </si>
  <si>
    <t xml:space="preserve">Restaurantdes3b@wanadoo.fr </t>
  </si>
  <si>
    <t xml:space="preserve">Carrère-Laàs Laurent </t>
  </si>
  <si>
    <t xml:space="preserve">Journée </t>
  </si>
  <si>
    <t xml:space="preserve">Réduction consommation </t>
  </si>
  <si>
    <t>2004</t>
  </si>
  <si>
    <t>Oui si on me donne de quoi faire mieux ;</t>
  </si>
  <si>
    <t xml:space="preserve">Légumes, viandes, crémerie, salaisons, truite </t>
  </si>
  <si>
    <t>Oui tout le monde suit une étape du tour de France.;</t>
  </si>
  <si>
    <t>Oui oralement ;</t>
  </si>
  <si>
    <t>HOTEL RESIDENCE</t>
  </si>
  <si>
    <t>reservations@hotel-residence.com</t>
  </si>
  <si>
    <t>LOURDJANE Jean-Claude, Dirigeant</t>
  </si>
  <si>
    <t xml:space="preserve">Passage au leds, sensibilisation du personnel, </t>
  </si>
  <si>
    <t>Pompe à chaleur;Sèche linge;Machine à laver;LEDs;</t>
  </si>
  <si>
    <t>19è siècle en pierre</t>
  </si>
  <si>
    <t>gestion des coûts matières;</t>
  </si>
  <si>
    <t>AGRIVIANDE, LE LAGASTOU, MAISON LAURINO, FEDERATION DES LOGIS DE FRANCE? CAVEAU D'ENSERUNE.....</t>
  </si>
  <si>
    <t>Huile d'olive, viandes, fromages, vins, poissons, fruits, légumes, confitures, pastis</t>
  </si>
  <si>
    <t>Bouteille d'eau en verre;Eau non filtrée;ca va venir en 2023 avec des bouteilles en carton;</t>
  </si>
  <si>
    <t>des prêts bancaires</t>
  </si>
  <si>
    <t>Affichage;livret d'accueil;</t>
  </si>
  <si>
    <t>Aménagement du temps de travail;Rémunération des salariés au-dessus de la grille de rémunération;Prime au mérite / à l'objectif;responsabilisation du personnel;</t>
  </si>
  <si>
    <t>échange direct avec la direction;</t>
  </si>
  <si>
    <t>Questionnaire de satisfaction (Qualitelis...);Community manager en 2023;</t>
  </si>
  <si>
    <t>Ecolabel Européen;Travelife;Tourisme &amp; handicap;</t>
  </si>
  <si>
    <t>le problème ne se pose pas;</t>
  </si>
  <si>
    <t xml:space="preserve">Certaines questions ne sont pas adaptées pour un petit hôtel </t>
  </si>
  <si>
    <t>L'ECU DE FRANCE</t>
  </si>
  <si>
    <t>lorraine@hotel-ecudefrance.fr</t>
  </si>
  <si>
    <t>Grosmangin Lorraine PDG</t>
  </si>
  <si>
    <t>Plan d'allumage</t>
  </si>
  <si>
    <t>Ne sait pas;</t>
  </si>
  <si>
    <t>Alimentaire;Plastique;Carton;Papier;</t>
  </si>
  <si>
    <t>confitures, fromages, volaille, oeufs, légumes</t>
  </si>
  <si>
    <t>Via des réunions mensuelles ;en direct via de nombreux échanges;</t>
  </si>
  <si>
    <t>ne sais pas;</t>
  </si>
  <si>
    <t>Formation RSE prévue pour janvier 2023</t>
  </si>
  <si>
    <t>hotelherard@orange.fr</t>
  </si>
  <si>
    <t xml:space="preserve">Hôtel des messageries </t>
  </si>
  <si>
    <t>hotel.messageries@gmail.com</t>
  </si>
  <si>
    <t xml:space="preserve">Scholler marie-aude, Gérant </t>
  </si>
  <si>
    <t>Led</t>
  </si>
  <si>
    <t xml:space="preserve">Production Eau chaude </t>
  </si>
  <si>
    <t>Machine à laver;LEDs;Plaques de cuisson;Four ;Chaudière ;</t>
  </si>
  <si>
    <t>2019/2020</t>
  </si>
  <si>
    <t>Pas d’extérieur ;</t>
  </si>
  <si>
    <t>Pas de jardin;</t>
  </si>
  <si>
    <t>Réduction des produits unitaires avec emballages</t>
  </si>
  <si>
    <t>Réduction des grammages;Petit déjeuner à la commande;</t>
  </si>
  <si>
    <t xml:space="preserve">Pomona, compagnie des desserts, Folliet </t>
  </si>
  <si>
    <t xml:space="preserve">Laitages fromages pains </t>
  </si>
  <si>
    <t>Aménagement du temps de travail;Rémunération des salariés au-dessus de la grille de rémunération;Prime au mérite / à l'objectif;Jours de congés supplémentaires;Bilan équilibre vie professionnelle / vie personnelle;</t>
  </si>
  <si>
    <t>Hôtel féminin…</t>
  </si>
  <si>
    <t>hôtel restaurant du pont</t>
  </si>
  <si>
    <t>hotel. restaurantdupont@orange.fr</t>
  </si>
  <si>
    <t>SAYSSET BAUDET JULIE Directrice</t>
  </si>
  <si>
    <t xml:space="preserve">plan d allumage, sensibilisation des salariés </t>
  </si>
  <si>
    <t>fournisseurs fruits et légumes, fournisseur viande</t>
  </si>
  <si>
    <t xml:space="preserve">fruits légumes charcuteries viandes miel confitures terrines  </t>
  </si>
  <si>
    <t>lors de discussions ;</t>
  </si>
  <si>
    <t>travaux d'aménagement d'une chambre PMR en cours;</t>
  </si>
  <si>
    <t>installé dans un environnement dépendant des lois des architectes de France beaucoup de mesures ne sont pas possible à mettre en oeuvre</t>
  </si>
  <si>
    <t>LE CEANS</t>
  </si>
  <si>
    <t>le.ceans@gmail.com</t>
  </si>
  <si>
    <t>ROUX jean-pierre  Gérant propriètaire</t>
  </si>
  <si>
    <t>Passage aux leds, réduction des plages horaire pour éclairage extérieur réducteur de débit  d'eau des douches</t>
  </si>
  <si>
    <t>climatisation naturelle;Thermostat;</t>
  </si>
  <si>
    <t xml:space="preserve">arrosage des fleurs raisonné, réserve d 'eau fraiche pour limiter la distribution de glaçons </t>
  </si>
  <si>
    <t>réduction de la température des fumées</t>
  </si>
  <si>
    <t>recharges au lieu de bidons, verres consignés</t>
  </si>
  <si>
    <t>les fromagers, Primeurs, Bouchers</t>
  </si>
  <si>
    <t>buffet du petit déjeuner</t>
  </si>
  <si>
    <t>AED, AMH, DENANTES</t>
  </si>
  <si>
    <t>Produits d'entretien, javel piscine en vrac</t>
  </si>
  <si>
    <t>Aménagement du temps de travail;mmise à disposition d'un appartement gratuitement;</t>
  </si>
  <si>
    <t>concertation quotidienne;</t>
  </si>
  <si>
    <t>sensibilisation du personnel</t>
  </si>
  <si>
    <t>Gestion de l'énergie;Gestion de l'eau;Relations salariés / clients;Gestion des déchets;</t>
  </si>
  <si>
    <t>Merci de m'aider à etre encore plus vertueux</t>
  </si>
  <si>
    <t>MANOIR DE KERHUEL</t>
  </si>
  <si>
    <t>Marine.botquelen@manoirdekerhuel.fr</t>
  </si>
  <si>
    <t>BOTQUELEN Marine / responsable hébergement</t>
  </si>
  <si>
    <t>LED - AUDIT ENERGETIQUE</t>
  </si>
  <si>
    <t>Double borne éléctrique;</t>
  </si>
  <si>
    <t>petite serre d'herbes aromatique ;</t>
  </si>
  <si>
    <t>devis en cours</t>
  </si>
  <si>
    <t>Nous envisageons des changements sur 2023 et sommes en cours d'un bilan énergétique ( formation rse effectué pour le personnel) nous prévoyons la mise en place d'un abris vélo + amélioration chauffage - composte</t>
  </si>
  <si>
    <t xml:space="preserve">label bio / ecolabel </t>
  </si>
  <si>
    <t>fromage local, yaourt de la ferme, pain maison, cake, crèpes far maison , galette faites par une entreprise local</t>
  </si>
  <si>
    <t>laurent.labrosse@wanadoo.fr</t>
  </si>
  <si>
    <t>Labrosse    Laurent   gerant</t>
  </si>
  <si>
    <t>legume</t>
  </si>
  <si>
    <t>LE PETIT BREUIL</t>
  </si>
  <si>
    <t>aupetitbreuil@gmail.com</t>
  </si>
  <si>
    <t>plazanet annie gerante</t>
  </si>
  <si>
    <t>passage aux leds</t>
  </si>
  <si>
    <t>Thermostat;Coupure automatique du chauffage à l'ouverture des fenêtres,;Blocage de la température maximale dans l'hôtel en hiver;Blocage de la température minimale dans l'hôtel en été ;Baisse des températures dans les chambres inoccupées;Lumière à détecteur de présence;</t>
  </si>
  <si>
    <t>surveiller les fuites</t>
  </si>
  <si>
    <t>Alimentaire;Carton;Papier;</t>
  </si>
  <si>
    <t>eau</t>
  </si>
  <si>
    <t>LA BRECHE DE ROLAND</t>
  </si>
  <si>
    <t>hotel-la-breche@gavarnie.com</t>
  </si>
  <si>
    <t xml:space="preserve">PUJO PHILIPPE GÉRANT </t>
  </si>
  <si>
    <t>LED TEMPÉRATURE CAPTEUR DE PRESENCE</t>
  </si>
  <si>
    <t xml:space="preserve">AGRICULTEURS </t>
  </si>
  <si>
    <t>CEREALES CONFITURES MIEL PORC NOIR AOP VEAU MOUTON AOP TRUITE</t>
  </si>
  <si>
    <t xml:space="preserve">PLG </t>
  </si>
  <si>
    <t>DISCUSSIONS DEBAT;</t>
  </si>
  <si>
    <t>Tourisme &amp; Handicap;ESPRIT PARC NATIONAL DES PYRÉNÉES ;</t>
  </si>
  <si>
    <t>Achats responsables;Gouvernance;</t>
  </si>
  <si>
    <t>Hotel et restaurant du lac</t>
  </si>
  <si>
    <t>hoteldulac.neuvic@orange.fr</t>
  </si>
  <si>
    <t>Philippa Cipolat</t>
  </si>
  <si>
    <t>leds, materiaux cuisine, materiaux bar</t>
  </si>
  <si>
    <t>Machine à laver;Sèche linge;Cellule froide;Four ;Plaques de cuisson;LEDs;</t>
  </si>
  <si>
    <t>Ferme bio Michlou. Ferme bio Papillons et Co. Fromagere Gaec Raymond. Fromagere Les Caprine de Bouix. Ferme bio Micheli. Agri Bio Vergers de Raulhac</t>
  </si>
  <si>
    <t>Fruits, légumes, fromages, viandes</t>
  </si>
  <si>
    <t>Hôtel Chaptal</t>
  </si>
  <si>
    <t>infos@hotel-chaptal.com</t>
  </si>
  <si>
    <t>Benoit Bellando Président</t>
  </si>
  <si>
    <t>Changement de la chaudière, mise en place d'une boucle pour l'eau chaude, rappel extinction des climatisations, baisse du chauffage centrale la nuit, passage en leds</t>
  </si>
  <si>
    <t>LEDs;matériel professionnels pour la buanderie;</t>
  </si>
  <si>
    <t>Non;Interdiction des bâtiments de France;</t>
  </si>
  <si>
    <t>Mousseur, communication interne et externe</t>
  </si>
  <si>
    <t>Fromage, jus de fruit, confiture</t>
  </si>
  <si>
    <t>Affichage;Document à disposition;</t>
  </si>
  <si>
    <t>Échange régulier;</t>
  </si>
  <si>
    <t>Ramassage des cartons bihebdomadaire par une association de réinsertion</t>
  </si>
  <si>
    <t>HAVVAH HOTEL GAP</t>
  </si>
  <si>
    <t>direction@avantici-cititel.com</t>
  </si>
  <si>
    <t>JULIE SMETT GILLIO-TOS PROPRIETAIRE</t>
  </si>
  <si>
    <t>leds, horloges de programmation, baisse température chauffage, passage clim réversible en 2023</t>
  </si>
  <si>
    <t>Blocage de la température minimale dans l'hôtel en été ;Blocage de la température maximale dans l'hôtel en hiver;Lumière à détecteur de présence;</t>
  </si>
  <si>
    <t>mise en place de volet</t>
  </si>
  <si>
    <t>Papier;Alimentaire;Carton;Verre;Plastique;Matériaux;Equipements;</t>
  </si>
  <si>
    <t>too good to go;</t>
  </si>
  <si>
    <t>miel, pommes</t>
  </si>
  <si>
    <t>Débrief mensuel de situation ;Aménagement du temps de travail;Jours de congés supplémentaires;Rémunération des salariés au-dessus de la grille de rémunération;</t>
  </si>
  <si>
    <t>affichages</t>
  </si>
  <si>
    <t xml:space="preserve">faire travailler des étrangers via entreprises sociales </t>
  </si>
  <si>
    <t>Achats responsables;Relations salariés / clients;Gouvernance;</t>
  </si>
  <si>
    <t>La Picholine</t>
  </si>
  <si>
    <t>picholine26503@orange.fr</t>
  </si>
  <si>
    <t>caulle jean-Yves   "président S.A.S"</t>
  </si>
  <si>
    <t>Passage leds . horloge programmation des éclairages control chauffage.</t>
  </si>
  <si>
    <t>Blocage de la température maximale dans l'hôtel en hiver;Baisse des températures dans les chambres inoccupées;Blocage de la température minimale dans l'hôtel en été ;</t>
  </si>
  <si>
    <t>Mise en avant des activités pédestres et cyclable;Mise en avant de location de matériel à proximité de l'hôtel;navette gratuite;</t>
  </si>
  <si>
    <t>information clients</t>
  </si>
  <si>
    <t xml:space="preserve">isolation </t>
  </si>
  <si>
    <t>producteurs bio locaux</t>
  </si>
  <si>
    <t>directement chef établissement gouvernante ;</t>
  </si>
  <si>
    <t>AUBERGE DU PALAIS</t>
  </si>
  <si>
    <t>info@aubergedupalais.com</t>
  </si>
  <si>
    <t>Jean Philippe DEVAUX</t>
  </si>
  <si>
    <t>PASSAGE AUX LEDS, LUMIERE A DETECTION DE PASSAGE...</t>
  </si>
  <si>
    <t>Machine à laver;Sèche linge;Pompe à chaleur;LEDs;Four ;</t>
  </si>
  <si>
    <t>Thermostat;Chauffage centralisé;Blocage de la température maximale dans l'hôtel en hiver;Lumière à détecteur de présence;</t>
  </si>
  <si>
    <t>ROBINET A ECONOMIE D'EAU</t>
  </si>
  <si>
    <t>Plastique;Verre;Carton;Papier;Alimentaire;Matériaux;Equipements;</t>
  </si>
  <si>
    <t>MARAICHERS, ELEVEURS LOCAUX ET BIO</t>
  </si>
  <si>
    <t>PRODUITS LAITIERS, LEGUMES, ESCARGOTS, VOLAILLES, PAIN...</t>
  </si>
  <si>
    <t>LE RELAIS DES DIX CRUS</t>
  </si>
  <si>
    <t>hotel@lerelaisdesdixcrus.fr</t>
  </si>
  <si>
    <t>Gallet Fabrice, gérant</t>
  </si>
  <si>
    <t>leds, plan d'allumage, plan de chauffage, reduction d'appareils électriques</t>
  </si>
  <si>
    <t>Machine à laver;Sèche linge;LEDs;Voiture électrique;</t>
  </si>
  <si>
    <t>2022 isolation des combles et calorifugeage</t>
  </si>
  <si>
    <t>Abris à vélo;Location de vélo dans l'hôtel;Borne de recharge voiture électrique;</t>
  </si>
  <si>
    <t>supression machine à glaçon, machine à laver, utilisation de bac à vaisselle</t>
  </si>
  <si>
    <t>grande distribution</t>
  </si>
  <si>
    <t>miel, confitures</t>
  </si>
  <si>
    <t>AUBERGE DES MYRTILLES</t>
  </si>
  <si>
    <t>a.lardon@orange.fr</t>
  </si>
  <si>
    <t>LARDON AURELIE</t>
  </si>
  <si>
    <t>débrancher les tv des chambres, débrancher le matériel en cuisine qui n'est pas utiliser, minuterie et détecteur de mouvement pour les éclairages extérieur. réparer les fuites d'eau si il y a.</t>
  </si>
  <si>
    <t xml:space="preserve">recherche de fuites éventuelles pour les réparer, cycle court pour les lave linge </t>
  </si>
  <si>
    <t>Papier;Carton;Verre;Alimentaire;Matériaux;Equipements;</t>
  </si>
  <si>
    <t xml:space="preserve">fournisseur de viande principale </t>
  </si>
  <si>
    <t>les jus de fruits au petit déjeuner, les yaourts, les fromages blanc et la viande</t>
  </si>
  <si>
    <t>LECOMPTE Arnaud - Directeur</t>
  </si>
  <si>
    <t>Il n'a pas été mis en évidence d'amélioration permettant d'augmenter la performance énergétique du bien avec une rentabilité intéressante.</t>
  </si>
  <si>
    <t xml:space="preserve"> Récolte du marc de café;</t>
  </si>
  <si>
    <t>Selon choix</t>
  </si>
  <si>
    <t>Bouteille d'eau en plastique recyclé;</t>
  </si>
  <si>
    <t>Affichage;Sur demande;</t>
  </si>
  <si>
    <t>Le Relais de la poste</t>
  </si>
  <si>
    <t>hotel.restaurant.thury@gmail.com</t>
  </si>
  <si>
    <t>BONNET FRANCOIS CO-GERANT</t>
  </si>
  <si>
    <t>passage de tout notre éclairage en led, mise en place de temporisateur pour limité le temps d'allumage des appareils éléctrique, isolation pour reduire la consomation</t>
  </si>
  <si>
    <t>Sèche linge;Voiture électrique;Four ;LEDs;</t>
  </si>
  <si>
    <t>changement des anciennes machine avec des nouvelles qui consomme moin d'eau (eau en fonction de la pesé), pommeau de douche eco, aerateur de robinet</t>
  </si>
  <si>
    <t>yaourt de ferme, jus de pomme, cidre et poiré bio, produits laitiers</t>
  </si>
  <si>
    <t>Aménagement du temps de travail;Débrief mensuel de situation ;Mise en place de l'intéressement;</t>
  </si>
  <si>
    <t>Ecolabel Européen;Green Key (Clef verte);Tourisme &amp; handicap;</t>
  </si>
  <si>
    <t>Hotel Lion D'Argent E des Tanneries</t>
  </si>
  <si>
    <t>Contact@leliondargent.com</t>
  </si>
  <si>
    <t>Lory Carole Responsable</t>
  </si>
  <si>
    <t xml:space="preserve">Fromages,œufs, pain, escargots, andouillette  </t>
  </si>
  <si>
    <t>LE PLANTAGENET</t>
  </si>
  <si>
    <t>resa@hotel-plantagenet.com</t>
  </si>
  <si>
    <t>de Carvalho Martine, gérante</t>
  </si>
  <si>
    <t>éclairage LED partout  et plan d'allumage en fonction des heures</t>
  </si>
  <si>
    <t>Machine à laver;congelateur;</t>
  </si>
  <si>
    <t>Chauffage centralisé;Gestion efficace de la climatisation (puit canadien...);Thermostat;Blocage de la température minimale dans l'hôtel en été ;Blocage de la température maximale dans l'hôtel en hiver;Baisse des températures dans les chambres inoccupées;Lumière à détecteur de présence;</t>
  </si>
  <si>
    <t>arrosage des plantes fait avec l'eau de  pluie récupée</t>
  </si>
  <si>
    <t>Papier;Carton;savon liquide;Plastique;Verre;</t>
  </si>
  <si>
    <t>nous avons déjà un tri sélectif;</t>
  </si>
  <si>
    <t xml:space="preserve">achat de gobelet biodégradable </t>
  </si>
  <si>
    <t xml:space="preserve">zéro plastique en produit d'accueil, </t>
  </si>
  <si>
    <t>Limitation des emballages;recharge de savon liquide dans les chambres;</t>
  </si>
  <si>
    <t>Terre et fruits à CHINON</t>
  </si>
  <si>
    <t xml:space="preserve">Jus de pommes artisanal en BIB, miel, et fromage de chèvre </t>
  </si>
  <si>
    <t>SUPER U</t>
  </si>
  <si>
    <t>RAMETTE DE PAPIER RECYCLEE</t>
  </si>
  <si>
    <t>COMMUNICATION JOURNALIERE;</t>
  </si>
  <si>
    <t>questionnaire de satisfaction dans chaque chambre;</t>
  </si>
  <si>
    <t>le relais des primeurs</t>
  </si>
  <si>
    <t>relaisdesprimeurs@orange.fr</t>
  </si>
  <si>
    <t>Haond Philippe gérant</t>
  </si>
  <si>
    <t xml:space="preserve">Lampe Leds, </t>
  </si>
  <si>
    <t>Thermostat;Baisse des températures dans les chambres inoccupées;minuterie dans les couloirs;</t>
  </si>
  <si>
    <t>Bacs à graisse</t>
  </si>
  <si>
    <t>Réduction des grammages;to good to go;</t>
  </si>
  <si>
    <t>agriculteurs locaux</t>
  </si>
  <si>
    <t>viande et légumes</t>
  </si>
  <si>
    <t>Ecolabellisés;Issus du commerce équitable;Concentrés pour être dilués;Bio;</t>
  </si>
  <si>
    <t>discusion;</t>
  </si>
  <si>
    <t>Qualité tourisme;Tourisme &amp; handicap;</t>
  </si>
  <si>
    <t>hostellerie reygrobellet</t>
  </si>
  <si>
    <t>reygrobellet@orange.fr</t>
  </si>
  <si>
    <t>pannier muriel gérante</t>
  </si>
  <si>
    <t>limitation arrosage, rationalisation lavage verres et plonge, récupération eau.</t>
  </si>
  <si>
    <t>REMOTEL</t>
  </si>
  <si>
    <t>info@remotel.fr</t>
  </si>
  <si>
    <t>REMMER ROLAND</t>
  </si>
  <si>
    <t>Verre;Plastique;</t>
  </si>
  <si>
    <t>LA PROVENCALE MIKO BBC</t>
  </si>
  <si>
    <t>MIEL CONFITURE FRUITS DE SAISON</t>
  </si>
  <si>
    <t>cit hotel la mariniere</t>
  </si>
  <si>
    <t>reception@la-mariniere.bzh</t>
  </si>
  <si>
    <t>papon anthony Directeur</t>
  </si>
  <si>
    <t>pompe à chaleur;</t>
  </si>
  <si>
    <t>farine oeuf beurre</t>
  </si>
  <si>
    <t>Bouteille d'eau en verre;Bouteille d'eau en verre perdu;Eau non filtrée;Eau filtrée (via une fontaine à eau par exemple);</t>
  </si>
  <si>
    <t>Aménagement du temps de travail;Jours de congés supplémentaires;Rémunération des salariés au-dessus de la grille de rémunération;Débrief mensuel de situation ;Mise en place d'un comité d'entreprise;</t>
  </si>
  <si>
    <t xml:space="preserve">reunion </t>
  </si>
  <si>
    <t>Gestion de l'eau;Gestion de l'énergie;Relations salariés / clients;Gouvernance;</t>
  </si>
  <si>
    <t>Hotel Altitude et Spa</t>
  </si>
  <si>
    <t>hotel-altitude-reception@orange.fr</t>
  </si>
  <si>
    <t>Lombard olivier, Directeur d'exploitation</t>
  </si>
  <si>
    <t xml:space="preserve">Vigilance sur les éclairages: réduction des horaires programmé, diminution des  température du spa en semaine, plus d'allumage de télé avant les arrivés.. sensibilisation du personnel sur le chauffage </t>
  </si>
  <si>
    <t>Lumière à détecteur de présence;Thermostat;Chauffage centralisé;Baisse des températures dans les chambres inoccupées;</t>
  </si>
  <si>
    <t>Remplissage de bocaux en verre;</t>
  </si>
  <si>
    <t>sam biose</t>
  </si>
  <si>
    <t>Confiture, crakers, miel, schutney, sirop , vin , cremant</t>
  </si>
  <si>
    <t>Non;orangeade maison en fontaine en verre d'accueil le week end;</t>
  </si>
  <si>
    <t>discussion quotidienne, partage d'idée;</t>
  </si>
  <si>
    <t>Plan de reception plus bas  pour accueillir les personnes en fauteuils roulant;</t>
  </si>
  <si>
    <t>MONTESINOS MARC PROPRIETAIRE</t>
  </si>
  <si>
    <t>Hotel Les Playes</t>
  </si>
  <si>
    <t>contact@hotel-playes.com</t>
  </si>
  <si>
    <t>BEAUDOING Frederic - Direction</t>
  </si>
  <si>
    <t>Ampoules basse tension, minuteries, chasse d'eau double commande pour réduction de l'eau, mitigeurs, étiquettes salle de bain et chambre pour sensibiliser à l'économie d'énergie (serviettes à changer si besoin, éteindre la lumière en sortant et si non nécessaire)</t>
  </si>
  <si>
    <t>Chauffage centralisé;Thermostat;Lumière à détecteur de présence;Blocage de la température minimale dans l'hôtel en été ;Blocage de la température maximale dans l'hôtel en hiver;Baisse des températures dans les chambres inoccupées;</t>
  </si>
  <si>
    <t>Mise en avant des activités pédestres et cyclable;Mise en avant de location de matériel à proximité de l'hôtel;Navettes gratuites de la station pour se rendre au village;</t>
  </si>
  <si>
    <t>Mettre des économiseurs d'eau dans les chambres et les parties communes et renouveler les anciens appareils par des nouveaux plus économiquee</t>
  </si>
  <si>
    <t>Isolation facade Nord</t>
  </si>
  <si>
    <t>Fournisseurs Locau</t>
  </si>
  <si>
    <t>Laitages, pains, confitures, oeufs, fromages, miel</t>
  </si>
  <si>
    <t>Produits d'entretien, fournisseurs de linge</t>
  </si>
  <si>
    <t>Parc du Vercors, Communauté de commune, Offices de Tourisme pour les normes d'accueil des clients : vélo, rando..</t>
  </si>
  <si>
    <t>CHATEAU DE LA MARJOLAINE</t>
  </si>
  <si>
    <t>chateaumarjolaine@gmail.com</t>
  </si>
  <si>
    <t>KROMMYDAS ANGELINE PRESIDENTE</t>
  </si>
  <si>
    <t>Détecteur de présence</t>
  </si>
  <si>
    <t>Blocage de la température minimale dans l'hôtel en été ;Lumière à détecteur de présence;</t>
  </si>
  <si>
    <t>Carton;Verre;Plastique;Alimentaire;Equipements;</t>
  </si>
  <si>
    <t>MOXKA CAFE VINS BIO</t>
  </si>
  <si>
    <t>FORMAGES PAIN VIANDES MIEL CHAMPAGNE</t>
  </si>
  <si>
    <t>Travelife;Ecolabel Européen;Earthcheck;Green Globe;Tourisme &amp; handicap;Biosphère;Accueil Vélo;Qualité tourisme;Green Key (Clef verte);</t>
  </si>
  <si>
    <t>SENSIBILISATION DISCUSSION EMPLOI DISVERSITE DES PERSONNES</t>
  </si>
  <si>
    <t>Logis Les Agriculteurs</t>
  </si>
  <si>
    <t>info@lesagriculteurs.com</t>
  </si>
  <si>
    <t>GUDELOT Laurent Exploitant</t>
  </si>
  <si>
    <t>Surveillance accrue</t>
  </si>
  <si>
    <t>Chauffage centralisé;Thermostat;Baisse des températures dans les chambres inoccupées;Lumière à détecteur de présence;Blocage de la température maximale dans l'hôtel en hiver;Blocage de la température minimale dans l'hôtel en été ;</t>
  </si>
  <si>
    <t>Entretien Mousseur, prévention salarié</t>
  </si>
  <si>
    <t>Carton;Verre;Matériaux;Equipements;Papier;</t>
  </si>
  <si>
    <t>Hotel de la Poste</t>
  </si>
  <si>
    <t>hoteldelaposte51@gmail.com</t>
  </si>
  <si>
    <t>BOYE Alex - Responsable Hébergement</t>
  </si>
  <si>
    <t>Passage aux LED, commandes domotiques pour les chauffages/climatisation</t>
  </si>
  <si>
    <t>Machine à laver;Sèche linge;Pompe à chaleur;Four ;Plaques de cuisson;LEDs;</t>
  </si>
  <si>
    <t>Gestion efficace de la climatisation (puit canadien...);Blocage de la température minimale dans l'hôtel en été ;Blocage de la température maximale dans l'hôtel en hiver;Baisse des températures dans les chambres inoccupées;Lumière à détecteur de présence;</t>
  </si>
  <si>
    <t>Pas d'extérieurs hormis une cour intérieure;</t>
  </si>
  <si>
    <t>Mise en avant des circuits ornithologiques au niveau du lac du Der;</t>
  </si>
  <si>
    <t>Producteurs locaux &amp; champagne</t>
  </si>
  <si>
    <t>Champagne &amp; autres produits locaux</t>
  </si>
  <si>
    <t>Relations directes avec les salariés;</t>
  </si>
  <si>
    <t>BAGATELLE</t>
  </si>
  <si>
    <t>poulain didier gerant</t>
  </si>
  <si>
    <t xml:space="preserve">leds, délestage enseigne, cuisson globale , passage basse température, délestage chauffage , </t>
  </si>
  <si>
    <t xml:space="preserve">Forage  pour  arrosage et entretien extérieur, réutilisation des eaux de lavages légumes, baisse des volumes chasse d eau </t>
  </si>
  <si>
    <t>CALI T, SCFL, , BORD DE MER</t>
  </si>
  <si>
    <t>Lentilles de reims, haricots de soissons , boeuf , porc et volailles de champagne, champagne, biere, eaux minérales</t>
  </si>
  <si>
    <t>dephi, sdez</t>
  </si>
  <si>
    <t>Aménagement du temps de travail;Jours de congés supplémentaires;Prime au mérite / à l'objectif;</t>
  </si>
  <si>
    <t>HÔTEL LE DORMEUR DU VAL</t>
  </si>
  <si>
    <t>ledormeurduvalhotel@gmail.com</t>
  </si>
  <si>
    <t xml:space="preserve">DESPLANCHES ESTELLE - DIRECTRICE HÉBERGEMENT </t>
  </si>
  <si>
    <t xml:space="preserve">PLAN D'ALLUMAGE AVEC PROCÉDURE , MODIFICATION POUR LED </t>
  </si>
  <si>
    <t xml:space="preserve">COUPURE D'EAU LORS DU NETTOYAGE DU MATÉRIEL </t>
  </si>
  <si>
    <t>RÉDUCTION DU NOMBRE DE DÉCHETS (EN CHAMBRE/PDJ/...)</t>
  </si>
  <si>
    <t>Limitation des emballages;PRODUITS COSMÉTIQUES EN SMARTCARE;</t>
  </si>
  <si>
    <t>Réduction des grammages;PDJ SUR DEMANDE ET COMMANDE;</t>
  </si>
  <si>
    <t xml:space="preserve">PRODUCTEURS LOCAUX </t>
  </si>
  <si>
    <t xml:space="preserve">JUS DE FRUITS, REPAS, CHARCUTERIE </t>
  </si>
  <si>
    <t>ADA COSMETIQUES</t>
  </si>
  <si>
    <t>Concentrés pour être dilués;ECOLAB;</t>
  </si>
  <si>
    <t>EMPLOI SANS DIPLOMES</t>
  </si>
  <si>
    <t>Gouvernance;Relations salariés / clients;Achats responsables;</t>
  </si>
  <si>
    <t>HOSTELLERIE DES CORBIERES</t>
  </si>
  <si>
    <t>hostelleriecorbieres@free.fr</t>
  </si>
  <si>
    <t>ALEXANDRA ORACZ GERANTE</t>
  </si>
  <si>
    <t>Thermostat;Blocage de la température maximale dans l'hôtel en hiver;</t>
  </si>
  <si>
    <t>Miel, fromage de chèvre...</t>
  </si>
  <si>
    <t>Le Magny</t>
  </si>
  <si>
    <t>lemagny@wanadoo.fr</t>
  </si>
  <si>
    <t>Oliveau Gilles / propriétaire / gérant</t>
  </si>
  <si>
    <t xml:space="preserve">diminution temps allumage four électrique / plaque de cuisson / passage aux leeds/ diminution thermostat chauffage </t>
  </si>
  <si>
    <t>Four ;</t>
  </si>
  <si>
    <t xml:space="preserve">1988   parpaing + pierre de taille + isolation polystyrène et ba13  / double vitrage </t>
  </si>
  <si>
    <t xml:space="preserve">consommation eau en cuisine / réduction sur chasse d'eau/  </t>
  </si>
  <si>
    <t>producteurs fruits et legumes locaux/ producteurs fromages et crèmerie</t>
  </si>
  <si>
    <t>fromage / yaourt/ confitures/ lentillons de champagne</t>
  </si>
  <si>
    <t>Jours de congés supplémentaires;Rémunération des salariés au-dessus de la grille de rémunération;Bilan équilibre vie professionnelle / vie personnelle;</t>
  </si>
  <si>
    <t>Un  emplacement (0.80m x 1.30m) libre  de  tout  obstacle est prévu devant  au moins une fenêtre de chaque pièce de vie;Le téléviseur possède une option de sous-titrage;accès voiture jusque devant la chambre;</t>
  </si>
  <si>
    <t>LES VOYAGEURS</t>
  </si>
  <si>
    <t>contact@hotelvoyageurs.fr</t>
  </si>
  <si>
    <t>BELTRAMI MICHAEL GERANT</t>
  </si>
  <si>
    <t xml:space="preserve">LEDS </t>
  </si>
  <si>
    <t>PRODUITS CARNES PRODUITS LAITIERS LEGUMES</t>
  </si>
  <si>
    <t>Domaine de foolz</t>
  </si>
  <si>
    <t>domainedefoolz@wanadoo.fr</t>
  </si>
  <si>
    <t xml:space="preserve">CHEURLIN NICOLAS Responsable </t>
  </si>
  <si>
    <t xml:space="preserve">passage en LED </t>
  </si>
  <si>
    <t>classement en B</t>
  </si>
  <si>
    <t>Verre;Equipements;Alimentaire;</t>
  </si>
  <si>
    <t>Fromages et légumes</t>
  </si>
  <si>
    <t xml:space="preserve">ras </t>
  </si>
  <si>
    <t>équipements spécifiques</t>
  </si>
  <si>
    <t>hotel blanc</t>
  </si>
  <si>
    <t>hotelblanc@icloud.com</t>
  </si>
  <si>
    <t>m blanc denis gerant</t>
  </si>
  <si>
    <t>reduction chauffage , lampe leds , cheminée etc...</t>
  </si>
  <si>
    <t xml:space="preserve">changement mode de plonge vaisselle , arrosage  extérieure </t>
  </si>
  <si>
    <t>produit laitier légumes</t>
  </si>
  <si>
    <t>de vive voies;</t>
  </si>
  <si>
    <t>hotel la tourelle du beffroi</t>
  </si>
  <si>
    <t>admin@hotellatourelle.fr</t>
  </si>
  <si>
    <t xml:space="preserve">ternynck anthony gerant </t>
  </si>
  <si>
    <t xml:space="preserve">leds, reglage thermostats chauffage et gestion des clim a distance </t>
  </si>
  <si>
    <t>Thermostat;Gestion efficace de la climatisation (puit canadien...);Baisse des températures dans les chambres inoccupées;</t>
  </si>
  <si>
    <t>navette ;</t>
  </si>
  <si>
    <t>savon et gel douche rechargeable</t>
  </si>
  <si>
    <t xml:space="preserve">pain croissant frais du boulanger confiture, pate a tartiner </t>
  </si>
  <si>
    <t>Aménagement du temps de travail;Jours de congés supplémentaires;Prime au mérite / à l'objectif;Débrief mensuel de situation ;Bilan équilibre vie professionnelle / vie personnelle;</t>
  </si>
  <si>
    <t>en direct tout les matins;</t>
  </si>
  <si>
    <t>Travelife;</t>
  </si>
  <si>
    <t>Hôtel Hérard</t>
  </si>
  <si>
    <t xml:space="preserve">Maxime Gratté </t>
  </si>
  <si>
    <t xml:space="preserve">Led , éteindre chaque lampe inutile, détecteur de mouvement... </t>
  </si>
  <si>
    <t>Ne pas allumer le lave vaisselle si ce n'est pas nécessaire, faire tremper la vaisselle dans une bassine, ne pas laisser les robinets couler sans récupérer l'eau propre dans une bassine pour l’utiliser au lavage. arroser les plantes avec l'eau des carafes non terminées...</t>
  </si>
  <si>
    <t>Calculer les quantités en fonction des locations de chambre pour les petits-déjeuner,  portion raisonnable dans les assiettes...</t>
  </si>
  <si>
    <t xml:space="preserve">producteur de légume local bio </t>
  </si>
  <si>
    <t xml:space="preserve">confitures au petit-déjeuner , fromage, jus de pomme... </t>
  </si>
  <si>
    <t>discussion ;</t>
  </si>
  <si>
    <t xml:space="preserve">lit rehaussé, chariot ergonomique...   </t>
  </si>
  <si>
    <t xml:space="preserve">Hotel du cirque Troyes </t>
  </si>
  <si>
    <t>hotelducirque@gmail.com</t>
  </si>
  <si>
    <t>Camille direction</t>
  </si>
  <si>
    <t>Logis Hostellerie Val Fleuri</t>
  </si>
  <si>
    <t>kops@pt.lu</t>
  </si>
  <si>
    <t>Kops Patrick</t>
  </si>
  <si>
    <t>remplacement d'anciens appareils et ampoules par des nouveaux plus économique</t>
  </si>
  <si>
    <t>chambres</t>
  </si>
  <si>
    <t>Machine à laver;Cellule froide;Voiture électrique;LEDs;Chaudière ;chaudière qui produit notre propre electricité  ;</t>
  </si>
  <si>
    <t>Chauffage centralisé;Thermostat;Blocage de la température maximale dans l'hôtel en hiver;Baisse des températures dans les chambres inoccupées;Lumière à détecteur de présence;horloges de régularisation;</t>
  </si>
  <si>
    <t xml:space="preserve">en hiver tous les mois et été ca tous les 2 mois </t>
  </si>
  <si>
    <t>1996 et 2015</t>
  </si>
  <si>
    <t>Abris à vélo;Location de vélo dans l'hôtel;Label Bed and Bike;</t>
  </si>
  <si>
    <t>Mise en avant des activités pédestres et cyclable;Mise a disposition d'une carte des transports en commun;transport public gratuit au Luxembourg;</t>
  </si>
  <si>
    <t>on a notre propre eau de source</t>
  </si>
  <si>
    <t>fiches de sensibilisation dans toutes les chambres</t>
  </si>
  <si>
    <t>Désherbage manuel;entretien régulier;</t>
  </si>
  <si>
    <t>établissement décerné par le Ministère de l'environnement "Ecolabel"</t>
  </si>
  <si>
    <t>Papier;Carton;Verre;Plastique;Alimentaire;Matériaux;Equipements;au Luxembourg on trie depuis des années très sévèrement , on est le No1 en Europe en recycling;</t>
  </si>
  <si>
    <t>on est controlé par la SDK organe indép de l'Etat lux.;</t>
  </si>
  <si>
    <t>un centre de recyclage est à ca 1 km de chez nous. Une fois par semaine on y va pour tout trier en plus Valorlux fait la collecte de porte à porte tous les 2 semaines</t>
  </si>
  <si>
    <t>programme anti-gaspi, on a rarement des marchandises avariés ou à jeter;</t>
  </si>
  <si>
    <t>La Provençale, Boissons Heinz</t>
  </si>
  <si>
    <t>on est traiteur on vend des confitures maison et pâtés et d'autres produits consommables</t>
  </si>
  <si>
    <t>Aménagement du temps de travail;Mise en place de l'intéressement;temps de travail flexible-début journalier flexible;</t>
  </si>
  <si>
    <t>Bed and Bike;</t>
  </si>
  <si>
    <t>Effectif paritaire ;ne rentre pas en cours;</t>
  </si>
  <si>
    <t>gants de travail, masques en cas de besoin, médicaments de toutes sortes gratuits</t>
  </si>
  <si>
    <t>SDK</t>
  </si>
  <si>
    <t>HOTEL LE VERNAY</t>
  </si>
  <si>
    <t>INFO@LE-VERNAY.COM</t>
  </si>
  <si>
    <t>DIRK LUYPAERT</t>
  </si>
  <si>
    <t xml:space="preserve">DETECTEURS </t>
  </si>
  <si>
    <t>BAR RESTAURANT</t>
  </si>
  <si>
    <t>CHAUFFAGE ET EAU CHAUDE BOIS DÉCHIQUETER ;</t>
  </si>
  <si>
    <t xml:space="preserve">MOUSSEUR </t>
  </si>
  <si>
    <t>PAS POSSIBLE;</t>
  </si>
  <si>
    <t>TRI</t>
  </si>
  <si>
    <t xml:space="preserve">OEUFS DU VERCORS/ SAVEURS DU VERCORS/ MIELLERIE DU VERCORS </t>
  </si>
  <si>
    <t>OEUFS DU VERCORS/ SAVEURS DU VERCORS/ MIELLERIE DU VERCORS / LAIT DU VERCORS/ FROMAGERIE</t>
  </si>
  <si>
    <t>VERCUMA</t>
  </si>
  <si>
    <t>VETEMENTS</t>
  </si>
  <si>
    <t xml:space="preserve">ASSOCIATION DES HÔTELIERS DU VERCORS/ ASSOCIATION DES COMERCANTS D'AUTRANS </t>
  </si>
  <si>
    <t>HOTEL NOUGIER</t>
  </si>
  <si>
    <t>contact@hotelnougier.fr</t>
  </si>
  <si>
    <t>en échangeant ensemble;</t>
  </si>
  <si>
    <t>Hôtel du commerce</t>
  </si>
  <si>
    <t>HOTEL DU TIGRE</t>
  </si>
  <si>
    <t>hotel.du.tigre@wanadoo.fr</t>
  </si>
  <si>
    <t>BROUSSARD Manon, gérante</t>
  </si>
  <si>
    <t>éteindre les enseignes plus tôt le soir, mettre le chauffage moins fort,...</t>
  </si>
  <si>
    <t xml:space="preserve">Pain et viennoiseries du boulanger </t>
  </si>
  <si>
    <t>Aménagement du temps de travail;Bilan équilibre vie professionnelle / vie personnelle;Débrief mensuel de situation ;</t>
  </si>
  <si>
    <t>hotel du casino</t>
  </si>
  <si>
    <t>hotel-du-casino@orange.fr</t>
  </si>
  <si>
    <t>Clemençon Suzel Gerant</t>
  </si>
  <si>
    <t>Papier;Verre;Plastique;Alimentaire;Carton;</t>
  </si>
  <si>
    <t>ostréiculteur</t>
  </si>
  <si>
    <t>entretien privé;</t>
  </si>
  <si>
    <t>L'Etape</t>
  </si>
  <si>
    <t>contact@hotelaix-etape.com</t>
  </si>
  <si>
    <t>LO DESTRO CECILE RESPONSABLE</t>
  </si>
  <si>
    <t>Plan d'allumage, Programmation des températures de clim..</t>
  </si>
  <si>
    <t>Baisse des températures dans les chambres inoccupées;Gestion efficace de la climatisation (puit canadien...);Chauffage centralisé;Thermostat;Blocage de la température minimale dans l'hôtel en été ;Blocage de la température maximale dans l'hôtel en hiver;</t>
  </si>
  <si>
    <t>organisation plonge, limitation des arrosages</t>
  </si>
  <si>
    <t>Matériaux;Verre;Carton;Papier;Equipements;</t>
  </si>
  <si>
    <t>Réduction des grammages;to good to go invendus;</t>
  </si>
  <si>
    <t>pro à pro</t>
  </si>
  <si>
    <t xml:space="preserve">huile d'olive, vin, </t>
  </si>
  <si>
    <t xml:space="preserve">pépinière faure, </t>
  </si>
  <si>
    <t>Aménagement du temps de travail;Jours de congés supplémentaires;Rémunération des salariés au-dessus de la grille de rémunération;Bilan équilibre vie professionnelle / vie personnelle;Prime au mérite / à l'objectif;</t>
  </si>
  <si>
    <t>au contact quotidien, et à l'écoute;</t>
  </si>
  <si>
    <t xml:space="preserve">accessibilité de tous les appareils, protection, </t>
  </si>
  <si>
    <t>Gestion des déchets;Gestion de l'énergie;Gestion de l'eau;</t>
  </si>
  <si>
    <t xml:space="preserve">Logis Gourmet &amp; Relax Hotel de la Sûre </t>
  </si>
  <si>
    <t>infos@hotel-de-la-sure.lu</t>
  </si>
  <si>
    <t>Streumer Ronald Direction</t>
  </si>
  <si>
    <t xml:space="preserve">plan d'actions annule mise en cours depuis 1999, un des 1iers Hotel ecologique au Luxembourg </t>
  </si>
  <si>
    <t>Plaques de cuisson;LEDs;</t>
  </si>
  <si>
    <t>Thermostat;Blocage de la température minimale dans l'hôtel en été ;Blocage de la température maximale dans l'hôtel en hiver;Baisse des températures dans les chambres inoccupées;Lumière à détecteur de présence;recupération de chaleur ;</t>
  </si>
  <si>
    <t>Non;interdit site classé ;</t>
  </si>
  <si>
    <t>Abris à vélo;Location de vélo dans l'hôtel;canoe, ;</t>
  </si>
  <si>
    <t>Mise a disposition d'une carte des transports en commun;Mise en avant des activités pédestres et cyclable;Mise en avant de location de matériel à proximité de l'hôtel;free transport au Luxemborug ;</t>
  </si>
  <si>
    <t xml:space="preserve">+- 5-8 % </t>
  </si>
  <si>
    <t>Sans intrant (pesticides...);Désherbage manuel;potager;</t>
  </si>
  <si>
    <t>Papier;Carton;Verre;Plastique;Alimentaire;Matériaux;Equipements;18 postes en tout ;</t>
  </si>
  <si>
    <t xml:space="preserve">15-30% </t>
  </si>
  <si>
    <t>Limitation des emballages;instructions personnel equipe management ;</t>
  </si>
  <si>
    <t xml:space="preserve">depuis 30 ans, président du groupement VUM SEI </t>
  </si>
  <si>
    <t xml:space="preserve">Vei, Blei, Tei Vum Sei, </t>
  </si>
  <si>
    <t xml:space="preserve">confitures, vinaigrettes, huiles, chutney etc </t>
  </si>
  <si>
    <t>Bouteille d'eau en verre;Bouteille d'eau en verre perdu;Cannette d'eau;</t>
  </si>
  <si>
    <t xml:space="preserve">15 nations travaillent chez nous </t>
  </si>
  <si>
    <t xml:space="preserve">produits locaux et terrois </t>
  </si>
  <si>
    <t>HOTEL LES ATLANTES</t>
  </si>
  <si>
    <t>hotel@les-atlantes.com</t>
  </si>
  <si>
    <t>duhamel véronique gérante</t>
  </si>
  <si>
    <t>moins de machine à laver, d'arrosage</t>
  </si>
  <si>
    <t>Miel, pineau</t>
  </si>
  <si>
    <t>on en discute;</t>
  </si>
  <si>
    <t>Tourisme &amp; handicap;Accueil Vélo;</t>
  </si>
  <si>
    <t>Le Château de Wallerand</t>
  </si>
  <si>
    <t>info@chateaudewallerand.com</t>
  </si>
  <si>
    <t>Romeo Nastasia Marketing/Communication</t>
  </si>
  <si>
    <t>Voiture électrique;LEDs;Pompe à chaleur;Chaudière ;</t>
  </si>
  <si>
    <t>Gestion efficace de la climatisation (puit canadien...);Blocage de la température minimale dans l'hôtel en été ;Lumière à détecteur de présence;Baisse des températures dans les chambres inoccupées;</t>
  </si>
  <si>
    <t>Location de vélo dans l'hôtel;Location de bateau électrique;</t>
  </si>
  <si>
    <t>Réhabilitation d'anciens espaces naturels;Nichoirs oiseaux;</t>
  </si>
  <si>
    <t>Papier;Carton;Verre;Plastique;Alimentaire;Huiles, corps creux dangereux;</t>
  </si>
  <si>
    <t>Installation d'une fontaine à eau;Limitation des emballages;Grands contenants;</t>
  </si>
  <si>
    <t>Gestion des quantités en fonction de la demande, assiettes raisonnables;</t>
  </si>
  <si>
    <t>Les Potagers de Chooz, Ardwen, Bergerie des Bayamonts, Brasserie XP, Au Pétrin</t>
  </si>
  <si>
    <t>Bière, yaourts, légumes, fruits, confitures, miel, fromages, foie gras, pain</t>
  </si>
  <si>
    <t>ICA Hygiène</t>
  </si>
  <si>
    <t>Ecolabellisés;Label cruelty free;</t>
  </si>
  <si>
    <t>Oralement;Affichage;</t>
  </si>
  <si>
    <t>Via des réunions hebdomadaires;</t>
  </si>
  <si>
    <t>Questionnaire de satisfaction (Qualitelis...);Réseaux sociaux (facebook, instagram...);Emploi d'un Community Manager;Questionnaire notre.guide;</t>
  </si>
  <si>
    <t>En phase d'obtention Qualité Tourisme;</t>
  </si>
  <si>
    <t>Les Potagers de Chooz, Atelier 85</t>
  </si>
  <si>
    <t>contact@gilles-moreau.fr</t>
  </si>
  <si>
    <t>auberge de la fontaine</t>
  </si>
  <si>
    <t>aubergedelafontaine.contact@orange.fr</t>
  </si>
  <si>
    <t>Bruno THOMAS propriétaire gérant</t>
  </si>
  <si>
    <t>Château Bellevue</t>
  </si>
  <si>
    <t>chateau.bellevue@yahoo.fr</t>
  </si>
  <si>
    <t>emilie latreille - co-gérante</t>
  </si>
  <si>
    <t>recuperateur d'eau de pluie, mise en place d'un adoucisseur d'eau pour éviter les fuites</t>
  </si>
  <si>
    <t xml:space="preserve">- </t>
  </si>
  <si>
    <t>oeufs, farine, yaourts, pruneaux, viande, légumes, fruits, boissons</t>
  </si>
  <si>
    <t>rien de formel mais un contact permanent avec les équipes;</t>
  </si>
  <si>
    <t>ecotable;</t>
  </si>
  <si>
    <t>la discrimination ne fait pas partie de la politique de l'entreprise</t>
  </si>
  <si>
    <t>Gestion de l'énergie;Gestion de la biodiversité;Gestion des déchets;Gouvernance;Relations salariés / clients;</t>
  </si>
  <si>
    <t>hotelastrea@orange.fr</t>
  </si>
  <si>
    <t>Carton;Verre;</t>
  </si>
  <si>
    <t>L'ESSILLE</t>
  </si>
  <si>
    <t>l.essille@wanadoo.fr</t>
  </si>
  <si>
    <t>Perret Clément Réceptionniste</t>
  </si>
  <si>
    <t>leds, plus d'attention à l'allumage des différentes pièces hors activité</t>
  </si>
  <si>
    <t>Carton;Verre;Plastique;Matériaux;Alimentaire;</t>
  </si>
  <si>
    <t xml:space="preserve">huitres miel Boissons vinaigre </t>
  </si>
  <si>
    <t>HOTEL DES 2 GOLFS</t>
  </si>
  <si>
    <t>CONTACT@HOTELDES2GOLFS.COM</t>
  </si>
  <si>
    <t>JARS PATRICE DIRECTEUR</t>
  </si>
  <si>
    <t>LED DANS LES COMMUNS ET CHAMBRES - REDUCTION MINUTERIE - SECHAGE DES SERVIETTES EN PRESSINGS</t>
  </si>
  <si>
    <t>Machine à laver;Sèche linge;Chaudière ;Voiture électrique;LEDs;</t>
  </si>
  <si>
    <t>REDUCTEUR DE PRESSION MIS EN PLACE ET REMPLACE REGULIEREMENT</t>
  </si>
  <si>
    <t>CONFITURES - PATISSERIES MAISON</t>
  </si>
  <si>
    <t>Affichage;INFORMATION;</t>
  </si>
  <si>
    <t>EN DIRECT;</t>
  </si>
  <si>
    <t>SENSIBILATION DU PERSONNEL LORS DU RECRUTEMENT ET  AFFICHAGE ET REUNION ENSUITE</t>
  </si>
  <si>
    <t>NETTOYAGE AVEC UN PRODUIT ORAPI DESINFECTANT SANS RINCAGE</t>
  </si>
  <si>
    <t>sarl auberge de la loire</t>
  </si>
  <si>
    <t>contacts@aubergedelaloire.com</t>
  </si>
  <si>
    <t>mr Gondree jean claude</t>
  </si>
  <si>
    <t>eteindre ordinateurs ampoules leds  enseigne eteiinte</t>
  </si>
  <si>
    <t>Machine à laver;LEDs;Four ;Pompe à chaleur;Sèche linge;</t>
  </si>
  <si>
    <t>20%</t>
  </si>
  <si>
    <t>BIEN CLASSE C</t>
  </si>
  <si>
    <t>POISSONS DE LOIRE FROMAGES VIANDE</t>
  </si>
  <si>
    <t>Cannette d'eau;</t>
  </si>
  <si>
    <t>PROPIA RECYCLAGE BIDONS</t>
  </si>
  <si>
    <t>le challonge</t>
  </si>
  <si>
    <t>lechallonge@wanadoo.fr</t>
  </si>
  <si>
    <t>saget pierrick gérant</t>
  </si>
  <si>
    <t>crêpes, far breton</t>
  </si>
  <si>
    <t>Oral;Affichage;</t>
  </si>
  <si>
    <t>Rémunération des salariés au-dessus de la grille de rémunération;Prime au mérite / à l'objectif;Débrief mensuel de situation ;Bilan équilibre vie professionnelle / vie personnelle;</t>
  </si>
  <si>
    <t>Télécomande, alarme;</t>
  </si>
  <si>
    <t>Hotel du Prieure</t>
  </si>
  <si>
    <t>prieureval57@gmail.com</t>
  </si>
  <si>
    <t>Soulier Valérie responsable salle</t>
  </si>
  <si>
    <t>LEDs;Chaudière ;Machine à laver;</t>
  </si>
  <si>
    <t>a pied;</t>
  </si>
  <si>
    <t>pas finit a ce jour</t>
  </si>
  <si>
    <t>nos agriculteurs</t>
  </si>
  <si>
    <t>le gibier, l'agneau, le veau etc....</t>
  </si>
  <si>
    <t>il y a des chose que nous n'avons pas mis en place car nous sommes une petite équipe de 7 personnes et que nous parlons ensemble sur beaucoup de chose sans forcément être en "réunion"</t>
  </si>
  <si>
    <t xml:space="preserve">Farjou Loetitia gérante propriétaire </t>
  </si>
  <si>
    <t>navette transport gratuite  ;</t>
  </si>
  <si>
    <t>tri alp;</t>
  </si>
  <si>
    <t xml:space="preserve">tous les produits a base de fromage (raclette fondue tartiflette;;;)les poissons de lacs </t>
  </si>
  <si>
    <t>explications orales et mises en ^pratique ;</t>
  </si>
  <si>
    <t>tous egaux</t>
  </si>
  <si>
    <t>hotel vuillot</t>
  </si>
  <si>
    <t>hotel.vuillot@orange.fr</t>
  </si>
  <si>
    <t>dumas philippe pdg</t>
  </si>
  <si>
    <t>réduction du chauffage allumage automatique laverie en heure creuse</t>
  </si>
  <si>
    <t>Machine à laver;Sèche linge;Pompe à chaleur;</t>
  </si>
  <si>
    <t>isolation</t>
  </si>
  <si>
    <t>Papier;Carton;Plastique;Verre;Alimentaire;</t>
  </si>
  <si>
    <t>poules;</t>
  </si>
  <si>
    <t>saucisse viande poulet oeuf</t>
  </si>
  <si>
    <t>MESNIL Dominique Direction</t>
  </si>
  <si>
    <t>Le Domaine de Baulieu</t>
  </si>
  <si>
    <t>direction@ledomainedebaulieu.com</t>
  </si>
  <si>
    <t>MARTIN Baptiste Directeur Adjoint</t>
  </si>
  <si>
    <t>Plan d'allumage de l'éclairage ext. Prévision achat nvx mousseurs pour remplacement. Re-sensibilisation des équipes</t>
  </si>
  <si>
    <t>Machine à laver;Sèche linge;Cellule froide;Voiture électrique;Plaques de cuisson;LEDs;Borne électrique etc ;</t>
  </si>
  <si>
    <t>Chauffage centralisé;Thermostat;Blocage de la température minimale dans l'hôtel en été ;Blocage de la température maximale dans l'hôtel en hiver;Baisse des températures dans les chambres inoccupées;Lumière à détecteur de présence;+ minuteurs dans les stocks ;</t>
  </si>
  <si>
    <t>Non;Demande de devis pour panneaux photovoltaïques;</t>
  </si>
  <si>
    <t>Eco-construit en containers : Escape Game en 2019 / Spa + Séminaires 2021</t>
  </si>
  <si>
    <t>Abris à vélo;Voiturette électrique pour les déplacements dans l'hôtel pour le staff + vélos elec pour certain du staff;</t>
  </si>
  <si>
    <t>Mise en avant des activités pédestres et cyclable;Mise en avant de location de matériel à proximité de l'hôtel;Sensibilisation du personnel (covoiturage/vélo/vélo elctrique/trotinette/àpied);</t>
  </si>
  <si>
    <t>Idem que pour l'energie</t>
  </si>
  <si>
    <t>Sans intrant (pesticides...);Désherbage manuel;outils elec + potager en conversion perma + 1h 1/2 de reforestation avec fleurs des champs comestibles en perma + depuis 2022 verger;</t>
  </si>
  <si>
    <t>Réhabilitation d'anciens espaces naturels;Plantation d'espèces locales dans les jardins;+ 3 ânes pour l'entretien des 6 hectares;</t>
  </si>
  <si>
    <t>en réflexion avec Jean Marc TURMEL</t>
  </si>
  <si>
    <t>Papier;Carton;Verre;Plastique;Alimentaire;Matériaux;+ ânes et poules pour les bio déchets + pavillon composte + contrats avec des assos pour le papier et carton;</t>
  </si>
  <si>
    <t>1 fois par semaine</t>
  </si>
  <si>
    <t>Re sensibilisation du staff si nécessaire</t>
  </si>
  <si>
    <t>Installation d'une fontaine à eau;Limitation des emballages;Eau du Domaine en chambre + spa + séminaires + restaurant;</t>
  </si>
  <si>
    <t>Mise en place du compost;Sensibilisation des clients au pdj;</t>
  </si>
  <si>
    <t>Nous avons l'étoile verte au guide Michelin depuis 2ans + label Les Tables du gers</t>
  </si>
  <si>
    <t>Ethiquable / La Ferme du Puntoun / GAEC Irina / Boulangerie Letoffé / Atelier des Huiles Bio  / Paysans Gascons / Ferme du Roumégas / Les Escargots Malicorne / Le Patou / Le Rucher du Plateau serein / La Panacée Bio / L'épicens /L'Encantada / Domaine de Bilé / Café Di Constanzo</t>
  </si>
  <si>
    <t xml:space="preserve">la quasi intégralité de ce que nous proposons au restaurant +pdj + groupes séminaires </t>
  </si>
  <si>
    <t>Bouteille d'eau en verre;Eau filtrée (via une fontaine à eau par exemple);idem pour spa + séminaires +chambres;</t>
  </si>
  <si>
    <t>Vet Bigorre / Castalie / Potière pour les assiettes etc..</t>
  </si>
  <si>
    <t>Affichage;dans la salle du personnel + vestiaires;</t>
  </si>
  <si>
    <t>Aménagement du temps de travail;Rémunération des salariés au-dessus de la grille de rémunération;Prime au mérite / à l'objectif;Débrief mensuel de situation ;Formations / maximum journée continue / auto-gestion des plannings / repas du perosnnel / activités du personnel (escape game / brunch / quad / balade trottinettes électriques etc...;</t>
  </si>
  <si>
    <t>Via des réunions mensuelles ;via chefs de service aussi;</t>
  </si>
  <si>
    <t>Anciennement Qualité Tourisme / Maintenant Terragers + Herbergers + LesTablesdu gers + Etoile verte au guide Michelin. Nous avons une préférence pour des labels ou marques locales;</t>
  </si>
  <si>
    <t>Sensibilisation / réunions / écoute active du personnel</t>
  </si>
  <si>
    <t>Réduction pour le staff au Spa pour les massages de type "Santé &amp;Bien-être"</t>
  </si>
  <si>
    <t xml:space="preserve">Valoris (recyclage) </t>
  </si>
  <si>
    <t>Les Norias</t>
  </si>
  <si>
    <t>contact@lesnorias.fr</t>
  </si>
  <si>
    <t>Thiercelin blaise gérant</t>
  </si>
  <si>
    <t>quotidien</t>
  </si>
  <si>
    <t>Leds, baisse thermostat fonction température, supp chauffage chambres inoccupées</t>
  </si>
  <si>
    <t>Chauffage centralisé;Thermostat;Blocage de la température minimale dans l'hôtel en été ;Baisse des températures dans les chambres inoccupées;Blocage de la température maximale dans l'hôtel en hiver;</t>
  </si>
  <si>
    <t>Alimentaire;Plastique;Verre;Carton;Papier;</t>
  </si>
  <si>
    <t>Fruits, légumes, truites, fromages, champignons, châtaignes ...</t>
  </si>
  <si>
    <t>Le bons sens ... le respect</t>
  </si>
  <si>
    <t>AUBERGE DU PRESIDENT</t>
  </si>
  <si>
    <t>cazeaux fabrice</t>
  </si>
  <si>
    <t>Machine à laver;Sèche linge;Chaudière ;Pompe à chaleur;Voiture électrique;Four ;LEDs;</t>
  </si>
  <si>
    <t>à chaque rénovation annuel.</t>
  </si>
  <si>
    <t>Location de vélo dans l'hôtel;borne eléctrique;</t>
  </si>
  <si>
    <t>fromage boissons yaourt lait oeuf pain  poisson  viande produit entretien</t>
  </si>
  <si>
    <t>Bio;Issus du commerce équitable;Ecolabellisés;</t>
  </si>
  <si>
    <t>Aménagement du temps de travail;Jours de congés supplémentaires;Rémunération des salariés au-dessus de la grille de rémunération;Prime au mérite / à l'objectif;Bilan équilibre vie professionnelle / vie personnelle;</t>
  </si>
  <si>
    <t>Les téléphones possèdent des numéros contrastés;Le téléviseur possède une option de sous-titrage;Un  emplacement (0.80m x 1.30m) libre  de  tout  obstacle est prévu devant  au moins une fenêtre de chaque pièce de vie;acces  +  sanitaire chambre et resto et salle de séminaire;</t>
  </si>
  <si>
    <t>ras</t>
  </si>
  <si>
    <t>HOTEL VAL DE VIENNE</t>
  </si>
  <si>
    <t>contact@hotel-restaurant-valdevienne.com</t>
  </si>
  <si>
    <t>EUDE ROBERT MELANIE, responsable d'établissement</t>
  </si>
  <si>
    <t>Mise en place de détecterurs de mouvements et led dans les coursives. Installation de panneaux photovoltaiques,...</t>
  </si>
  <si>
    <t>refonte des salles de bains, passage en douche petit à petit</t>
  </si>
  <si>
    <t>le tourteau fromager, les broyers du poitou, les bières locales: La Bergère etc..</t>
  </si>
  <si>
    <t>c'est à l'étude;</t>
  </si>
  <si>
    <t>Affichage;documents disponibles au bureau (Réception);</t>
  </si>
  <si>
    <t>via un tableau à la réception;</t>
  </si>
  <si>
    <t>Qualité Tourisme;accueil Vélo en cours;</t>
  </si>
  <si>
    <t xml:space="preserve">Association VAL EMPLOI: travail partagé, stage pour le retour à l'emploi avec les missions locales etc... </t>
  </si>
  <si>
    <t>relais saint vincent</t>
  </si>
  <si>
    <t>contact@relais-saint-vincent.fr</t>
  </si>
  <si>
    <t>VUILLEMIN Jacky Directeur</t>
  </si>
  <si>
    <t>Thermostat;Chauffage centralisé;Coupure automatique du chauffage à l'ouverture des fenêtres,;Lumière à détecteur de présence;</t>
  </si>
  <si>
    <t>miel local</t>
  </si>
  <si>
    <t>Gestion de l'énergie;Gestion des déchets;Achats responsables;</t>
  </si>
  <si>
    <t>LE FRANCO BELGE</t>
  </si>
  <si>
    <t>lefrancobelge@orange.fr</t>
  </si>
  <si>
    <t>BARRAY JULIEN, Gérant</t>
  </si>
  <si>
    <t>Chauffage centralisé;</t>
  </si>
  <si>
    <t xml:space="preserve">Hôtel les Tonnelles </t>
  </si>
  <si>
    <t>Infos@hotel-lestonnelles-etretat.com</t>
  </si>
  <si>
    <t xml:space="preserve">Legay-foulon Guillaume gérant </t>
  </si>
  <si>
    <t>Passage aux leds, réduire l'allumage des lumières</t>
  </si>
  <si>
    <t xml:space="preserve">Limiter la consommation </t>
  </si>
  <si>
    <t>Cidre, Calvados,  produit de la ferme</t>
  </si>
  <si>
    <t>Logis Hôtel Clair Cottage</t>
  </si>
  <si>
    <t>direction@claircottage.fr</t>
  </si>
  <si>
    <t>Boulanger, Jean Francois, Gérant</t>
  </si>
  <si>
    <t xml:space="preserve">HÔTEL LA MIRE </t>
  </si>
  <si>
    <t>contact@hotel-lamire.fr</t>
  </si>
  <si>
    <t xml:space="preserve">LEBAN Ines RÉCEPTIONNISTE </t>
  </si>
  <si>
    <t xml:space="preserve">Passage au led régulation de la température ballon selon saison réduction du chauffage chambre </t>
  </si>
  <si>
    <t>Machine à laver;Pompe à chaleur;</t>
  </si>
  <si>
    <t xml:space="preserve">21 : économie d’eau en décelant des fuites ou chasse d’eau défaillante </t>
  </si>
  <si>
    <t>Carton;Verre;Equipements;</t>
  </si>
  <si>
    <t>En discutant avec les salariés ;</t>
  </si>
  <si>
    <t>thierry@hotel-les-autanes.com</t>
  </si>
  <si>
    <t xml:space="preserve">LED- - DETECTEUR - REGULATION CHAUFFAGE AVEC  OPTIMISATION DES PLAGES HORAIRES DE COUPURE </t>
  </si>
  <si>
    <t>2021/2022</t>
  </si>
  <si>
    <t>DETARTRAGE DES BALLONS EAU CHAUDE</t>
  </si>
  <si>
    <t>TRI SELECTIF DANS LES CHAMBRES;</t>
  </si>
  <si>
    <t>VITICULTEURS - PRODUCTEURS LOCAUX</t>
  </si>
  <si>
    <t>VIANDE-LEGUMES-CONFITURE-JUS DE FRUITS-FROMAGES.....</t>
  </si>
  <si>
    <t>Bilan équilibre vie professionnelle / vie personnelle;Aménagement du temps de travail;Jours de congés supplémentaires;</t>
  </si>
  <si>
    <t>AU JOUR LE JOUR;</t>
  </si>
  <si>
    <t>Réseaux sociaux (facebook, instagram...);TRIPADVISOR-BOOKING;</t>
  </si>
  <si>
    <t>Le Dahu</t>
  </si>
  <si>
    <t>ledahu-duret@wanadoo.fr</t>
  </si>
  <si>
    <t>DURET Cécile Responsable d'exploitation</t>
  </si>
  <si>
    <t xml:space="preserve">changements d'ampoules, passage aux leds, diminution des températures ambiantes, changements d'organisation pour l'utilisation de matériels électrique </t>
  </si>
  <si>
    <t>LEDs;ampoules;</t>
  </si>
  <si>
    <t>Coupure automatique du chauffage à l'ouverture des fenêtres,;Thermostat;Blocage de la température minimale dans l'hôtel en été ;Blocage de la température maximale dans l'hôtel en hiver;Baisse des températures dans les chambres inoccupées;Lumière à détecteur de présence;</t>
  </si>
  <si>
    <t>réducteurs d'eau douches et lavabos, robinets mitigeurs à pression</t>
  </si>
  <si>
    <t>Papier;Carton;Verre;Plastique;Alimentaire;végétaux;</t>
  </si>
  <si>
    <t>Limitation des emballages;redonner aux fournisseurs les emballages pour réutilisation;</t>
  </si>
  <si>
    <t>Réduction des grammages;Donner en alimentation aux poules;</t>
  </si>
  <si>
    <t>agriculteur, minotier, brasseur, vigneron</t>
  </si>
  <si>
    <t>viandes, légumes, fromages</t>
  </si>
  <si>
    <t>PLG, Promocasch</t>
  </si>
  <si>
    <t>Ecolabellisés;vapeur, vinaigre, bicarbonate;</t>
  </si>
  <si>
    <t>SESAM</t>
  </si>
  <si>
    <t xml:space="preserve">Legrand Aurelien propriétaire </t>
  </si>
  <si>
    <t xml:space="preserve">Leds, affichage en chambre, sensibilisation des clients et des employés, plages horaires ,régulation.. </t>
  </si>
  <si>
    <t>LEDs;Four ;Voiture électrique;Pompe à chaleur;Machine à laver;</t>
  </si>
  <si>
    <t>Gestion efficace de la climatisation (puit canadien...);Blocage de la température minimale dans l'hôtel en été ;Blocage de la température maximale dans l'hôtel en hiver;Baisse des températures dans les chambres inoccupées;Lumière à détecteur de présence;Thermostat;</t>
  </si>
  <si>
    <t xml:space="preserve">En 2020 isolation, fenetre, porte, couverture toiture, </t>
  </si>
  <si>
    <t>En permanence: Appareil Volcan traitement de l'eau électromagnétique</t>
  </si>
  <si>
    <t>Plantation d'espèces locales dans les jardins;Habitat insectes et oiseax;</t>
  </si>
  <si>
    <t>fournisseur locaux de yaourt, de miel, d'œuf, de confiture.</t>
  </si>
  <si>
    <t>Viennoiserie, yaourt, miel, œuf, confiture, jus de pommes et pommes.</t>
  </si>
  <si>
    <t xml:space="preserve">Blanchisseur et fournisseur de produit d'entretiens </t>
  </si>
  <si>
    <t>Oui et non cela reste notre bon sens.</t>
  </si>
  <si>
    <t>Digitalisation;Affichage;Classeur note de service et autres a disposition;</t>
  </si>
  <si>
    <t>Les téléphones possèdent des numéros contrastés;Le téléviseur possède une option de sous-titrage;Un  emplacement (0.80m x 1.30m) libre  de  tout  obstacle est prévu devant  au moins une fenêtre de chaque pièce de vie;Ascenseur, rampe,............. rehausseur wc, tabouret.... ;</t>
  </si>
  <si>
    <t xml:space="preserve">Embauche de personne étrangères, </t>
  </si>
  <si>
    <t>Gestion de l'énergie;Achats responsables;Gestion de l'eau;</t>
  </si>
  <si>
    <t>L'ORÉE DE CHARTRES</t>
  </si>
  <si>
    <t>oree.sousdirection@gmail.com</t>
  </si>
  <si>
    <t>CHAILLOU Véronique, sous-directrice</t>
  </si>
  <si>
    <t xml:space="preserve">Miel, confitures, œuf </t>
  </si>
  <si>
    <t>LA VILLA BLEUE</t>
  </si>
  <si>
    <t>contact@hotelvillableue.fr</t>
  </si>
  <si>
    <t>DARGUY Thomas</t>
  </si>
  <si>
    <t>led minuteur reduction déperdition thermique</t>
  </si>
  <si>
    <t>Pompe à chaleur;LEDs;Cellule froide;Four ;</t>
  </si>
  <si>
    <t>Gestion efficace de la climatisation (puit canadien...);Thermostat;Coupure automatique du chauffage à l'ouverture des fenêtres,;Blocage de la température minimale dans l'hôtel en été ;Blocage de la température maximale dans l'hôtel en hiver;Baisse des températures dans les chambres inoccupées;Lumière à détecteur de présence;</t>
  </si>
  <si>
    <t>fromage charcuterie produits laitiers</t>
  </si>
  <si>
    <t>Aménagement du temps de travail;Prime au mérite / à l'objectif;Débrief mensuel de situation ;Bilan équilibre vie professionnelle / vie personnelle;Mise en place d'un comité d'entreprise;Mise en place de l'intéressement;</t>
  </si>
  <si>
    <t>Le Relais Champenois</t>
  </si>
  <si>
    <t>info@relaischampenois.com</t>
  </si>
  <si>
    <t>Ludivine Guyot, adjointe de direction</t>
  </si>
  <si>
    <t xml:space="preserve">Passage aux leds sur la totalité de l'établissement, sensibilisation de l'équipe </t>
  </si>
  <si>
    <t>Coupure automatique du chauffage à l'ouverture des fenêtres,;Thermostat;Lumière à détecteur de présence;</t>
  </si>
  <si>
    <t>sensibilisation de l'équipe</t>
  </si>
  <si>
    <t xml:space="preserve">Pomona TerreAzur, La Martinière </t>
  </si>
  <si>
    <t>champignons, miel, confiture maison, tout ce que nous pouvons faire maison</t>
  </si>
  <si>
    <t>entretien annuel;</t>
  </si>
  <si>
    <t>Achats responsables;Gestion de l'énergie;Gouvernance;Gestion de l'eau;</t>
  </si>
  <si>
    <t>Lensotel</t>
  </si>
  <si>
    <t>contact@lensotel.com</t>
  </si>
  <si>
    <t>Loïs, Réceptionniste</t>
  </si>
  <si>
    <t>Mise en place de systèmes de détection de présence pour allumage des circulations...</t>
  </si>
  <si>
    <t>Lumière à détecteur de présence;Baisse des températures dans les chambres inoccupées;Blocage de la température maximale dans l'hôtel en hiver;Chauffage centralisé;</t>
  </si>
  <si>
    <t>Suivi des installations de chauffage par contrat, et technicien en interne pour entretien</t>
  </si>
  <si>
    <t>Transports en commun à proximité;</t>
  </si>
  <si>
    <t>Recherche de fuites, contrôle des réducteurs de débit</t>
  </si>
  <si>
    <t>Carton;Verre;Plastique;Alimentaire;Matériaux;Papier;Equipements;</t>
  </si>
  <si>
    <t>collecte à vélo des bio-déchets (RE-CYCLE);</t>
  </si>
  <si>
    <t>Minimiser les pertes de marchandises</t>
  </si>
  <si>
    <t>Transgourmet, Apiculteurs locaux...</t>
  </si>
  <si>
    <t>Miel, Escargots de Radinghem, Poissons et crustacés de nos côtes...</t>
  </si>
  <si>
    <t>Affichage;Digitalisation;Contact direct avec la direction;</t>
  </si>
  <si>
    <t>Oui;</t>
  </si>
  <si>
    <t>Le téléviseur possède une option de sous-titrage;Un  emplacement (0.80m x 1.30m) libre  de  tout  obstacle est prévu devant  au moins une fenêtre de chaque pièce de vie;3 chambres PMR, sanitaire au rez-de-chaussée PMR, place de parking PMR;</t>
  </si>
  <si>
    <t>nous avançons dans la démarche Eco responsable;</t>
  </si>
  <si>
    <t>auberge de la gabriere</t>
  </si>
  <si>
    <t>auberge-de-la-gabriere@orange.fr</t>
  </si>
  <si>
    <t>bardon martine</t>
  </si>
  <si>
    <t>leds, détecteurs mouvement, zone allumage</t>
  </si>
  <si>
    <t>reducteur pression</t>
  </si>
  <si>
    <t>au coeur d'un pnr;</t>
  </si>
  <si>
    <t>pas encore fait</t>
  </si>
  <si>
    <t>Réduction des grammages;Préparation plat suivant réservation;</t>
  </si>
  <si>
    <t>Mise en place de produits rechargeables;limitation de produits a usage unique;</t>
  </si>
  <si>
    <t>yaourt</t>
  </si>
  <si>
    <t>Je ne mets pas de bouteille de courtoisie à disposition;purezza en cours;</t>
  </si>
  <si>
    <t>la direction est toujours a l'écoute de ses employés;</t>
  </si>
  <si>
    <t>Non;Qualité Tourisme;</t>
  </si>
  <si>
    <t>esat</t>
  </si>
  <si>
    <t>parc hotel</t>
  </si>
  <si>
    <t>parchotel@wanadoo.fr</t>
  </si>
  <si>
    <t>gihr olivier</t>
  </si>
  <si>
    <t>passage aux led, allumage différent, achat de machine moins energivore</t>
  </si>
  <si>
    <t>piscine spa, cuisine</t>
  </si>
  <si>
    <t>reduction conso</t>
  </si>
  <si>
    <t>extérieur, cuisine , piscine</t>
  </si>
  <si>
    <t>produit fait maison</t>
  </si>
  <si>
    <t>La cour de Rémi</t>
  </si>
  <si>
    <t>sebastien@lacourderemi.com</t>
  </si>
  <si>
    <t>Sebastien de la Borde (Exploitant)</t>
  </si>
  <si>
    <t>plan d'allumage, établissement déjà 100% en LEDS</t>
  </si>
  <si>
    <t>Chambres</t>
  </si>
  <si>
    <t>Blocage de la température maximale dans l'hôtel en hiver;Baisse des températures dans les chambres inoccupées;Thermostat;Chauffage centralisé;</t>
  </si>
  <si>
    <t>chaudière à bois;</t>
  </si>
  <si>
    <t>changer le système de chauffage, en cours de finalisation</t>
  </si>
  <si>
    <t>disparition compléte des déchets alimentaires, et -10% sur le tri</t>
  </si>
  <si>
    <t>Réduction des grammages;cochon dans le jardin;</t>
  </si>
  <si>
    <t>locaux</t>
  </si>
  <si>
    <t>miel, pain maison, brioche maison</t>
  </si>
  <si>
    <t>sensibilisation, accueil de personnes en situation de handicap dans l'équipe</t>
  </si>
  <si>
    <t>Mise en place de l'égalité salariale;Effectif paritaire ;Des femmes sont à des postes de direction;</t>
  </si>
  <si>
    <t>LA GENTILHOMMIÈRE</t>
  </si>
  <si>
    <t>juliette@vanbesien.fr</t>
  </si>
  <si>
    <t>Juliette DENDIEVEL PDG</t>
  </si>
  <si>
    <t>LEDS, prog chauffage, eau chaude temperature</t>
  </si>
  <si>
    <t>Machine à laver;Sèche linge;Plaques de cuisson;LEDs;</t>
  </si>
  <si>
    <t xml:space="preserve">suppression des ballons eau inutile, eau de récupération pour jardin, suppression des arrosage quotidien depuis 2019 en été </t>
  </si>
  <si>
    <t>ruche abeille production miel ;</t>
  </si>
  <si>
    <t>utilisation des déchets pour nourrir canard, recyclage du bois</t>
  </si>
  <si>
    <t>promocash</t>
  </si>
  <si>
    <t>miel, jus de pomme, pomme de terre, pâtisserie,Lucullus,pain,café,viennoiserie</t>
  </si>
  <si>
    <t>Métro, JYNETT</t>
  </si>
  <si>
    <t>FONTAINE A EAU</t>
  </si>
  <si>
    <t>Via un questionnaire de satisfaction;Via une boite à idées;</t>
  </si>
  <si>
    <t>PARITÉ HOMME FEMME, DIVERSITÉ CULTURELLE, PLAN CONTRE HOMOPHOBIE</t>
  </si>
  <si>
    <t xml:space="preserve">LE MOULIN ARTRES </t>
  </si>
  <si>
    <t>LEDS, minuteur, suppression ou modification de matériel énergivore, programmateur thermostat chauffage, T°C mini maxi, réflexion sur dispositif auto suffisant</t>
  </si>
  <si>
    <t>Machine à laver;Sèche linge;Chaudière ;LEDs;Four ;</t>
  </si>
  <si>
    <t>Chauffage centralisé;Thermostat;Blocage de la température minimale dans l'hôtel en été ;Baisse des températures dans les chambres inoccupées;Lumière à détecteur de présence;</t>
  </si>
  <si>
    <t>chauffage central et eau chaudière Pellet;</t>
  </si>
  <si>
    <t>Mise en avant des activités pédestres et cyclable;Mise en avant de location de matériel à proximité de l'hôtel;mise a disposition de vélo;</t>
  </si>
  <si>
    <t>utilisation de bac de récupération et réserve autonome</t>
  </si>
  <si>
    <t>Plantation d'espèces locales dans les jardins;2 ruches d'abeille et production de miel;</t>
  </si>
  <si>
    <t>certains châssis à changer</t>
  </si>
  <si>
    <t>réduire de 20% la consommation de plastique</t>
  </si>
  <si>
    <t>Promocash</t>
  </si>
  <si>
    <t>miel, jus de pomme maison, pain maison, café, pomme de terre, fraise en saison, pomme, pâtisserie, viennoiserie, eau, confitureu</t>
  </si>
  <si>
    <t>nous allons nous lancer dans l'étude d'une électricité autonome quel orgaznisme sérieux nous cobnsiller sur le plan des aides locales, nous recherchons la mise en place d'eau filtrée et contenant verre qui nous conseiller; en plus de mon mail mettre en copie sur ce contact@lemoulinartres.fr</t>
  </si>
  <si>
    <t>Qualité tourisme;Accueil Vélo;Tourisme &amp; handicap;Green Key (Clef verte);Ecolabel Européen;</t>
  </si>
  <si>
    <t xml:space="preserve">parité homme femme, personnel multi culturelle issue de la diversité, lutte contre l'homophobie et lutte des genres dont mon personnel est concerné </t>
  </si>
  <si>
    <t>lions club, rotary club</t>
  </si>
  <si>
    <t>logis hotel restaurant le clementv</t>
  </si>
  <si>
    <t>cassin sandrine gerante</t>
  </si>
  <si>
    <t>réservation pour le diner et le petit-déjeuner;</t>
  </si>
  <si>
    <t>miel confiture jus de fruits fruits legumes</t>
  </si>
  <si>
    <t>par la discussion;</t>
  </si>
  <si>
    <t>1 employée;</t>
  </si>
  <si>
    <t>Logis Hôtel les Tilleuls</t>
  </si>
  <si>
    <t>2ftz@orange.fr</t>
  </si>
  <si>
    <t>de Richoufftz Jean Gérant</t>
  </si>
  <si>
    <t>Détecteur de présence, allumage/arrêt en fonction de l'occupation</t>
  </si>
  <si>
    <t>LEDs;Chaudière ;Plaques de cuisson;Four ;Cellule froide;</t>
  </si>
  <si>
    <t>Blocage de la température minimale dans l'hôtel en été ;Blocage de la température maximale dans l'hôtel en hiver;Lumière à détecteur de présence;Thermostat;Chauffage centralisé;</t>
  </si>
  <si>
    <t>Réducteur de pression, pommeau de douche</t>
  </si>
  <si>
    <t>Transgourmet/Guilmot</t>
  </si>
  <si>
    <t>Vin/fromage</t>
  </si>
  <si>
    <t>Gestion des déchets;Gestion de la biodiversité;Gestion de l'énergie;Gestion de l'eau;Achats responsables;Gouvernance;</t>
  </si>
  <si>
    <t>Les Cabanes dans les bois</t>
  </si>
  <si>
    <t>eric@pechadre.com</t>
  </si>
  <si>
    <t>Eric PECHADRE</t>
  </si>
  <si>
    <t>leds, minuteries, détecteurs de passage, réducteurs de débits, installation de 200 m2 photovoltaïques</t>
  </si>
  <si>
    <t>Sèche linge;Pompe à chaleur;Voiture électrique;Four ;Plaques de cuisson;LEDs;</t>
  </si>
  <si>
    <t>Photovoltaïqueue avec autoconsommation à + de 45 %;Baisse des températures dans les chambres inoccupées;Blocage de la température maximale dans l'hôtel en hiver;Thermostat;</t>
  </si>
  <si>
    <t>Cela dépend du matériel concerné</t>
  </si>
  <si>
    <t>2014, 2018 et 2022</t>
  </si>
  <si>
    <t>Abris à vélo;Location de vélo dans l'hôtel;Véhicules électriques;</t>
  </si>
  <si>
    <t xml:space="preserve">Ils sont tous fait, réduction des débits </t>
  </si>
  <si>
    <t>Sans intrant (pesticides...);Tout le domaine est en bio depuis 6 ans !;Désherbage manuel;</t>
  </si>
  <si>
    <t>Dans l'attente de la fin de mission</t>
  </si>
  <si>
    <t>Supression des emballages et bouteilles plastique ;</t>
  </si>
  <si>
    <t>charcutier et laiteries locales</t>
  </si>
  <si>
    <t xml:space="preserve">Charcuterie, miels, gâteaux, </t>
  </si>
  <si>
    <t>Je ne mets pas de bouteille de courtoisie à disposition;Bouteille d'eau en verre;Eau non filtrée;Cannette d'eau;Tetrapack;</t>
  </si>
  <si>
    <t>Aménagement du temps de travail;Rémunération des salariés au-dessus de la grille de rémunération;Prime au mérite / à l'objectif;Bilan équilibre vie professionnelle / vie personnelle;Ancienneté;</t>
  </si>
  <si>
    <t>Via des réunions mensuelles ;Toute idée est testée;</t>
  </si>
  <si>
    <t>Labellisé Tourisme Handicap et 15 % de nos cabanes labellisées PMR;</t>
  </si>
  <si>
    <t>Ecocert;</t>
  </si>
  <si>
    <t>Comité d'éthique</t>
  </si>
  <si>
    <t>Des femmes sont à des postes de direction;gérant et directeur... sont des femmes !;</t>
  </si>
  <si>
    <t>sous traitance de l'entretien de certains espaces verts</t>
  </si>
  <si>
    <t xml:space="preserve">Il me semble avoir déjà rempli cela plusieurs fois dans le passé... </t>
  </si>
  <si>
    <t>Les Granges de Bigose</t>
  </si>
  <si>
    <t>contact@grangesbigose.com</t>
  </si>
  <si>
    <t>Monniez Thierry Directeur</t>
  </si>
  <si>
    <t>passage aux leds, minuteurs, information/formation du personnel, optimisation des équipements programmable</t>
  </si>
  <si>
    <t>panneau solaires en cours d'installation;</t>
  </si>
  <si>
    <t>Abris à vélo;recharge voiture ;</t>
  </si>
  <si>
    <t>eviter le gaspi</t>
  </si>
  <si>
    <t>Réinsertion des animaux;Réhabilitation d'anciens espaces naturels;</t>
  </si>
  <si>
    <t>artisan confiturier, artisan apiculteur, artisan boucher, artisan fromager tous dans un rayon de 10 km maxi</t>
  </si>
  <si>
    <t xml:space="preserve">viande, pain, confitures, miel, biere, vins, </t>
  </si>
  <si>
    <t>Le téléviseur possède une option de sous-titrage;Un  emplacement (0.80m x 1.30m) libre  de  tout  obstacle est prévu devant  au moins une fenêtre de chaque pièce de vie;salle de douche entierement équipée;</t>
  </si>
  <si>
    <t>La Marbrerie</t>
  </si>
  <si>
    <t>contact@la-marbrerie.fr</t>
  </si>
  <si>
    <t>Robert Peccolo Gérant</t>
  </si>
  <si>
    <t>Fin du changement total de tous les luminaires en 2022</t>
  </si>
  <si>
    <t>Chaudière, cuisine, communs</t>
  </si>
  <si>
    <t>Panneaux solaires thermiques;Batiment Label Effinergie;</t>
  </si>
  <si>
    <t>2009 Label Effinergie</t>
  </si>
  <si>
    <t>Plan cuisine / plonge</t>
  </si>
  <si>
    <t>Isolation</t>
  </si>
  <si>
    <t>Fruits, jus, haricots, charcuterie, viande, légumes</t>
  </si>
  <si>
    <t>au fur et a mesure;</t>
  </si>
  <si>
    <t>effinergie;</t>
  </si>
  <si>
    <t>HOTEL DU PARC</t>
  </si>
  <si>
    <t>HOTELDUPARCCRANSAC@ORANGE.FR</t>
  </si>
  <si>
    <t>SOULIE ASTOR CAROLINE DIRIGEANTE</t>
  </si>
  <si>
    <t>Gestion efficace de la climatisation (puit canadien...);Thermostat;Blocage de la température maximale dans l'hôtel en hiver;Baisse des températures dans les chambres inoccupées;Lumière à détecteur de présence;</t>
  </si>
  <si>
    <t>Carton;Verre;Alimentaire;Matériaux;</t>
  </si>
  <si>
    <t>FROMAGES</t>
  </si>
  <si>
    <t>AVIS INTERNET ET SUR PLACE;</t>
  </si>
  <si>
    <t>Iso 50001;</t>
  </si>
  <si>
    <t xml:space="preserve">La Bastide Cabezac </t>
  </si>
  <si>
    <t>sear.cabezac@gmail.Com</t>
  </si>
  <si>
    <t xml:space="preserve">RODENAS AMANDINE Diretrice Hôtel </t>
  </si>
  <si>
    <t>Leds, ajustement chronomètre lumières dans les communs, fermeture des chauffages lors du départ</t>
  </si>
  <si>
    <t>chasse double volume</t>
  </si>
  <si>
    <t>Papier;Carton;Plastique;Alimentaire;Matériaux;vert ( feuilles );</t>
  </si>
  <si>
    <t>Limitation des emballages;contenants recyclable, pouss pouss chambres;</t>
  </si>
  <si>
    <t>choix à l'arrivée - plus de buffet;</t>
  </si>
  <si>
    <t>oeufs, viandes, vins, legumineuses</t>
  </si>
  <si>
    <t xml:space="preserve">voiture de fonction </t>
  </si>
  <si>
    <t>Hôtel le Relais de Farrou</t>
  </si>
  <si>
    <t>contact@relaisdefarrou.com</t>
  </si>
  <si>
    <t>Gélébart Jonathan, Assistant de Direction</t>
  </si>
  <si>
    <t>Passage de tout l'établissement à led, réduction des éclairage extérieur, optimisation de la répartition des chambres sur les différents batiments, optimisation des remplissage des unités de froid.</t>
  </si>
  <si>
    <t>Pompe à chaleur;LEDs;Sèche linge;Machine à laver;</t>
  </si>
  <si>
    <t>Sensibilisation des clients en chambres, sensibilisation des équipés</t>
  </si>
  <si>
    <t>Bœuf D’Aubrac, légumes locaux, pigeon de Foissac, yaourts et fromages locaux, légumes de notre maraîcher à Cajarc....</t>
  </si>
  <si>
    <t>La recyclerie du Rouergue</t>
  </si>
  <si>
    <t>LE BELLE RIVE</t>
  </si>
  <si>
    <t>hotel.bellerive.najac@wanadoo.fr</t>
  </si>
  <si>
    <t>MAZIERES JACQUES</t>
  </si>
  <si>
    <t>Machine à laver;LEDs;Sèche linge;</t>
  </si>
  <si>
    <t>Baisse des températures dans les chambres inoccupées;Blocage de la température maximale dans l'hôtel en hiver;Blocage de la température minimale dans l'hôtel en été ;</t>
  </si>
  <si>
    <t>Non car site classé;</t>
  </si>
  <si>
    <t>Robinets thermostatiques, mousseurs, cuve à récupération d'eau de pluie (arrosage)</t>
  </si>
  <si>
    <t>Foie gras, confits...</t>
  </si>
  <si>
    <t xml:space="preserve">Affichage </t>
  </si>
  <si>
    <t>le.commerce@wanadoo.fr</t>
  </si>
  <si>
    <t>MIRMAND JACQUES</t>
  </si>
  <si>
    <t>ISOLATION, CALORIFUGEAGE, PLAN D'ALLUMAGE, BAISSE TEMERATURE, REDUCTION ET AMELIORATION TEMPS DE CUISSON</t>
  </si>
  <si>
    <t>Blocage de la température minimale dans l'hôtel en été ;Baisse des températures dans les chambres inoccupées;Lumière à détecteur de présence;</t>
  </si>
  <si>
    <t>entretient chasse d'eau, détection et réparation fuites, sensibilisation personnel et clients</t>
  </si>
  <si>
    <t>Carton;Verre;Alimentaire;Papier;Matériaux;</t>
  </si>
  <si>
    <t>Produits carnés, truite, charcuterie, fromage</t>
  </si>
  <si>
    <t>Affichage;livres et documents;</t>
  </si>
  <si>
    <t>Aménagement du temps de travail;Rémunération des salariés au-dessus de la grille de rémunération;Jours de congés supplémentaires;bien etre dans le travail;</t>
  </si>
  <si>
    <t>durant les dialogues et échanges quotidiens;</t>
  </si>
  <si>
    <t>le bon sens et la surveillance</t>
  </si>
  <si>
    <t>association sportives et culturelles locales, mairie, ...</t>
  </si>
  <si>
    <t>Gestion de l'eau;Gestion des déchets;</t>
  </si>
  <si>
    <t>visellach patricia</t>
  </si>
  <si>
    <t>reduction de la pèriode d'ouverture si trop de consommation en avant saison</t>
  </si>
  <si>
    <t>Non;trop proche d'un site classé;</t>
  </si>
  <si>
    <t>sensibiliser les clients</t>
  </si>
  <si>
    <t>changement des fenetres ce qui a été fait</t>
  </si>
  <si>
    <t>sensibiliser le personnel au gachis</t>
  </si>
  <si>
    <t>agriculteurs et producteurs de notre vallée</t>
  </si>
  <si>
    <t>fromages, viandes, confitures</t>
  </si>
  <si>
    <t>Affichage;classeur à leur disposition;</t>
  </si>
  <si>
    <t>Aménagement du temps de travail;Jours de congés supplémentaires;Débrief mensuel de situation ;</t>
  </si>
  <si>
    <t>Gestion de l'eau;Gestion des déchets;Relations salariés / clients;</t>
  </si>
  <si>
    <t>NICOULAU BRUNO</t>
  </si>
  <si>
    <t>HOTEL EQUIPE a 95% DE LED, CHAUFFAGE DES CHAMBRES LOUEE SEULEMENT</t>
  </si>
  <si>
    <t>ECONOMISEUR EAU PARTOUT</t>
  </si>
  <si>
    <t>Sans intrant (pesticides...);brebis;</t>
  </si>
  <si>
    <t>20 actions envisageables trop long a détaillé ici mais que je peux envoyé en pièce jointe</t>
  </si>
  <si>
    <t>Matériaux;Papier;Verre;Plastique;</t>
  </si>
  <si>
    <t>Alimentaire;nous nous préparons au recyclage des denrees en compost;</t>
  </si>
  <si>
    <t>Réduction des grammages;Mise en place du compost;oui c'est en cour pour 2023 bac a compost achete fin 2022 en attente de livraison;</t>
  </si>
  <si>
    <t>batterie rechargeable en 2023;Mise en place de produits rechargeables;</t>
  </si>
  <si>
    <t>cantaveylot...</t>
  </si>
  <si>
    <t>ris d'agneau, truffe en saison, légumes, charcuterie, confits,</t>
  </si>
  <si>
    <t>elis ,sodiscol...</t>
  </si>
  <si>
    <t>électricité verte que j'avais ces trois dernières années et que je n'est plus suite a augmentation déraisonnable Energie et contrat groupe logis</t>
  </si>
  <si>
    <t>Aménagement du temps de travail;Prime au mérite / à l'objectif;adaptation au desideratas de chacun;</t>
  </si>
  <si>
    <t>de plus en plus ...;</t>
  </si>
  <si>
    <t>étiquette environnementale...;</t>
  </si>
  <si>
    <t>AUX BERGES DE L'AVEYRON</t>
  </si>
  <si>
    <t>info@logis12.fr</t>
  </si>
  <si>
    <t>MARTY Romain gérant</t>
  </si>
  <si>
    <t>Passage aux leds, plan d'allumage, détecteurs de mouvements. Réduction de la température de chauffe</t>
  </si>
  <si>
    <t>Machine à laver;Sèche linge;Pompe à chaleur;LEDs;Plaques de cuisson;Four ;Cellule froide;</t>
  </si>
  <si>
    <t>écomousseur, changements des flexibles fuyants, chasse d'eau double empreinte, etc</t>
  </si>
  <si>
    <t>isolation par l'extérieur, géothermie</t>
  </si>
  <si>
    <t>Terrines, bières locales, bougies fabrication aveyron</t>
  </si>
  <si>
    <t>Réponse aux avis;</t>
  </si>
  <si>
    <t>Qualité Tourisme;Non;</t>
  </si>
  <si>
    <t>HOTEL RESTAURANT LES CHARMETTES</t>
  </si>
  <si>
    <t>les.charmettes@orange.fr</t>
  </si>
  <si>
    <t xml:space="preserve">Passage aux leds, sensibilisation du personnel </t>
  </si>
  <si>
    <t>Coupure automatique du chauffage à l'ouverture des fenêtres,;Baisse des températures dans les chambres inoccupées;Lumière à détecteur de présence;Blocage de la température maximale dans l'hôtel en hiver;Thermostat;</t>
  </si>
  <si>
    <t>Abris à vélo;location vélo en face de l'hôtel;</t>
  </si>
  <si>
    <t>mousseur de miitgeur, changement pommeau de douche, sensibilisation du personnel</t>
  </si>
  <si>
    <t>SYSCO</t>
  </si>
  <si>
    <t>miel, confitures, légumes, fruits</t>
  </si>
  <si>
    <t>NICOLAS ENTRETIEN</t>
  </si>
  <si>
    <t>MISE A DISPOSITION AU BUREAU;</t>
  </si>
  <si>
    <t>DIALOGUE DIRECT;</t>
  </si>
  <si>
    <t>Au Vieux Morvan</t>
  </si>
  <si>
    <t>hotel.restaurant@auvieuxmorvan.com</t>
  </si>
  <si>
    <t>Menuel Jérôme Gérant</t>
  </si>
  <si>
    <t>Passage au Leds dans 100% de l'établissement</t>
  </si>
  <si>
    <t>Gestion efficace de la climatisation (puit canadien...);Chauffage centralisé;Thermostat;Coupure automatique du chauffage à l'ouverture des fenêtres,;Blocage de la température minimale dans l'hôtel en été ;Blocage de la température maximale dans l'hôtel en hiver;Baisse des températures dans les chambres inoccupées;</t>
  </si>
  <si>
    <t>Mitigeur thermostatique, limiter les fuite d'eau, douchette économique</t>
  </si>
  <si>
    <t>viande, poisson, fromage, confiture</t>
  </si>
  <si>
    <t>La Chaumière</t>
  </si>
  <si>
    <t>hotel.chaumiere@hotmail.com</t>
  </si>
  <si>
    <t>Christel BOU-NADER Gérente</t>
  </si>
  <si>
    <t>LEDs;Four ;Sèche linge;Machine à laver;</t>
  </si>
  <si>
    <t>Mise en avant de location de matériel à proximité de l'hôtel;Mise a disposition d'une carte des transports en commun;Mise en avant des activités pédestres et cyclable;</t>
  </si>
  <si>
    <t>LGBT, Égalité</t>
  </si>
  <si>
    <t>Vidéo surveillance, Gants en latex et masques, gel des mains</t>
  </si>
  <si>
    <t>Hotel Restaurant Logis Gilles Moreau</t>
  </si>
  <si>
    <t>Maryline Moreau Gérante</t>
  </si>
  <si>
    <t>emballage essentiellement</t>
  </si>
  <si>
    <t>tous les produits que nous vendons</t>
  </si>
  <si>
    <t>LHOSTELLERIE DE LA POSTE</t>
  </si>
  <si>
    <t>lhostellerieposte@gmail.com</t>
  </si>
  <si>
    <t>GASSIOT Chantal  Assistante de direction</t>
  </si>
  <si>
    <t>contrôle plus régulier des points d'allumage</t>
  </si>
  <si>
    <t xml:space="preserve">Fromage, Viande, </t>
  </si>
  <si>
    <t>Aménagement du temps de travail;réunion hebdomadaire autour d'un café;</t>
  </si>
  <si>
    <t>réunion hebdomadaire;</t>
  </si>
  <si>
    <t>réponse mail;</t>
  </si>
  <si>
    <t>affiche contre l'incivilité</t>
  </si>
  <si>
    <t xml:space="preserve">Auberge de l’isard </t>
  </si>
  <si>
    <t>aubergeisard@orange.fr</t>
  </si>
  <si>
    <t xml:space="preserve">MR do Rosario Daniel co-gerant </t>
  </si>
  <si>
    <t xml:space="preserve">Croustades </t>
  </si>
  <si>
    <t>hotel du Vieux Moulin</t>
  </si>
  <si>
    <t>Pigache Jean ( Gérant Propriétaire )</t>
  </si>
  <si>
    <t>Thermostat;Coupure automatique du chauffage à l'ouverture des fenêtres,;</t>
  </si>
  <si>
    <t xml:space="preserve">tielle sétoise, </t>
  </si>
  <si>
    <t>tri collectif à disposition de la buanderie</t>
  </si>
  <si>
    <t>reseaux sociaux;</t>
  </si>
  <si>
    <t>trousse de secours...</t>
  </si>
  <si>
    <t>Gestion de l'énergie;Gestion de la biodiversité;</t>
  </si>
  <si>
    <t>CLOS FLEURI</t>
  </si>
  <si>
    <t>hotelclosfleuri@gmail.com</t>
  </si>
  <si>
    <t>BAER MAXIME DIRECTEUR</t>
  </si>
  <si>
    <t>leds, controle de chauffage centralisé, reducteur de pression, electricité dans les chambres grace à la carte client, etc...</t>
  </si>
  <si>
    <t>Chauffage centralisé;Thermostat;Coupure automatique du chauffage à l'ouverture des fenêtres,;Blocage de la température maximale dans l'hôtel en hiver;Blocage de la température minimale dans l'hôtel en été ;Baisse des températures dans les chambres inoccupées;Lumière à détecteur de présence;</t>
  </si>
  <si>
    <t>réducteur de pression d'eau, calorifugeage du réseau d'eau pour éviter la déperdition énergétique</t>
  </si>
  <si>
    <t>les canard de la montagne noire, escudier, mericq, folliet...</t>
  </si>
  <si>
    <t>Canard (foie gras, magret) Cassoulet, fromages, pain, viennoiseries, tous nos légumes viennent d'un maraicher local</t>
  </si>
  <si>
    <t>Elidis, ADA, Folliet, Standard textile</t>
  </si>
  <si>
    <t>Accueil Vélo;Biosphère;</t>
  </si>
  <si>
    <t>l'Auberge côté jardin</t>
  </si>
  <si>
    <t>christina DACHEUX, réceptionniste et agent administratif</t>
  </si>
  <si>
    <t>miel</t>
  </si>
  <si>
    <t>Gestion de l'énergie;Gestion de la biodiversité;Achats responsables;</t>
  </si>
  <si>
    <t>Logis Le Prieuré Locronan</t>
  </si>
  <si>
    <t>aberrurier@gmail.com</t>
  </si>
  <si>
    <t>BERRURIER Alexandre, Gérant</t>
  </si>
  <si>
    <t>attention de l'equipe, mesures pour remplacer es appareils energivores</t>
  </si>
  <si>
    <t>repère fuite, attention du personnel</t>
  </si>
  <si>
    <t>viande, poisson, fromage, primeur</t>
  </si>
  <si>
    <t>Au Relais Nivernais</t>
  </si>
  <si>
    <t>bouchonnivernais@orange.fr</t>
  </si>
  <si>
    <t>Guichard Fabien</t>
  </si>
  <si>
    <t>passage au led, sensibilisation du personnel</t>
  </si>
  <si>
    <t>réducteur de consommation sur robineterie</t>
  </si>
  <si>
    <t>de manière oral;</t>
  </si>
  <si>
    <t xml:space="preserve">Astréa </t>
  </si>
  <si>
    <t xml:space="preserve">Beyen gérant </t>
  </si>
  <si>
    <t xml:space="preserve">Passage leds, surveillance du respect des consignes </t>
  </si>
  <si>
    <t>Mise en place de l'intéressement;Rémunération des salariés au-dessus de la grille de rémunération;Prime au mérite / à l'objectif;</t>
  </si>
  <si>
    <t>Échanges;</t>
  </si>
  <si>
    <t>Numéro chambre en braille ;</t>
  </si>
  <si>
    <t>A définir ;</t>
  </si>
  <si>
    <t>Gestion de l'énergie;Gestion de l'eau;Gestion des déchets;Relations salariés / clients;Gestion de la biodiversité;</t>
  </si>
  <si>
    <t>AMERIQUE</t>
  </si>
  <si>
    <t>contact@hotelamerique.com</t>
  </si>
  <si>
    <t xml:space="preserve">Pavie Nicolas </t>
  </si>
  <si>
    <t>Chauffage centralisé;Thermostat;Baisse des températures dans les chambres inoccupées;Lumière à détecteur de présence;Blocage de la température minimale dans l'hôtel en été ;Blocage de la température maximale dans l'hôtel en hiver;</t>
  </si>
  <si>
    <t>Sans intrant (pesticides...);Désherbage manuel;Jardin méditerranéen sans arrosage;</t>
  </si>
  <si>
    <t>SICA VERGERS DE MAUGUIO</t>
  </si>
  <si>
    <t>Petite équipe-transmission des idées informellement;</t>
  </si>
  <si>
    <t>Logis et spa Chez Camillou</t>
  </si>
  <si>
    <t>chezcamillou@wanadoo.fr</t>
  </si>
  <si>
    <t>ARNAL DAVID DIRECTEUR</t>
  </si>
  <si>
    <t>Chauffage centralisé;Blocage de la température minimale dans l'hôtel en été ;Blocage de la température maximale dans l'hôtel en hiver;Lumière à détecteur de présence;</t>
  </si>
  <si>
    <t>3 nouveaux appartements</t>
  </si>
  <si>
    <t>Alimentaire;Carton;Verre;</t>
  </si>
  <si>
    <t>Fruits, légumes, herbes aromatiques fraîches, miel, produits laitiers, oeufs,...</t>
  </si>
  <si>
    <t>Hostellerie du grand duc</t>
  </si>
  <si>
    <t>Sandrine Marquez présidente</t>
  </si>
  <si>
    <t xml:space="preserve">ampoules leds sur toutes les lampes , éteindre les lumières quand cela n'est pas nécessaire , </t>
  </si>
  <si>
    <t>Chauffage centralisé;Baisse des températures dans les chambres inoccupées;</t>
  </si>
  <si>
    <t>eviter le gaspillage et encore mieux trier tous les déchets</t>
  </si>
  <si>
    <t>donner les aliments aux animaux ;</t>
  </si>
  <si>
    <t>vigneron (domaine blanc plume )</t>
  </si>
  <si>
    <t>miel , confiture , gateaux</t>
  </si>
  <si>
    <t xml:space="preserve">se serait bien que les distributeurs de gels douches de vos fournisseurs soient rechargeables </t>
  </si>
  <si>
    <t>Débrief mensuel de situation ;Bilan équilibre vie professionnelle / vie personnelle;</t>
  </si>
  <si>
    <t>nous ne sommes que 4 donc on discute des qu'il y a quelque chose a voir;</t>
  </si>
  <si>
    <t>toques vertes tables et auberges dee france;</t>
  </si>
  <si>
    <t>toques vertes;</t>
  </si>
  <si>
    <t xml:space="preserve">nous sommes une entreprise familiale et sommes très a l'écoute les uns des  autres ....nous ne sommes que 4 a travailler </t>
  </si>
  <si>
    <t>Le Top du Roulier</t>
  </si>
  <si>
    <t>hotel.le-top-du-roulier@orange.fr</t>
  </si>
  <si>
    <t>PAGES Mathieu, directeur</t>
  </si>
  <si>
    <t>deja tout;</t>
  </si>
  <si>
    <t>vin, vinaigre, miel</t>
  </si>
  <si>
    <t>Aménagement du temps de travail;Rémunération des salariés au-dessus de la grille de rémunération;Débrief mensuel de situation ;Mise en place de l'intéressement;</t>
  </si>
  <si>
    <t>hôtel les collines</t>
  </si>
  <si>
    <t>les-collines@hotmail.com</t>
  </si>
  <si>
    <t>mas Stéphane gérant</t>
  </si>
  <si>
    <t>passage tous LED</t>
  </si>
  <si>
    <t>2012</t>
  </si>
  <si>
    <t xml:space="preserve">réduction de l'utilisation des différentes machines </t>
  </si>
  <si>
    <t>Papier;Matériaux;Equipements;</t>
  </si>
  <si>
    <t>moins de sorti pour les contenaires déchets</t>
  </si>
  <si>
    <t>alcool, viande, volaille, légumes</t>
  </si>
  <si>
    <t>Non;Eau filtrée (via une fontaine à eau par exemple);</t>
  </si>
  <si>
    <t>Affichage;discusion;</t>
  </si>
  <si>
    <t>vue la difficulté pour employer du personnel......;</t>
  </si>
  <si>
    <t>HOTEL BELLE VUE</t>
  </si>
  <si>
    <t>contact^@hotel-restaurant-belle-vue.fr</t>
  </si>
  <si>
    <t>M. CHOMILIER MICHEL GERANT</t>
  </si>
  <si>
    <t>BAISSE TEMPERATURE</t>
  </si>
  <si>
    <t>CHAMBRES</t>
  </si>
  <si>
    <t>PASSION FROID</t>
  </si>
  <si>
    <t>CONFITURE MAISON FROMAGES</t>
  </si>
  <si>
    <t>Aménagement du temps de travail;IL FAUDRAIT EN TROUVER;</t>
  </si>
  <si>
    <t>le centre</t>
  </si>
  <si>
    <t>lecentre@lecentre.fr</t>
  </si>
  <si>
    <t xml:space="preserve">pimenta georges gérant </t>
  </si>
  <si>
    <t>tout ceci</t>
  </si>
  <si>
    <t>Machine à laver;Cellule froide;Chaudière ;Pompe à chaleur;LEDs;</t>
  </si>
  <si>
    <t>Chauffage centralisé;Thermostat;Coupure automatique du chauffage à l'ouverture des fenêtres,;Baisse des températures dans les chambres inoccupées;Lumière à détecteur de présence;Blocage de la température maximale dans l'hôtel en hiver;Blocage de la température minimale dans l'hôtel en été ;</t>
  </si>
  <si>
    <t>baisse à leur maximunm</t>
  </si>
  <si>
    <t>Réseaux sociaux (facebook, instagram...);Questionnaire de satisfaction (Qualitelis...);Boite à idées;</t>
  </si>
  <si>
    <t>L'ESCAPADE</t>
  </si>
  <si>
    <t>info@lescapadehotel.com</t>
  </si>
  <si>
    <t>ARNAUD JEAN CLAUDE Gérant</t>
  </si>
  <si>
    <t>leds et plan d'allumage sur les fours</t>
  </si>
  <si>
    <t>robinetterie double débit, toilette double débit,</t>
  </si>
  <si>
    <t>Réaliser par l'entreprise Jardin en vallée;</t>
  </si>
  <si>
    <t>Nous avons juste oublié des lavabos a double action dans une partie des toilettes d'une partie du restaurant et mettre en place un tri pour les déchets,</t>
  </si>
  <si>
    <t>Transgourmet, Mars fruits</t>
  </si>
  <si>
    <t>miel confiture oeufs escargots asperge volailles</t>
  </si>
  <si>
    <t>Non;Pas pour le moment;</t>
  </si>
  <si>
    <t>pez zep</t>
  </si>
  <si>
    <t>venir me voir</t>
  </si>
  <si>
    <t>ce sera avec plaisir</t>
  </si>
  <si>
    <t>le clos saint loup</t>
  </si>
  <si>
    <t>leclossaintloup@orange.fr</t>
  </si>
  <si>
    <t>gay laetitia gérante</t>
  </si>
  <si>
    <t>hostellerie clau del loup</t>
  </si>
  <si>
    <t>hostellerieclaudelloup@orange.fr</t>
  </si>
  <si>
    <t>de michiel laurence réceptionniste</t>
  </si>
  <si>
    <t>leds, heures creuses</t>
  </si>
  <si>
    <t>LE TERMINUS</t>
  </si>
  <si>
    <t>hotel.terminus65120@orange.fr</t>
  </si>
  <si>
    <t>Philippe CARDOT Gérant</t>
  </si>
  <si>
    <t xml:space="preserve">thermostat, minuteur, ampoules ecos, ... </t>
  </si>
  <si>
    <t>Thermostat;Chauffage centralisé;Blocage de la température minimale dans l'hôtel en été ;Baisse des températures dans les chambres inoccupées;Lumière à détecteur de présence;</t>
  </si>
  <si>
    <t>mitigeurs, mousseurs robinets, ...</t>
  </si>
  <si>
    <t>Verre;Carton;Papier;Plastique;Alimentaire;Equipements;Matériaux;</t>
  </si>
  <si>
    <t>façon de cuisiner;</t>
  </si>
  <si>
    <t>éleveurs moutons</t>
  </si>
  <si>
    <t>bière locale, viande, charcuterie, légumes, fromages</t>
  </si>
  <si>
    <t xml:space="preserve">l'arrêt de nous imposer des choses qui ne nous sont pas utiles (ne répondent pas à nos besoins), nous font des frais inutiles, partent à la poubelle. </t>
  </si>
  <si>
    <t>Rémunération des salariés au-dessus de la grille de rémunération;hébergement;</t>
  </si>
  <si>
    <t>communication;</t>
  </si>
  <si>
    <t xml:space="preserve">ors de la rédaction de l'annonce. lors de la sélection des curriculum vitae . lors des entretiens de recrutement </t>
  </si>
  <si>
    <t>homme ou femme peu importe;</t>
  </si>
  <si>
    <t>l'Adourable Auberge</t>
  </si>
  <si>
    <t>info@ladourableauberge.com</t>
  </si>
  <si>
    <t xml:space="preserve">Di fiore Nicola propriétaire </t>
  </si>
  <si>
    <t>leds, horaire d'allumages ustensile de cuisine + éclairage</t>
  </si>
  <si>
    <t>Papier;Verre;Plastique;Alimentaire;Equipements;</t>
  </si>
  <si>
    <t xml:space="preserve">jardin sur la colline </t>
  </si>
  <si>
    <t>légumes et salades</t>
  </si>
  <si>
    <t>Le Vieux Logis</t>
  </si>
  <si>
    <t>contact@hotel-levieuxlogis.com</t>
  </si>
  <si>
    <t>GAYE francis gérant</t>
  </si>
  <si>
    <t>Passage aux leds, détection allumage, optimisation des heures de chauffage</t>
  </si>
  <si>
    <t>double chasse d'eau, mousseurs de robinet, douchettes à réduction d'eau, mitigeurs</t>
  </si>
  <si>
    <t>producteurs de fromages, vignerons</t>
  </si>
  <si>
    <t>Fromages, produits laitiers, champignons</t>
  </si>
  <si>
    <t>La Forestiere</t>
  </si>
  <si>
    <t>contact@hotellaforestiere.com</t>
  </si>
  <si>
    <t>Petitteville Michele chef de réception</t>
  </si>
  <si>
    <t xml:space="preserve">Passage aux led, renouvellement de materiel clim reversible, Machines à laver et à secher, formation des collaborateurs, sensibilisation des clients par affichage dans les chambres &amp; dans le RD. </t>
  </si>
  <si>
    <t>arrosage manuel par eau du puit ou de récuperateur de pluie.</t>
  </si>
  <si>
    <t>Equipements;Matériaux;déchets verts;</t>
  </si>
  <si>
    <t>confiture, miel</t>
  </si>
  <si>
    <t>mobilier, revetement de sol</t>
  </si>
  <si>
    <t>Affichage;internet;</t>
  </si>
  <si>
    <t>Le téléviseur possède une option de sous-titrage;Les téléphones possèdent des numéros contrastés;formation des collaborateurs à l'accueil des personnes en situation de handicap;</t>
  </si>
  <si>
    <t>Promotion de l'égalité des chances par la formation</t>
  </si>
  <si>
    <t>Relations salariés / clients;Gouvernance;Achats responsables;Gestion de l'eau;Gestion de l'énergie;</t>
  </si>
  <si>
    <t>AURELIA</t>
  </si>
  <si>
    <t>hotel-aurelia@wanadoo.fr</t>
  </si>
  <si>
    <t>BILLIE Julien et BILLIE Nicolas co-gérants</t>
  </si>
  <si>
    <t>Eclairage led + gestion des énergie fuel, gaz,électricité</t>
  </si>
  <si>
    <t>Chaudière ;Machine à laver;Sèche linge;LEDs;</t>
  </si>
  <si>
    <t>pas nécessaire;</t>
  </si>
  <si>
    <t>réducteur de pression dans tous les sanitaires de l'hôtel</t>
  </si>
  <si>
    <t>pas concerné;</t>
  </si>
  <si>
    <t>Non;déjà existant;</t>
  </si>
  <si>
    <t>car gestion commune</t>
  </si>
  <si>
    <t>achats en vrac autant que possible, le moins d'emballage possible;</t>
  </si>
  <si>
    <t>PYRENET, ADDA COSMETICS</t>
  </si>
  <si>
    <t>fromage+ miel+ viande+ poissons+charcuterie......</t>
  </si>
  <si>
    <t>Pyrenet et ADDA COSMETICS</t>
  </si>
  <si>
    <t>Réunions;</t>
  </si>
  <si>
    <t>Mise en place de l'intéressement;</t>
  </si>
  <si>
    <t>Réunion;</t>
  </si>
  <si>
    <t>Normes imposées par la commission de sécurité</t>
  </si>
  <si>
    <t xml:space="preserve">Design Booking </t>
  </si>
  <si>
    <t>administration@cdbooking91.com</t>
  </si>
  <si>
    <t>Mialy, Razafindrazara, Gérante</t>
  </si>
  <si>
    <t>Non;Déchet industriel banal;</t>
  </si>
  <si>
    <t>Suppression des coupelles de confitures, Nutella, miel, emballage individuelle… ;</t>
  </si>
  <si>
    <t>Gestion de l'énergie;Gestion de l'eau;Achats responsables;Relations salariés / clients;Gouvernance;</t>
  </si>
  <si>
    <t>Hôtel Les Sables</t>
  </si>
  <si>
    <t>contact@hotellessables.fr</t>
  </si>
  <si>
    <t>MAIN, Julie, Présidente</t>
  </si>
  <si>
    <t>mise en place d'actions progressives : passage en led, planning d'utilisation des machines à laver, cuissons groupées</t>
  </si>
  <si>
    <t>Gestion efficace de la climatisation (puit canadien...);Thermostat;Baisse des températures dans les chambres inoccupées;</t>
  </si>
  <si>
    <t>isolation par le plafond EN 13964 2014</t>
  </si>
  <si>
    <t>réutilisation des eaux de clim, bonnes pratiques en cuisine, changement des méthodes ménage pour moins consommer</t>
  </si>
  <si>
    <t>accentuer le controle de consommation et augmenter les produits locaux</t>
  </si>
  <si>
    <t>Papier;Carton;Verre;Plastique;piles et batteries;Alimentaire;Equipements;Matériaux;</t>
  </si>
  <si>
    <t xml:space="preserve">SiBio, Mielerie , Nicolas Entretien, </t>
  </si>
  <si>
    <t>fruits de saison, jus de fruits, miel, fromage, café, confitures, vins, bières</t>
  </si>
  <si>
    <t>Nicolas Entretien</t>
  </si>
  <si>
    <t>Des verres à dents réutilisables mais incassables</t>
  </si>
  <si>
    <t>livret d'accueil;</t>
  </si>
  <si>
    <t>Aménagement du temps de travail;Jours de congés supplémentaires;Prime au mérite / à l'objectif;Mise en place d'un comité d'entreprise;avantages en nature;</t>
  </si>
  <si>
    <t>par des entretiens en face à face;</t>
  </si>
  <si>
    <t>Questionnaire de satisfaction (Qualitelis...);Réseaux sociaux (facebook, instagram...);plateforme d'E reputation;</t>
  </si>
  <si>
    <t>TV commande à grosse touche, boucle numérique, communication par picto;</t>
  </si>
  <si>
    <t>Non;Green Key (Clef verte);Ecolabel Européen;</t>
  </si>
  <si>
    <t>sensibilisation du personnel, via réunion et livret d'accueil</t>
  </si>
  <si>
    <t xml:space="preserve">3 écoles - stagiaires et apprenti + intervention dans les ecoles et jury d'examen </t>
  </si>
  <si>
    <t>Gestion de l'énergie;Gestion de la biodiversité;Gestion des déchets;Achats responsables;Gouvernance;</t>
  </si>
  <si>
    <t>chateau de la mottte</t>
  </si>
  <si>
    <t>contact@chateaudelamotte.fr</t>
  </si>
  <si>
    <t>plateau franck  gerant</t>
  </si>
  <si>
    <t>leds détecteur de présence</t>
  </si>
  <si>
    <t>jus de pomme  cidre viandes</t>
  </si>
  <si>
    <t>accueil vélo;</t>
  </si>
  <si>
    <t>HOTEL ANDREINIA</t>
  </si>
  <si>
    <t>hotel-andreinia@wanadoo.fr</t>
  </si>
  <si>
    <t>Cristelle Larramendy</t>
  </si>
  <si>
    <t>chaque année</t>
  </si>
  <si>
    <t>réducteur de pression sur les robinets</t>
  </si>
  <si>
    <t>pas de gaspillage;</t>
  </si>
  <si>
    <t>fromage, confiture, charcuterie</t>
  </si>
  <si>
    <t>Logis hôtel-restaurant Les Airelles</t>
  </si>
  <si>
    <t>les-airelles-sarl@wanadoo.fr</t>
  </si>
  <si>
    <t xml:space="preserve">Masson Anthony Propriétaire Gérant </t>
  </si>
  <si>
    <t xml:space="preserve">réduction du temps d'utilisation des fours, passage aux leds, pose de détecteur de présence </t>
  </si>
  <si>
    <t>chaudiere de la ville au bois;</t>
  </si>
  <si>
    <t xml:space="preserve">reducteur de consommation, citerne à eau </t>
  </si>
  <si>
    <t>quand nous ferons la renovation des chambres en installera les doseurs ;</t>
  </si>
  <si>
    <t xml:space="preserve">poissonnier primeurs pomona </t>
  </si>
  <si>
    <t xml:space="preserve">le neufchatel la truite de vatterville </t>
  </si>
  <si>
    <t>LE CARNOT</t>
  </si>
  <si>
    <t>contact@lecarnot.fr</t>
  </si>
  <si>
    <t>AUBIN CHRISTINE GERANTE</t>
  </si>
  <si>
    <t>Passage aux leds, remplact par achat de matériel moins énergivore  (verif de la consommation)</t>
  </si>
  <si>
    <t xml:space="preserve">mousseur sur robinet, chasse double flux, boucle pour l'eau </t>
  </si>
  <si>
    <t>exterieur terrasse en plancher bois ;</t>
  </si>
  <si>
    <t>cidre/ pain / légumes</t>
  </si>
  <si>
    <t>sur demande ;</t>
  </si>
  <si>
    <t>via des discussions;</t>
  </si>
  <si>
    <t>la solognote</t>
  </si>
  <si>
    <t>lasolognote@wanadoo.fr</t>
  </si>
  <si>
    <t>ménec lacube marie-christine gérante</t>
  </si>
  <si>
    <t>passage aux leds pour les extérieurs</t>
  </si>
  <si>
    <t>pommeau de douche</t>
  </si>
  <si>
    <t>fromages, miel, vins, bières, pain</t>
  </si>
  <si>
    <t>Non;Jours de congés supplémentaires;</t>
  </si>
  <si>
    <t>Aéro-Hôtel Cit'Hôtel</t>
  </si>
  <si>
    <t>aero-hotel@wanadoo.fr</t>
  </si>
  <si>
    <t>Dunaud Sophie, Gérante</t>
  </si>
  <si>
    <t>Fourniture du plan des transports en commun;</t>
  </si>
  <si>
    <t>terrain en herbe + fleurs en pleine terre;</t>
  </si>
  <si>
    <t>Papier;Carton;Verre;Plastique;Alimentaire;Composteur + lombricomposteur;Equipements;</t>
  </si>
  <si>
    <t>composteur + lombricomposteur;</t>
  </si>
  <si>
    <t>verre à dent lavable, changement de linge à la demande;</t>
  </si>
  <si>
    <t>il suffit de demander;</t>
  </si>
  <si>
    <t>Jours de congés supplémentaires;Aménagement du temps de travail;Rémunération des salariés au-dessus de la grille de rémunération;</t>
  </si>
  <si>
    <t>on se parle beaucoup!;</t>
  </si>
  <si>
    <t>pas concernée, nous sommes toutes des femmes!;</t>
  </si>
  <si>
    <t>Ludik for rêveurs</t>
  </si>
  <si>
    <t>contact@ludik-for-reveurs.com</t>
  </si>
  <si>
    <t>Julien SPITERI directeur</t>
  </si>
  <si>
    <t>Baisse des températures dans les chambres inoccupées;Blocage de la température maximale dans l'hôtel en hiver;Blocage de la température minimale dans l'hôtel en été ;Chauffage centralisé;couper des étages quand pas de client;</t>
  </si>
  <si>
    <t>Pas de solution à ce jour;</t>
  </si>
  <si>
    <t>Verre;Equipements;Matériaux;Carton;</t>
  </si>
  <si>
    <t>meilleur gestion des stocks;</t>
  </si>
  <si>
    <t>Nature Viande, val de belle, chateau de caillevel</t>
  </si>
  <si>
    <t>produit autour du canard, bergerac et mombazillac</t>
  </si>
  <si>
    <t>Aménagement du temps de travail;Rémunération des salariés au-dessus de la grille de rémunération;reunion hebdomadaire, activité commune après service ou pendant service type jeu de société, lego, calendrier de l'avant escape game, evenement annuel;</t>
  </si>
  <si>
    <t>reunion hebdomadire;</t>
  </si>
  <si>
    <t>Questionnaire de satisfaction (Qualitelis...);Réseaux sociaux (facebook, instagram...);réponse à avis;</t>
  </si>
  <si>
    <t>jeux de société accessibles;</t>
  </si>
  <si>
    <t>je sais pas;</t>
  </si>
  <si>
    <t>lpo</t>
  </si>
  <si>
    <t>Gestion de l'énergie;Gestion de l'eau;Achats responsables;Gouvernance;</t>
  </si>
  <si>
    <t>SNC LE RELAIS</t>
  </si>
  <si>
    <t>contact.hotellerelais@gmail.com</t>
  </si>
  <si>
    <t>Simon nadege assistante de direction</t>
  </si>
  <si>
    <t xml:space="preserve">passage au led sur toute la terrasse extérieur, n'allumer le chauffage que pour les arrivée du jour </t>
  </si>
  <si>
    <t>Coupure automatique du chauffage à l'ouverture des fenêtres,;Blocage de la température minimale dans l'hôtel en été ;Blocage de la température maximale dans l'hôtel en hiver;Baisse des températures dans les chambres inoccupées;</t>
  </si>
  <si>
    <t>gâteau basque au petit déjeuner et miel local</t>
  </si>
  <si>
    <t>Le Cor d'Argent</t>
  </si>
  <si>
    <t>info@lecordargent.com</t>
  </si>
  <si>
    <t>LAFON Laurent Propriétaire</t>
  </si>
  <si>
    <t>Leds, plan d'économie d'allumage des lumières, regrouper les préparations pour les cuissons à suivre ou en même temps en cuisine</t>
  </si>
  <si>
    <t>réducteurs sur les douches et lavabos</t>
  </si>
  <si>
    <t xml:space="preserve">Miel et fromages du village, légumes d'un maraicher régional  </t>
  </si>
  <si>
    <t>Plus de femmes que d'hommes dans notre personnel;</t>
  </si>
  <si>
    <t>Nous sommes une toute petite structure, avec 7 chambres et un restaurant d'une cinquantaine de couverts. Nos salariés travaillent avec nous respectivement depuis 22, 20 et 8 ans.</t>
  </si>
  <si>
    <t>Emeraude des bois</t>
  </si>
  <si>
    <t>reservation@emeraudedesbois.com</t>
  </si>
  <si>
    <t>lavancier fabienne gérant</t>
  </si>
  <si>
    <t>chauffage electrique</t>
  </si>
  <si>
    <t>pas fait</t>
  </si>
  <si>
    <t>Carton;Verre;Plastique;Equipements;</t>
  </si>
  <si>
    <t>Le Relais des Dalles</t>
  </si>
  <si>
    <t>lerelaisdesdalles@gmail.com</t>
  </si>
  <si>
    <t>Renault Emelyne Gérante</t>
  </si>
  <si>
    <t>Fermeture des radiateurs dans les chambres inoccupé, arrêt des réfrigérateurs non utilisé, lampe solaire à l'extérieur</t>
  </si>
  <si>
    <t>Accueil Vélo;Qualité tourisme;Green Key (Clef verte);</t>
  </si>
  <si>
    <t>leherte/hall ; proprietaire</t>
  </si>
  <si>
    <t>leds,, minuterie, isolation, fermeture étage non utilisé, ,,,,,</t>
  </si>
  <si>
    <t>diminution eau</t>
  </si>
  <si>
    <t>quoi?;</t>
  </si>
  <si>
    <t>informations au client du tri;</t>
  </si>
  <si>
    <t>boucher , fromager, boulangerie, le marche</t>
  </si>
  <si>
    <t>confiture de saisons, fruits, légumes</t>
  </si>
  <si>
    <t>a la demande du clients;</t>
  </si>
  <si>
    <t>Réseaux sociaux (facebook, instagram...);centrale de reservation;</t>
  </si>
  <si>
    <t>etant etranger. nous acceptons toutes les nationalité</t>
  </si>
  <si>
    <t>different accesoire, pour personne agee, different probleme de mouvement</t>
  </si>
  <si>
    <t>leherte/hall</t>
  </si>
  <si>
    <t>Hôtel La Rivière</t>
  </si>
  <si>
    <t>info@hotellariviere.com</t>
  </si>
  <si>
    <t>Bouchet Laurent Gérant</t>
  </si>
  <si>
    <t>LED, fermeture de hotel en basse saison quand le tarif electricté ou fuel est haut et ouverture sous condition d'un minimum de chambres de décembre à mars</t>
  </si>
  <si>
    <t>Chauffage centralisé;Thermostat;Baisse des températures dans les chambres inoccupées;Lumière à détecteur de présence;Blocage de la température maximale dans l'hôtel en hiver;ce printemps des bornes recharge éclectiques;</t>
  </si>
  <si>
    <t>10% par an avec vidange de la piscine en hiver, ne plus arroser le jardin en été sauf les fleurs, douche pommeau reduction eau</t>
  </si>
  <si>
    <t>Désherbage manuel;chalumeaux;</t>
  </si>
  <si>
    <t>Boeuf d'Aubrac, Porc du Carladez, Vin local</t>
  </si>
  <si>
    <t>avec le contrat de travail;</t>
  </si>
  <si>
    <t>lors de discussions non planiifiées;</t>
  </si>
  <si>
    <t>Au Gré du Vent</t>
  </si>
  <si>
    <t>augreduvent2@orange.fr</t>
  </si>
  <si>
    <t>Bonneau Nicolas, salarié</t>
  </si>
  <si>
    <t>Leds, éteindre luminaires dès que possible, utilisé machines au maximum aux heures creuses</t>
  </si>
  <si>
    <t>Chauffage centralisé;Thermostat;Blocage de la température minimale dans l'hôtel en été ;Blocage de la température maximale dans l'hôtel en hiver;Baisse des températures dans les chambres inoccupées;minuterie;</t>
  </si>
  <si>
    <t>légumes, fruits, poissons, crustacés, pommes de terre</t>
  </si>
  <si>
    <t>Affichage;Contrat de travail;</t>
  </si>
  <si>
    <t>AUBERGE DE HELIX</t>
  </si>
  <si>
    <t>auberge-helix2@wanadoo.fr</t>
  </si>
  <si>
    <t>COUPERY KARINE Gérante</t>
  </si>
  <si>
    <t>Lampes led installées, repousser les moments d'allumage des machines à verre, vaisselle</t>
  </si>
  <si>
    <t>diminuer le nombre de machines à laver, le temps d'allumage de la plonge et machine à verres</t>
  </si>
  <si>
    <t>Réduction des grammages;Reste à emporter possible;</t>
  </si>
  <si>
    <t>Ecolabellisés;Concentrés pour être dilués;Produits entretien cuisine;</t>
  </si>
  <si>
    <t>Affichage;A disposition;</t>
  </si>
  <si>
    <t>Aménagement du temps de travail;Jours de congés supplémentaires;Bilan équilibre vie professionnelle / vie personnelle;Sorties organisées avec le personnel;</t>
  </si>
  <si>
    <t>en parlant au quotidien avec mon équipe;</t>
  </si>
  <si>
    <t>Réseaux sociaux (facebook, instagram...);Questionnaire de satisfaction (Qualitelis...);En discutant avec les clients ;</t>
  </si>
  <si>
    <t>Un  emplacement (0.80m x 1.30m) libre  de  tout  obstacle est prévu devant  au moins une fenêtre de chaque pièce de vie;Accès handicapé devant l'hôtel et accès uniquement pour le restaurant;</t>
  </si>
  <si>
    <t>Gestion de l'énergie;Gestion de l'eau;Gestion des déchets;Achats responsables;Gestion de la biodiversité;</t>
  </si>
  <si>
    <t>SAINT HUBERT</t>
  </si>
  <si>
    <t>christian.peudevin@hotmail.com</t>
  </si>
  <si>
    <t>peudevin christian gerant</t>
  </si>
  <si>
    <t>led, eclairage sous minuteur general, reduction amplidute de travail, chauffage eteint si non occuper, baisse general des chauffage</t>
  </si>
  <si>
    <t>Cellule froide;Chaudière ;LEDs;</t>
  </si>
  <si>
    <t>difficile de faire mieux;</t>
  </si>
  <si>
    <t>de vie voie sur le moment;</t>
  </si>
  <si>
    <t>Questionnaire de satisfaction (Qualitelis...);booking ,site internet, google, page jaune, tripavasort;</t>
  </si>
  <si>
    <t>oleovia</t>
  </si>
  <si>
    <t>hotel du fronton agian</t>
  </si>
  <si>
    <t>reservation@hotelrestaurantfronton.com</t>
  </si>
  <si>
    <t>bonnet beñat gérant</t>
  </si>
  <si>
    <t>comportement, attitude eco responsable</t>
  </si>
  <si>
    <t>Lumière à détecteur de présence;Baisse des températures dans les chambres inoccupées;Blocage de la température maximale dans l'hôtel en hiver;Blocage de la température minimale dans l'hôtel en été ;Thermostat;Chauffage centralisé;</t>
  </si>
  <si>
    <t>2019</t>
  </si>
  <si>
    <t>formation des collabaorteurs aux geste eco responsables</t>
  </si>
  <si>
    <t>Mise en place de produits rechargeables;Non;</t>
  </si>
  <si>
    <t>vins confitures fromages viandes poissons legumes</t>
  </si>
  <si>
    <t>Auberge de l'Estanquet</t>
  </si>
  <si>
    <t>aubergedelestanquet@orange.fr ou hotel-estanquet@orange.fr</t>
  </si>
  <si>
    <t>Frank Delorme Président</t>
  </si>
  <si>
    <t>Alarme pour éteindre éclairage, alarme pour éteindre chauffage, ampoules basse consommation, ,..</t>
  </si>
  <si>
    <t xml:space="preserve">Mise en place de réduction des flux dans les douches et les lavabos, et chasse-d'eau double flux </t>
  </si>
  <si>
    <t>les gens finissent leurs assiettes, et nous organisons nos repas en fonction de ce qui reste;</t>
  </si>
  <si>
    <t>Fermes locales : charcuteries, fromages</t>
  </si>
  <si>
    <t>Bouteille de courtoisie</t>
  </si>
  <si>
    <t>Aménagement du temps de travail;Bilan équilibre vie professionnelle / vie personnelle;Déjeuner ou dîner réguliers pour parler des conditions de travail;</t>
  </si>
  <si>
    <t>Via des diners ou des déjeuners réguliers;</t>
  </si>
  <si>
    <t>Questionnaire de satisfaction (Qualitelis...);Réseaux sociaux (facebook, instagram...);Questionnaire de satisfaction en chambre;</t>
  </si>
  <si>
    <t>Tout le monde doit être poli et courtois avec tout le monde. Sensibilisation du personnel via une brochure</t>
  </si>
  <si>
    <t>HOTEL LE VERGER DE BISCHWILLER</t>
  </si>
  <si>
    <t>resa@verger.fr</t>
  </si>
  <si>
    <t>KAUTZMANN Cathy - Réceptionniste</t>
  </si>
  <si>
    <t>L'ayguelade</t>
  </si>
  <si>
    <t>hotel.ayguelade@wanadoo.fr</t>
  </si>
  <si>
    <t>Baptiste Lartigau Gérant</t>
  </si>
  <si>
    <t>leds, detecteurs luminaires</t>
  </si>
  <si>
    <t>Via des réunions mensuelles ;Non;</t>
  </si>
  <si>
    <t>HÖTEL COZY</t>
  </si>
  <si>
    <t>contact@cozyhotel-morlaix.com</t>
  </si>
  <si>
    <t>Caillas, Elodie, gérante</t>
  </si>
  <si>
    <t>PASSAGES AUX LAIDS, plan allumage</t>
  </si>
  <si>
    <t>NF</t>
  </si>
  <si>
    <t>Equipements;Alimentaire;</t>
  </si>
  <si>
    <t>crepe, confiture, miel, viande, légume</t>
  </si>
  <si>
    <t>Issus du commerce équitable;Concentrés pour être dilués;</t>
  </si>
  <si>
    <t>Rémunération des salariés au-dessus de la grille de rémunération;Prime au mérite / à l'objectif;Débrief mensuel de situation ;Bilan équilibre vie professionnelle / vie personnelle;Mise en place de l'intéressement;</t>
  </si>
  <si>
    <t>hotel regina</t>
  </si>
  <si>
    <t>contact@hotelreginabordeaux.com</t>
  </si>
  <si>
    <t>Pierre Fialho Gérant</t>
  </si>
  <si>
    <t>plan allumage et sencibilation cleint</t>
  </si>
  <si>
    <t>Voiture électrique;Sèche linge;Machine à laver;</t>
  </si>
  <si>
    <t>Gestion efficace de la climatisation (puit canadien...);Chauffage centralisé;Blocage de la température maximale dans l'hôtel en hiver;Blocage de la température minimale dans l'hôtel en été ;Lumière à détecteur de présence;</t>
  </si>
  <si>
    <t>2016</t>
  </si>
  <si>
    <t>-5%</t>
  </si>
  <si>
    <t>Papier;Carton;Equipements;Alimentaire;</t>
  </si>
  <si>
    <t>produit PDJ</t>
  </si>
  <si>
    <t>Religion, Genre, Sexualité, Handicap</t>
  </si>
  <si>
    <t xml:space="preserve">boite d'urgence médical </t>
  </si>
  <si>
    <t>Achats responsables;Gestion de la biodiversité;Gestion de l'énergie;Gestion de l'eau;</t>
  </si>
  <si>
    <t>au colombier du touron</t>
  </si>
  <si>
    <t>contact@colombierdutouron.com</t>
  </si>
  <si>
    <t>Roquet Carine gérante</t>
  </si>
  <si>
    <t>ampoules leds, minuteur du couloir, machine à laver le linge et sèche-linge en heures creuses</t>
  </si>
  <si>
    <t xml:space="preserve">HOTEL LE LOFT </t>
  </si>
  <si>
    <t>hotelleloft.trie@gmail.com</t>
  </si>
  <si>
    <t>CLAVERIE CHRISTOPHE CO GERANT</t>
  </si>
  <si>
    <t>LAVAGE</t>
  </si>
  <si>
    <t>Thermostat;Chauffage centralisé;Lumière à détecteur de présence;</t>
  </si>
  <si>
    <t>HOTEL DE L'EUROPE</t>
  </si>
  <si>
    <t>hoteleuropepontivy@wanadoo.fr</t>
  </si>
  <si>
    <t>baron annick réceptionniste</t>
  </si>
  <si>
    <t xml:space="preserve">extinction des enseignes en journée. détecteurs dans les communs ou minuteries. </t>
  </si>
  <si>
    <t>Thermostat;Baisse des températures dans les chambres inoccupées;Lumière à détecteur de présence;Blocage de la température maximale dans l'hôtel en hiver;</t>
  </si>
  <si>
    <t>Non;hôtel situé en périmètre sensible (ABF);</t>
  </si>
  <si>
    <t>isolation 3ème et dernier étage</t>
  </si>
  <si>
    <t>Non;location via office de tourisme;</t>
  </si>
  <si>
    <t>Papier;Carton;Verre;Alimentaire;Plastique;</t>
  </si>
  <si>
    <t xml:space="preserve">biocoop </t>
  </si>
  <si>
    <t>gateaux de notre biscuiterie locale.</t>
  </si>
  <si>
    <t>ricou</t>
  </si>
  <si>
    <t>LE BOULEVARD</t>
  </si>
  <si>
    <t>hotelrestaurantleboulevard@gmal.com</t>
  </si>
  <si>
    <t>Christophe Legras Gérant</t>
  </si>
  <si>
    <t>ampoule, allumage du chauffage dans les chambres et autres suivant le remplissage</t>
  </si>
  <si>
    <t>Non;Thermostat;</t>
  </si>
  <si>
    <t>douche</t>
  </si>
  <si>
    <t>Gelso, Olé, MP distri</t>
  </si>
  <si>
    <t>Fromage, légumes</t>
  </si>
  <si>
    <t>l echange</t>
  </si>
  <si>
    <t>Hotel restaurant du Parc de la Colombiere</t>
  </si>
  <si>
    <t>infos@hotel-parc-dijon.com</t>
  </si>
  <si>
    <t>philippe fernet - gérant</t>
  </si>
  <si>
    <t>00000</t>
  </si>
  <si>
    <t xml:space="preserve"> 0000000</t>
  </si>
  <si>
    <t>0000000000</t>
  </si>
  <si>
    <t>000000000;</t>
  </si>
  <si>
    <t>00000000000</t>
  </si>
  <si>
    <t>0000000000;</t>
  </si>
  <si>
    <t>000000000000</t>
  </si>
  <si>
    <t>Rémunération des salariés au-dessus de la grille de rémunération;Prime au mérite / à l'objectif;Débrief mensuel de situation ;Mise en place de l'intéressement;</t>
  </si>
  <si>
    <t xml:space="preserve">  000000000000;</t>
  </si>
  <si>
    <t>00000000000;</t>
  </si>
  <si>
    <t>Ur Hegian</t>
  </si>
  <si>
    <t>ur-hegian@wanadoo.fr</t>
  </si>
  <si>
    <t>ithurbide severine directrice</t>
  </si>
  <si>
    <t>Confiture, charcuterie</t>
  </si>
  <si>
    <t>lave verre Winterhalter, chariots roulants</t>
  </si>
  <si>
    <t>HOTEL DE LA CLOCHE</t>
  </si>
  <si>
    <t>INFOS@HOTEL-LACLOCHE-BEAUNE.COM</t>
  </si>
  <si>
    <t>GABARD HERVE GERANT</t>
  </si>
  <si>
    <t>VIN</t>
  </si>
  <si>
    <t>Affichage;VERBAL;</t>
  </si>
  <si>
    <t>Aménagement du temps de travail;Rémunération des salariés au-dessus de la grille de rémunération;PRIME TRANSPORT ET PRIME POUVOIR D'ACHAT;</t>
  </si>
  <si>
    <t>VERBAL;</t>
  </si>
  <si>
    <t>L'EMBAUCHE DE PERSONNEL QUELQU'IL SOIT MAIS VEUT TRAVAILLER</t>
  </si>
  <si>
    <t>Mise en place de l'égalité salariale;EN FONCTION DES PROFILS HOMME OU FEMME PEU IMPORTE;</t>
  </si>
  <si>
    <t>MISSION LOCALE</t>
  </si>
  <si>
    <t xml:space="preserve">Merci pour votre questionnaire, mes réponses peuvent être déroutantes j'ai des convictions sur l'environnement mais comme je me conformerai à la réglementation comme je l'ai déjà fait pour les PMR, les Normes Hôtelières, la sécurité incendie quand tout cela sera correctement cadré et non en amont afin de ne pas tomber à côté par expérience </t>
  </si>
  <si>
    <t>la table d'antan</t>
  </si>
  <si>
    <t>tabledantan@yahoo.fr</t>
  </si>
  <si>
    <t>caron colette propriétaire</t>
  </si>
  <si>
    <t>leds, allumage et extinction des lumiéres en temps utile</t>
  </si>
  <si>
    <t>mise en route de la machine a laver le et la vaisselle a plein maximum</t>
  </si>
  <si>
    <t>miel,confitures,pain et viennoiseries</t>
  </si>
  <si>
    <t>Hôtel du Midi</t>
  </si>
  <si>
    <t>contact@hotel-rodez.com</t>
  </si>
  <si>
    <t>Jean Charles Biélansky Gérant</t>
  </si>
  <si>
    <t>reducteur et pommeau économique</t>
  </si>
  <si>
    <t>Papier;Carton;Verre;Matériaux;</t>
  </si>
  <si>
    <t>Pains, viennoiseries, viandes, fromages, légumes...</t>
  </si>
  <si>
    <t>reste à l'écoute;</t>
  </si>
  <si>
    <t>le parc adelie</t>
  </si>
  <si>
    <t>reservation@hoteladelie.com</t>
  </si>
  <si>
    <t>manuel gonzalez le gerant</t>
  </si>
  <si>
    <t>full led minuterie éclairage extérieur détecteur partie commune</t>
  </si>
  <si>
    <t>Coupure automatique du chauffage à l'ouverture des fenêtres,;Blocage de la température minimale dans l'hôtel en été ;Baisse des températures dans les chambres inoccupées;Lumière à détecteur de présence;</t>
  </si>
  <si>
    <t xml:space="preserve">aérateur chasse d'eau 3/6 l </t>
  </si>
  <si>
    <t xml:space="preserve">sirop vin </t>
  </si>
  <si>
    <t>tous les matins devant un café;</t>
  </si>
  <si>
    <t>internet;</t>
  </si>
  <si>
    <t>que des filles ;</t>
  </si>
  <si>
    <t>Hôtel la bonne adresse</t>
  </si>
  <si>
    <t>reservation@hotel-labonneadresse.com</t>
  </si>
  <si>
    <t>Mme CANIEL NANCY-GERANTE</t>
  </si>
  <si>
    <t>PUDDING;</t>
  </si>
  <si>
    <t>CONFITURES ARTISANALES</t>
  </si>
  <si>
    <t>papier;</t>
  </si>
  <si>
    <t>A L'ORAL;</t>
  </si>
  <si>
    <t>Le Prince Noir</t>
  </si>
  <si>
    <t>contact@le-prince-noir.com</t>
  </si>
  <si>
    <t>Guin Julien, GERANT</t>
  </si>
  <si>
    <t>Quotidiennement</t>
  </si>
  <si>
    <t>Jus de pomme, fruits, légumes, viande</t>
  </si>
  <si>
    <t>Dialogue permanent;</t>
  </si>
  <si>
    <t>la bastide des oliviers</t>
  </si>
  <si>
    <t>labasidedesoliviers@orange.fr</t>
  </si>
  <si>
    <t>gauci laetitia gerante</t>
  </si>
  <si>
    <t>campagne;</t>
  </si>
  <si>
    <t>Carton;Papier;Verre;Plastique;Alimentaire;</t>
  </si>
  <si>
    <t>nourrit les cochons;</t>
  </si>
  <si>
    <t>fromage, foie gras,viandes,miel</t>
  </si>
  <si>
    <t>La Terrasse Fleurie</t>
  </si>
  <si>
    <t>hotel.laterrassefleurie@orange.fr</t>
  </si>
  <si>
    <t>MARCOUX Valentin, Président</t>
  </si>
  <si>
    <t xml:space="preserve">Changement de chaudière, optimisation des consommations d'eau, de gaz et d’électricité </t>
  </si>
  <si>
    <t>optimisation de la consommation, pas de changement systématique du linge de chambre</t>
  </si>
  <si>
    <t>Pas de gaspillage, tout est utilisé;</t>
  </si>
  <si>
    <t>Happy panier</t>
  </si>
  <si>
    <t>fruits, légumes, viandes, poissons, féculents</t>
  </si>
  <si>
    <t>Jours de congés supplémentaires;Rémunération des salariés au-dessus de la grille de rémunération;Prime au mérite / à l'objectif;Bilan équilibre vie professionnelle / vie personnelle;Aménagement du temps de travail;</t>
  </si>
  <si>
    <t>Suggestions ponctuelles de leur part;</t>
  </si>
  <si>
    <t>Emploi de personnes étrangères, accueil de stage pour les personnes en situation de handicap</t>
  </si>
  <si>
    <t>avec une association pour un accueil gratuit et anonyme des femmes ou hommes battus</t>
  </si>
  <si>
    <t>auberge du pastel</t>
  </si>
  <si>
    <t>aubergedupastel31@gmail.com</t>
  </si>
  <si>
    <t>badellino marie pierre, directrice</t>
  </si>
  <si>
    <t>Chaudière ;LEDs;Cellule froide;</t>
  </si>
  <si>
    <t>hôtel, jardins, restaurant</t>
  </si>
  <si>
    <t>nichoir;</t>
  </si>
  <si>
    <t>;</t>
  </si>
  <si>
    <t>cassoulet, confit, gésiers, foie gras etc....</t>
  </si>
  <si>
    <t xml:space="preserve">entretien des jardins par le personnel d'un ESAT </t>
  </si>
  <si>
    <t>Hôtel Center</t>
  </si>
  <si>
    <t>cassandra@hotelcenter.com</t>
  </si>
  <si>
    <t>Cyrvan Cassandra Directrice</t>
  </si>
  <si>
    <t xml:space="preserve">crêpes, far breton, </t>
  </si>
  <si>
    <t>LES PASTELIERS</t>
  </si>
  <si>
    <t>contact@lespasteliers.com</t>
  </si>
  <si>
    <t>MONTEIL JEROME GERANT</t>
  </si>
  <si>
    <t>Machine à laver;Pompe à chaleur;LEDs;PLONGE;</t>
  </si>
  <si>
    <t>ISOLATION PAR L EXTERIEUR</t>
  </si>
  <si>
    <t>PRIMEUR ET VITICULTEUR</t>
  </si>
  <si>
    <t xml:space="preserve">LEGUMES VIANDE </t>
  </si>
  <si>
    <t>COTE LAC</t>
  </si>
  <si>
    <t>QUINTANA CHARLES GERANT</t>
  </si>
  <si>
    <t>Miel, Confitures, Sel, Vin, Huile, Farine ...</t>
  </si>
  <si>
    <t>Ecolabel Européen;Iso 50001;Iso 9001;Iso 14001;</t>
  </si>
  <si>
    <t xml:space="preserve">GRANGIER </t>
  </si>
  <si>
    <t>hotalgrangier46200@gmail.com</t>
  </si>
  <si>
    <t xml:space="preserve">Mediavilla camille Gouvernante hotel  </t>
  </si>
  <si>
    <t xml:space="preserve">Passage aux led </t>
  </si>
  <si>
    <t>Chauffage centralisé;Baisse des températures dans les chambres inoccupées;Lumière à détecteur de présence;Blocage de la température minimale dans l'hôtel en été ;</t>
  </si>
  <si>
    <t xml:space="preserve">controle des fuites , installation de pommeau de douche à débit réduit réglable </t>
  </si>
  <si>
    <t>variable suivant les saisons</t>
  </si>
  <si>
    <t>livret a disposition;</t>
  </si>
  <si>
    <t>Hôtel de Bastard</t>
  </si>
  <si>
    <t>info-booking@hoteldebastard.com et direction@....</t>
  </si>
  <si>
    <t>Birckel Philippe</t>
  </si>
  <si>
    <t>Passage LED, sensibilisation du personnel</t>
  </si>
  <si>
    <t>Papier;Carton;Verre;Plastique;Matériaux;Déchets verts;Equipements;Alimentaire;</t>
  </si>
  <si>
    <t>Pas de gaspillage alimentaire dans notre établissement;Non;</t>
  </si>
  <si>
    <t>Affichage;Communication verbale;</t>
  </si>
  <si>
    <t>Rémunération des salariés au-dessus de la grille de rémunération;Aménagement du temps de travail;Prime au mérite / à l'objectif;Gratification de fin d'année;</t>
  </si>
  <si>
    <t>En les écoutant !;</t>
  </si>
  <si>
    <t>En parlant avec eux;</t>
  </si>
  <si>
    <t>Auberge de Kerveoc'h</t>
  </si>
  <si>
    <t xml:space="preserve">contact@auberge-kerveoch.com </t>
  </si>
  <si>
    <t xml:space="preserve">Mullot delphine directrice générale </t>
  </si>
  <si>
    <t xml:space="preserve">tout ce qui peut reduire la consommation énergétique </t>
  </si>
  <si>
    <t>Thermostat;Baisse des températures dans les chambres inoccupées;minuteur sur les eclairages des communs ;</t>
  </si>
  <si>
    <t xml:space="preserve">éliminer les baignoires, utiliser l'eau pour arroser les fleurs </t>
  </si>
  <si>
    <t xml:space="preserve">en fosse septique à changer pour un systeme plus écologique </t>
  </si>
  <si>
    <t>compost ;</t>
  </si>
  <si>
    <t xml:space="preserve">reduire au maximun </t>
  </si>
  <si>
    <t>bouteille seulement sur demande en attendant de trouver une meilleure solution ;</t>
  </si>
  <si>
    <t>oui mais je ne sai spas encore ;</t>
  </si>
  <si>
    <t>emploie personne handicapée</t>
  </si>
  <si>
    <t xml:space="preserve">LE GOYEN </t>
  </si>
  <si>
    <t>contact.hotel@le-goyen.com</t>
  </si>
  <si>
    <t>VERVOITTE SONIA GERANTE</t>
  </si>
  <si>
    <t>plan d'allumage surveillance</t>
  </si>
  <si>
    <t>Chauffage centralisé;Lumière à détecteur de présence;Blocage de la température minimale dans l'hôtel en été ;Blocage de la température maximale dans l'hôtel en hiver;Baisse des températures dans les chambres inoccupées;</t>
  </si>
  <si>
    <t xml:space="preserve">surveillance </t>
  </si>
  <si>
    <t>pas d'espace extérieur;</t>
  </si>
  <si>
    <t>poisson/viande/fruits/légumes/oeufs/ laitage/beurre</t>
  </si>
  <si>
    <t>Hotel des trois Massifs</t>
  </si>
  <si>
    <t>direction@hoteldestroismassifs.fr</t>
  </si>
  <si>
    <t>Xavier Anzalone, gérant</t>
  </si>
  <si>
    <t>Mise en place de leds, de coffret de coupure automatique de ligne la nuit,...</t>
  </si>
  <si>
    <t>Suivi de tous les postes( cuisine, chambres, reception, chauffage) sur 6 mois d'activité</t>
  </si>
  <si>
    <t>bornes recharges véhicules electriques;</t>
  </si>
  <si>
    <t>Reducteurs debit robinets d eau dans toutes les salles de bains</t>
  </si>
  <si>
    <t>Carton;Alimentaire;Matériaux;Verre;</t>
  </si>
  <si>
    <t>Bleu de sassenage, noix, fromage du trieves, ravioles de romans</t>
  </si>
  <si>
    <t>Identification des toilettes réception en braille;</t>
  </si>
  <si>
    <t>Protections supplémentaires en cuisine/plonge pour éviter de se blesser</t>
  </si>
  <si>
    <t>Urban Style Hôtel de France</t>
  </si>
  <si>
    <t>contact@hotelfrance-vannes.com</t>
  </si>
  <si>
    <t>Pascaline Nasse Directrice</t>
  </si>
  <si>
    <t>fromages, confitures, miel, caramel, bières, bocaux...</t>
  </si>
  <si>
    <t>tous les jours;</t>
  </si>
  <si>
    <t>en gérant les problèmes !</t>
  </si>
  <si>
    <t xml:space="preserve">LE CHEVAL BLANC </t>
  </si>
  <si>
    <t>le.cheval.blanc.blere@wanadoo.fr</t>
  </si>
  <si>
    <t>ALAIN GUINOISEAU GERANT</t>
  </si>
  <si>
    <t>Cellule froide;Chaudière ;Four ;LEDs;</t>
  </si>
  <si>
    <t xml:space="preserve">10 % </t>
  </si>
  <si>
    <t>fruits et légumes</t>
  </si>
  <si>
    <t>aucune différence;</t>
  </si>
  <si>
    <t>hôtel du lauragais</t>
  </si>
  <si>
    <t>hoteldulauragais@wanadoo.fr</t>
  </si>
  <si>
    <t>ruggeri laurent gerant</t>
  </si>
  <si>
    <t>Machine à laver;Sèche linge;Cellule froide;Chaudière ;Pompe à chaleur;Voiture électrique;LEDs;</t>
  </si>
  <si>
    <t>On a rien de tous ça ;</t>
  </si>
  <si>
    <t>je sais pas</t>
  </si>
  <si>
    <t>Carton;Plastique;</t>
  </si>
  <si>
    <t>krill</t>
  </si>
  <si>
    <t>conserve de cassoulet</t>
  </si>
  <si>
    <t>hotel du morvan</t>
  </si>
  <si>
    <t>hotel.morvan@orange.fr</t>
  </si>
  <si>
    <t xml:space="preserve">Mr RAYMOND Jérôme gérant </t>
  </si>
  <si>
    <t>passage tout en leds et nouvelle organisation pour l'allumage des machines qui consomme de l'Energie exemple(horloge de programmation)</t>
  </si>
  <si>
    <t xml:space="preserve">composte  des aliments bio ,   recyclage des huiles </t>
  </si>
  <si>
    <t>producteur locaux en bio (maraichers , viandes de bœufs , œufs , miel...)</t>
  </si>
  <si>
    <t xml:space="preserve">miel de Luzy , viandes , oeufs , yaourt , fromages , pains </t>
  </si>
  <si>
    <t>Non;changement prévu dans l'année;</t>
  </si>
  <si>
    <t>comatec (emballages)</t>
  </si>
  <si>
    <t>Aménagement du temps de travail;Mise en place d'un comité d'entreprise;Jours de congés supplémentaires;</t>
  </si>
  <si>
    <t>Réseaux sociaux (facebook, instagram...);Questionnaire de satisfaction (Qualitelis...);Guestonline ;</t>
  </si>
  <si>
    <t>nous avons une  démarche écoresponsable  mais nous souhaite pas d'adhésion;</t>
  </si>
  <si>
    <t>Gestion des déchets;Gestion de l'eau;Gestion de l'énergie;Achats responsables;</t>
  </si>
  <si>
    <t>Franco , Patrick , gérant</t>
  </si>
  <si>
    <t>reduction conso electrique , pose de reservoirs wc 3/6L</t>
  </si>
  <si>
    <t>Baisse des températures dans les chambres inoccupées;Lumière à détecteur de présence;Blocage de la température maximale dans l'hôtel en hiver;</t>
  </si>
  <si>
    <t>reservoirs 3/6L</t>
  </si>
  <si>
    <t>reduction bouteilles d'eau en plastique;</t>
  </si>
  <si>
    <t>pain , croissants , pommes</t>
  </si>
  <si>
    <t>je conseille l'eau du robinet  , très bonne;</t>
  </si>
  <si>
    <t>DUPONT NATHALIE CO-GERANT</t>
  </si>
  <si>
    <t>Passage aux leds, robinet thermostatique dans les chambres</t>
  </si>
  <si>
    <t>Pommeau de douche gjosa</t>
  </si>
  <si>
    <t>charcuterie, produits laitiers</t>
  </si>
  <si>
    <t>via la parole;</t>
  </si>
  <si>
    <t>Les téléphones possèdent des numéros contrastés;Le téléviseur possède une option de sous-titrage;Un  emplacement (0.80m x 1.30m) libre  de  tout  obstacle est prévu devant  au moins une fenêtre de chaque pièce de vie;salle d'eau PMR;</t>
  </si>
  <si>
    <t>entreprise familiale;</t>
  </si>
  <si>
    <t>pour les femmes de chambre : fixacouette</t>
  </si>
  <si>
    <t>Nous sommes un hôtel de 15 chambres classé donc il est difficile actuellement de pouvoir faire des travaux d'économie d'énergie en autre les panneaux photovoltaique;</t>
  </si>
  <si>
    <t>LE PONT BERNET</t>
  </si>
  <si>
    <t>logifrance@pont-bernet.fr</t>
  </si>
  <si>
    <t>OLLIVIER JEAN-CHRISTOPHE GERANT</t>
  </si>
  <si>
    <t>LEDS</t>
  </si>
  <si>
    <t>Baisse des températures dans les chambres inoccupées;Blocage de la température maximale dans l'hôtel en hiver;</t>
  </si>
  <si>
    <t>Papier;Carton;Verre;Plastique;Alimentaire;Matériaux;Equipements;CARTOUCHE ENCRE-PILES-LAMPES;</t>
  </si>
  <si>
    <t>Limitation des emballages;TOUT EST 100/100 TRIE;</t>
  </si>
  <si>
    <t>Mise en place du compost;TOUT EST DONNE POUR DES ANIMAUX;</t>
  </si>
  <si>
    <t>LE MIEL</t>
  </si>
  <si>
    <t>Affichage;FORMATION;</t>
  </si>
  <si>
    <t>Accueil Vélo;Qualité Tourisme;VIGNOBLE ET DECOUVERTE;</t>
  </si>
  <si>
    <t>HOTEL DES CHATEAUX DE  LA LOIRE</t>
  </si>
  <si>
    <t>contact@hoteldeschateaux.fr</t>
  </si>
  <si>
    <t>Virginie COËFFE</t>
  </si>
  <si>
    <t>Le pont de champ</t>
  </si>
  <si>
    <t>Mr Viot Xavier</t>
  </si>
  <si>
    <t xml:space="preserve">plan d'allumage et led </t>
  </si>
  <si>
    <t>Machine à laver;Four ;LEDs;</t>
  </si>
  <si>
    <t>primeur</t>
  </si>
  <si>
    <t>fromage</t>
  </si>
  <si>
    <t>Papier;Carton;Verre;Equipements;Matériaux;</t>
  </si>
  <si>
    <t>produits ardennais</t>
  </si>
  <si>
    <t>verbalement;</t>
  </si>
  <si>
    <t>HOTEL DE L'EMBARCADERE</t>
  </si>
  <si>
    <t>contact@hotelembarcadere.com</t>
  </si>
  <si>
    <t>BERTHOZAT Sandrine, assistante de direction</t>
  </si>
  <si>
    <t>sensibilisation du personnel et éventuellement de la clientèle</t>
  </si>
  <si>
    <t>sensibiliser le personnel et la clientèle</t>
  </si>
  <si>
    <t>quenelle de brochet</t>
  </si>
  <si>
    <t>oui en direct;</t>
  </si>
  <si>
    <t>AUBERGE DES VIEUX CHENES</t>
  </si>
  <si>
    <t>contact@aubergedesvieuxchenes.fr</t>
  </si>
  <si>
    <t>Charly DESMAZES</t>
  </si>
  <si>
    <t>Passage en leds, changement de machines énergivores, des programmateurs..</t>
  </si>
  <si>
    <t>changement de robinets, chasse d'eau</t>
  </si>
  <si>
    <t>plantation dans des gros bacs à fleurs et conservation d'un chêne centenaire;</t>
  </si>
  <si>
    <t>déjà en place;</t>
  </si>
  <si>
    <t>canard, boeuf limousin, fromages</t>
  </si>
  <si>
    <t>Aménagement du temps de travail;Bilan équilibre vie professionnelle / vie personnelle;Débrief mensuel de situation ;Rémunération des salariés au-dessus de la grille de rémunération;</t>
  </si>
  <si>
    <t>HOTEL L'OCEANA</t>
  </si>
  <si>
    <t>contact@oceana-hotel.fr</t>
  </si>
  <si>
    <t>DEFOY VANESSA PROPRIETAIRE GERANTE</t>
  </si>
  <si>
    <t>panneaux affichage - réducteur eau</t>
  </si>
  <si>
    <t>isolation - changer les radiateurs</t>
  </si>
  <si>
    <t>vin</t>
  </si>
  <si>
    <t>HOTEL RESTAURANT CHEZ GERMAINE</t>
  </si>
  <si>
    <t>contact@chezgermaine.fr</t>
  </si>
  <si>
    <t>Caroline Roger, Agent polyvalent</t>
  </si>
  <si>
    <t>Sèche linge;Machine à laver;Four ;</t>
  </si>
  <si>
    <t>suivre le personnel</t>
  </si>
  <si>
    <t>Mise en place du compost;emporter;</t>
  </si>
  <si>
    <t>legumes, confitures, fromage, viandes, tout</t>
  </si>
  <si>
    <t>greenfood;</t>
  </si>
  <si>
    <t>sensibilisation</t>
  </si>
  <si>
    <t>nous avons plus de femmes que d'homme. manque de personnel;</t>
  </si>
  <si>
    <t>hotel au tambour</t>
  </si>
  <si>
    <t>contact@hotel-tambour.com</t>
  </si>
  <si>
    <t>Besnard Hugues Gerant</t>
  </si>
  <si>
    <t>baisser la température dans les chambres avant l'arriver des clients. leds dans la salle a manger</t>
  </si>
  <si>
    <t>champagne, biere; fromage de la region</t>
  </si>
  <si>
    <t>Hôtel Le Saint Nicolas</t>
  </si>
  <si>
    <t>lesaintnicolas2@wanadoo.fr</t>
  </si>
  <si>
    <t>Pierre CARILLON Responsable</t>
  </si>
  <si>
    <t>PAssage en LEDS dans quasiment la totalité des eclairages/ Plan d'allumage des salles en fonction de la journée</t>
  </si>
  <si>
    <t>Chauffage centralisé;Thermostat;Coupure automatique du chauffage à l'ouverture des fenêtres,;Blocage de la température minimale dans l'hôtel en été ;Blocage de la température maximale dans l'hôtel en hiver;lumiere temporise dans les couloirs;</t>
  </si>
  <si>
    <t xml:space="preserve">Remplissage de la piscine une fois par an / Contrôle régulier des résaux d'eau pour détecter rapidement les fuites éventuelles </t>
  </si>
  <si>
    <t>nous plantons des arbustres dans nos espaces vert;</t>
  </si>
  <si>
    <t>Papier;Matériaux;Equipements;Carton;Verre;Plastique;</t>
  </si>
  <si>
    <t>nous aurons bientôt un compost;</t>
  </si>
  <si>
    <t>Limitation des emballages;limiter les emballages individuels au pdj;</t>
  </si>
  <si>
    <t>Metro, charcuterie de la région pour les pdj</t>
  </si>
  <si>
    <t>jambon des ardennes, miel de l'Aube, champagne</t>
  </si>
  <si>
    <t>en discutant;</t>
  </si>
  <si>
    <t>formation des salaries</t>
  </si>
  <si>
    <t>Achats responsables;Gestion de l'eau;Gestion de la biodiversité;</t>
  </si>
  <si>
    <t>Hôtel Restaurant Le Tadorne</t>
  </si>
  <si>
    <t>accueil@hotel-sources.fr</t>
  </si>
  <si>
    <t>CARILLON PIERRE Responsable</t>
  </si>
  <si>
    <t xml:space="preserve">passage au leds, plan d'allumage des salles </t>
  </si>
  <si>
    <t>LEDs;sanicube;</t>
  </si>
  <si>
    <t>Chauffage centralisé;Thermostat;Coupure automatique du chauffage à l'ouverture des fenêtres,;Blocage de la température minimale dans l'hôtel en été ;Blocage de la température maximale dans l'hôtel en hiver;interrupteur temporisé dans les couloirs;</t>
  </si>
  <si>
    <t>contrôle quotidien des réseaux d'eau pour éviter les fuites éventuelles/ remplissage piscine une fois dans l'année</t>
  </si>
  <si>
    <t>arbuste planté, entretiens des espaces verts;</t>
  </si>
  <si>
    <t>Limitation des emballages;suppression des emballage à usage unique;</t>
  </si>
  <si>
    <t>metro/ chaource</t>
  </si>
  <si>
    <t>chaources, champagne, jambon des ardennes, Miel de l'Aube</t>
  </si>
  <si>
    <t>formations des salariées</t>
  </si>
  <si>
    <t>Schrobiltgen Céline gerante</t>
  </si>
  <si>
    <t>Non;en projet panneaux photovoltaiques;</t>
  </si>
  <si>
    <t xml:space="preserve">si problème </t>
  </si>
  <si>
    <t>champignons, miel, champagne, vin local, primeurs..</t>
  </si>
  <si>
    <t xml:space="preserve">pas de demande particulière </t>
  </si>
  <si>
    <t>via a des réunions ponctuelles;</t>
  </si>
  <si>
    <t>Gestion des déchets;Achats responsables;Gestion de la biodiversité;</t>
  </si>
  <si>
    <t>Hôtel des Sources</t>
  </si>
  <si>
    <t>leds, plan d'allumage des communs</t>
  </si>
  <si>
    <t>récupération des eaux de pluie</t>
  </si>
  <si>
    <t>Limitation des emballages;suppression produits à usage unique;</t>
  </si>
  <si>
    <t>miel de l'aube/ jambon des ardennes/ chaource</t>
  </si>
  <si>
    <t>Le téléviseur possède une option de sous-titrage;numero de chambre en braille;</t>
  </si>
  <si>
    <t>formations</t>
  </si>
  <si>
    <t>Gestion de l'eau;Gestion de la biodiversité;Gestion des déchets;</t>
  </si>
  <si>
    <t>Hôtel NoMinoé</t>
  </si>
  <si>
    <t>hoteldutalvern@orange.fr</t>
  </si>
  <si>
    <t>LUCAS Maxime - Co-Gérant</t>
  </si>
  <si>
    <t>Leds, Plan d'allumage</t>
  </si>
  <si>
    <t>Pompe à chaleur;LEDs;Machine à laver;</t>
  </si>
  <si>
    <t>2010: Ossature bois, Ouate de cellulose</t>
  </si>
  <si>
    <t>Economie de linge de toilette</t>
  </si>
  <si>
    <t>Crèpes</t>
  </si>
  <si>
    <t>Tenues de travail, chaussures, ...</t>
  </si>
  <si>
    <t>Achats responsables;Gestion des déchets;</t>
  </si>
  <si>
    <t>Domaine de la Forêt d'Orient Logis Hôtel Restaurant Spa et Golf</t>
  </si>
  <si>
    <t>wiss.david.dw@gmail.com</t>
  </si>
  <si>
    <t>WISS Tiffany directrice générale</t>
  </si>
  <si>
    <t>changement de système de chauffage</t>
  </si>
  <si>
    <t>Coupure automatique du chauffage à l'ouverture des fenêtres,;Thermostat;Blocage de la température minimale dans l'hôtel en été ;Blocage de la température maximale dans l'hôtel en hiver;Lumière à détecteur de présence;</t>
  </si>
  <si>
    <t>HVE</t>
  </si>
  <si>
    <t>champagne, lentilles...</t>
  </si>
  <si>
    <t>Mise en place d'un comité d'entreprise;Mise en place de l'intéressement;</t>
  </si>
  <si>
    <t>emploi</t>
  </si>
  <si>
    <t>LES TUILERIES</t>
  </si>
  <si>
    <t>contact@hotel-lestuileries.com</t>
  </si>
  <si>
    <t>VADALA DIMITRI DIRECTEUR</t>
  </si>
  <si>
    <t>Carton;Alimentaire;</t>
  </si>
  <si>
    <t>vins - fromages - viandes</t>
  </si>
  <si>
    <t>La Citadelle</t>
  </si>
  <si>
    <t>hotelcitadelle.blaye@orange.fr</t>
  </si>
  <si>
    <t>CHABOZ</t>
  </si>
  <si>
    <t xml:space="preserve">plan d'allumage , lumiere automatique </t>
  </si>
  <si>
    <t>affichage pour réduction conso client et personnel</t>
  </si>
  <si>
    <t>tri plus poussé , installation de poubelle à compost</t>
  </si>
  <si>
    <t>Miel , légumes , fromage ....</t>
  </si>
  <si>
    <t>partenaria commercial avec producteurs locaux</t>
  </si>
  <si>
    <t>hotel les 2 rives</t>
  </si>
  <si>
    <t>adeministration@hotel-les2rives.com</t>
  </si>
  <si>
    <t>aldebert laetitia chef d'entreprise</t>
  </si>
  <si>
    <t>Cellule froide;Four ;LEDs;vario cooking;</t>
  </si>
  <si>
    <t>il n'y a pas de transport en commun chez nous;</t>
  </si>
  <si>
    <t>on n'arrose pas sauf les jardinière;</t>
  </si>
  <si>
    <t>nos fournisseurs locaux</t>
  </si>
  <si>
    <t>au pdj : miel confiture, yaourt, miel , pate a tartiner, fromage blanc, gateau et brioche, oeuf. au restaurant environ 80% et dans els chambres savons locaux et chocolat d'accueil</t>
  </si>
  <si>
    <t>Affichage;réunion d'informations;</t>
  </si>
  <si>
    <t>petite structure échange libre facilement;</t>
  </si>
  <si>
    <t>clef verte 2022;</t>
  </si>
  <si>
    <t>carlage anti dérapant, lave verre stop essuillage, vario four frima portes automatiques</t>
  </si>
  <si>
    <t>jardin cocogne, esat linge et jardin</t>
  </si>
  <si>
    <t>Clos Champell</t>
  </si>
  <si>
    <t>contact@closchampel.fr</t>
  </si>
  <si>
    <t>Monsieur L'haridon</t>
  </si>
  <si>
    <t>ondulateur mis en place, compteur limité à 36 Kw, température de la piscine limitée à 28°C, les fourneaux sont allumés au dernier moment à 11h30, machines à laver le linge et lave vaisselle à température basse</t>
  </si>
  <si>
    <t>réducteur sur tous les robinets</t>
  </si>
  <si>
    <t>oeufs bio, farine, volaille, agneau, lapin, pommes, fromages, confitures</t>
  </si>
  <si>
    <t>Débrief mensuel de situation ;offrir des cadeaux;</t>
  </si>
  <si>
    <t>oui mais à l'ocassion;</t>
  </si>
  <si>
    <t>HOTEL RESTAURANT EUZKADI</t>
  </si>
  <si>
    <t>contact@hotel-restaurant-euzkadi.com</t>
  </si>
  <si>
    <t>Darraidou Auxtin</t>
  </si>
  <si>
    <t>passage de mon hotel en led, passage chaudière au gaz et non fioul, plus de détecteur de présence, éduquer le personnel</t>
  </si>
  <si>
    <t>mousseur dans les chambres, contrôle des robinets pour éviter les goutes à goutes, mise en place prochaine de pommeau à douche à indicateur lumineuxe</t>
  </si>
  <si>
    <t>Alimentaire;Papier;Carton;Verre;Plastique;</t>
  </si>
  <si>
    <t>on ne jette rien car on élève des cochons;</t>
  </si>
  <si>
    <t>michelena, goikoetchea...</t>
  </si>
  <si>
    <t>nous travaillons quadimment que des produits locaux : toute mes viandes, merlu et truite d'ici, polenta, vin,......</t>
  </si>
  <si>
    <t>discussion ensemble;</t>
  </si>
  <si>
    <t>je suis labellisé tourisme et handicap;</t>
  </si>
  <si>
    <t>se respecter les uns les autres</t>
  </si>
  <si>
    <t>Hôtel Restaurant Le Cours</t>
  </si>
  <si>
    <t>contact@hotel-le-cours.com</t>
  </si>
  <si>
    <t>Peyrol Jean Philippe Gerant</t>
  </si>
  <si>
    <t>Thermostat;Blocage de la température minimale dans l'hôtel en été ;Lumière à détecteur de présence;</t>
  </si>
  <si>
    <t>le riz de Camargue, le vignoble.</t>
  </si>
  <si>
    <t>on en discute on est une petite entreprise.;</t>
  </si>
  <si>
    <t>Logis hôtel Terre de Loire</t>
  </si>
  <si>
    <t>emmanuelle.meunier@maloire.com</t>
  </si>
  <si>
    <t>Meunier Emmanuelle</t>
  </si>
  <si>
    <t xml:space="preserve">Mise en place LED, coupure électricité ch par contacteur, détecteur de lumière </t>
  </si>
  <si>
    <t>Voiture électrique;LEDs;Four ;Cellule froide;</t>
  </si>
  <si>
    <t>Gestion efficace de la climatisation (puit canadien...);Chauffage centralisé;Thermostat;Lumière à détecteur de présence;</t>
  </si>
  <si>
    <t>Fromage de chèvre, yaourt, miel</t>
  </si>
  <si>
    <t>blanchisserie, literie</t>
  </si>
  <si>
    <t>Aménagement du temps de travail;Jours de congés supplémentaires;Bilan équilibre vie professionnelle / vie personnelle;Débrief mensuel de situation ;</t>
  </si>
  <si>
    <t>Echange quotidien informel;</t>
  </si>
  <si>
    <t xml:space="preserve">Accueil personnel toute origine </t>
  </si>
  <si>
    <t>Founisseurs locaux, personnel local</t>
  </si>
  <si>
    <t>ATLANTIC HOTEL</t>
  </si>
  <si>
    <t>atlantic.hotel64@gmail.com</t>
  </si>
  <si>
    <t>DRAPEAU Jean-Christophe Directeur</t>
  </si>
  <si>
    <t xml:space="preserve">PASSAGE LEDS </t>
  </si>
  <si>
    <t>Lumière à détecteur de présence;Thermostat;Blocage de la température maximale dans l'hôtel en hiver;Baisse des températures dans les chambres inoccupées;</t>
  </si>
  <si>
    <t>auberge.cheval.blanc@wanadoo.fr</t>
  </si>
  <si>
    <t>DANTHU JOEL</t>
  </si>
  <si>
    <t>Dans les chambres: centralisateur pour lumière et prises, panneau dans la SDB pour économie de linge, LEDS</t>
  </si>
  <si>
    <t>Lumière à détecteur de présence;Gestion efficace de la climatisation (puit canadien...);</t>
  </si>
  <si>
    <t>Viandes/ Gibier/ perdreaux, , Légumes</t>
  </si>
  <si>
    <t>Rémunération des salariés au-dessus de la grille de rémunération;Prime au mérite / à l'objectif;Invitation à Paris en janvier 2022;Bilan équilibre vie professionnelle / vie personnelle;Débrief mensuel de situation ;</t>
  </si>
  <si>
    <t>Réunion annuelle pour faire le bilan et partager les idées de chacun pour l'année suivante;</t>
  </si>
  <si>
    <t>Parité homme/femme</t>
  </si>
  <si>
    <t>Plats végétariens pour le personnel, respect des régimes alimentaires ...</t>
  </si>
  <si>
    <t>LE CADUSIA</t>
  </si>
  <si>
    <t>bonjour@le-cadusia.com</t>
  </si>
  <si>
    <t>BERTRAND CHRISTELLE</t>
  </si>
  <si>
    <t>Passage aux leds, surveillance d'éteindre les lumières, les machines électriques, le chauffage...</t>
  </si>
  <si>
    <t>pommeaux de douches, reducteur d'eau</t>
  </si>
  <si>
    <t xml:space="preserve">Fromage - champignons - vins - champagne - légumes - </t>
  </si>
  <si>
    <t>BDPX SARL COTTAGE HOTEL</t>
  </si>
  <si>
    <t>CONTACT@COTTAGELUXEMBOURG.COM</t>
  </si>
  <si>
    <t>BAPTISTA FATIMA CHEF DE RECEPTION</t>
  </si>
  <si>
    <t>reduction de chauffage, heures d'extinction des lumières, mise en place de systemes détecteurs.</t>
  </si>
  <si>
    <t>Mise en avant des activités pédestres et cyclable;Mise a disposition d'une carte des transports en commun;les transports en commun sont gratuits au luxembourg;</t>
  </si>
  <si>
    <t>faire intervenir dès que problème de robinets qui fuient...</t>
  </si>
  <si>
    <t>confitures, charcuterie</t>
  </si>
  <si>
    <t>au cas par cas;</t>
  </si>
  <si>
    <t>lafensch blanchisserie adaptée</t>
  </si>
  <si>
    <t xml:space="preserve">Hotel Restaurant Dimmer </t>
  </si>
  <si>
    <t>hdimmer@pt.lu</t>
  </si>
  <si>
    <t xml:space="preserve">Dimmer Francis </t>
  </si>
  <si>
    <t>Leds, cogénération, photovoltaik, plan d‘allumage, nouvelles machines</t>
  </si>
  <si>
    <t>Cellule froide;Chaudière ;Four ;LEDs;Voiture électrique;</t>
  </si>
  <si>
    <t>Panneaux solaires photovoltaïques;Cogénération;</t>
  </si>
  <si>
    <t>Abris à vélo;Location de vélo dans l'hôtel;Chargeur electrique en borne;</t>
  </si>
  <si>
    <t>Mise a disposition d'une carte des transports en commun;Mise en avant des activités pédestres et cyclable;Mise en avant de location de matériel à proximité de l'hôtel;Transport public gratuit;</t>
  </si>
  <si>
    <t xml:space="preserve">Trimester </t>
  </si>
  <si>
    <t>Robinets fermant sutomstique, perlateurs</t>
  </si>
  <si>
    <t>Meyrishaff</t>
  </si>
  <si>
    <t>Viandes, fromages, legumes, boissons</t>
  </si>
  <si>
    <t>Je ne mets pas de bouteille de courtoisie à disposition;Eau du robinet de meilleure quality et plus durable;</t>
  </si>
  <si>
    <t>Privé;</t>
  </si>
  <si>
    <t>Hôtel Restaurant La Source du Mont</t>
  </si>
  <si>
    <t>lasourcedumont@wanadoo.fr</t>
  </si>
  <si>
    <t>marie-josé Fournier</t>
  </si>
  <si>
    <t>leds sur 70 % des luminaires</t>
  </si>
  <si>
    <t>LEDs;Voiture électrique;</t>
  </si>
  <si>
    <t>Thermostat;Baisse des températures dans les chambres inoccupées;Blocage de la température minimale dans l'hôtel en été ;Lumière à détecteur de présence;</t>
  </si>
  <si>
    <t>la montagne de pierre</t>
  </si>
  <si>
    <t>discussions informelles   pause café;</t>
  </si>
  <si>
    <t>Les téléphones possèdent des numéros contrastés;Un  emplacement (0.80m x 1.30m) libre  de  tout  obstacle est prévu devant  au moins une fenêtre de chaque pièce de vie;Le téléviseur possède une option de sous-titrage;</t>
  </si>
  <si>
    <t>embauche de personnel de diverses origines ,  formation du personnel à l'accueil du public atteint de Handicaps</t>
  </si>
  <si>
    <t>defibrilateur, materiel de premier secours, médecin à proximité</t>
  </si>
  <si>
    <t>stage organisé par l'ADEME   PARTENARIAT associations locales Don du Sang  et lutte contre la mucoviscidose</t>
  </si>
  <si>
    <t xml:space="preserve">PARTICIPATION   au programme  d'investissement pour économie d'énergie et d'eau de l"ADEME " </t>
  </si>
  <si>
    <t>Hôtel Etchemaïté</t>
  </si>
  <si>
    <t>contact@hotel-etchemaite.fr</t>
  </si>
  <si>
    <t>Pierre Etchemaïté Gérant</t>
  </si>
  <si>
    <t>changement des pommeaux des douches</t>
  </si>
  <si>
    <t>coopérative "Axuria", fournisseur de légumes...</t>
  </si>
  <si>
    <t>buffet petit déjeuner, légumes</t>
  </si>
  <si>
    <t>artisans locaux</t>
  </si>
  <si>
    <t>entretien à l'embauche;</t>
  </si>
  <si>
    <t>nous sommes à leur écoute au moment du départ;</t>
  </si>
  <si>
    <t>discussion avec le personnel à ce sujet</t>
  </si>
  <si>
    <t xml:space="preserve">auberge de la dune </t>
  </si>
  <si>
    <t>contact@auberge-de-la-dune.com</t>
  </si>
  <si>
    <t>devaux hervé  président</t>
  </si>
  <si>
    <t xml:space="preserve">terre azur </t>
  </si>
  <si>
    <t>salicorne</t>
  </si>
  <si>
    <t>Jours de congés supplémentaires;Rémunération des salariés au-dessus de la grille de rémunération;Prime au mérite / à l'objectif;</t>
  </si>
  <si>
    <t>Hôtel de l'Oise</t>
  </si>
  <si>
    <t>Hoteldeloise@wanadoo.fr</t>
  </si>
  <si>
    <t>Dewaele Philippe Gérant</t>
  </si>
  <si>
    <t>LEDs;Cellule froide;Chaudière ;</t>
  </si>
  <si>
    <t>œufs, bières</t>
  </si>
  <si>
    <t>le petit manoir</t>
  </si>
  <si>
    <t>lepetitmanoir@yahoo.fr</t>
  </si>
  <si>
    <t>lods angélique directrice</t>
  </si>
  <si>
    <t>arrosage en goutte a goutte, brise jet économie d'Energie</t>
  </si>
  <si>
    <t>achat sans emballage</t>
  </si>
  <si>
    <t>sensibilisation client;</t>
  </si>
  <si>
    <t>produit écologique</t>
  </si>
  <si>
    <t>blanc</t>
  </si>
  <si>
    <t>direct;</t>
  </si>
  <si>
    <t>Le relais fleuri</t>
  </si>
  <si>
    <t>daniel.chifflot@wanadoo.fr</t>
  </si>
  <si>
    <t>CHIFFLOT daniel</t>
  </si>
  <si>
    <t xml:space="preserve">Led  réductions allumage baisse dès chauffe-eau </t>
  </si>
  <si>
    <t>Blocage de la température minimale dans l'hôtel en été ;Thermostat;Baisse des températures dans les chambres inoccupées;</t>
  </si>
  <si>
    <t xml:space="preserve">Mousseurs.  Douchettes éco. </t>
  </si>
  <si>
    <t>Fromages. Truites du Morvan miel confitures</t>
  </si>
  <si>
    <t xml:space="preserve">Trop de normes en vigueur actuellement </t>
  </si>
  <si>
    <t>SAS Hotel Bergeret sport</t>
  </si>
  <si>
    <t>Hotel-bergeret-sport@orange.fr</t>
  </si>
  <si>
    <t xml:space="preserve">Marie Carmen et Cyril Bergeret </t>
  </si>
  <si>
    <t>Aucun traitement par pesticide ou thermique;</t>
  </si>
  <si>
    <t>Papier;Carton;Verre;Plastique;Alimentaire;Matériaux;Equipements;Déchets verts, piles, peintures, gravas ;</t>
  </si>
  <si>
    <t xml:space="preserve">Miel, Fleures, Vins, Fromages, </t>
  </si>
  <si>
    <t>L'HERMITAGE</t>
  </si>
  <si>
    <t>contact@hotel-lhermitage.com</t>
  </si>
  <si>
    <t>AUBIN SOPHIE</t>
  </si>
  <si>
    <t>LESSIVE et sèche linge aux heures creuses, stopper les chauffages dans les chambres inoocupées</t>
  </si>
  <si>
    <t>changer les fenêtres de tout l'hotel</t>
  </si>
  <si>
    <t>Papier;Carton;Plastique;Alimentaire;Matériaux;Equipements;</t>
  </si>
  <si>
    <t xml:space="preserve">miel, confitures, fruits </t>
  </si>
  <si>
    <t>defibrilateur</t>
  </si>
  <si>
    <t>Citotel Les Alizés</t>
  </si>
  <si>
    <t>lesalizes-biarritz@orange.fr</t>
  </si>
  <si>
    <t>JP Istre, Gérant</t>
  </si>
  <si>
    <t>Passage au leds au meximum, tournée de femme de chambre pour éteindre les chauffages dans les chambres, éclairage des locaux communs sur horloge, détecteurs de présence dans les escaliers.</t>
  </si>
  <si>
    <t>produits du petit déjeuner (oeufs, gâteaux basques, lait etc...</t>
  </si>
  <si>
    <t>Elidis</t>
  </si>
  <si>
    <t>Rémunération des salariés au-dessus de la grille de rémunération;Prime au mérite / à l'objectif;Mise en place de l'épargne salariale;</t>
  </si>
  <si>
    <t>Discussions régulières;</t>
  </si>
  <si>
    <t>Vigilance du Management au quotidien!</t>
  </si>
  <si>
    <t>Mise en place de l'égalité salariale;Respect de la Loi;</t>
  </si>
  <si>
    <t xml:space="preserve">La caravelle </t>
  </si>
  <si>
    <t xml:space="preserve">hlacaravelle.40@orange.fr </t>
  </si>
  <si>
    <t>Nicole Charlotteaux gérante</t>
  </si>
  <si>
    <t xml:space="preserve">Led  exemple enseigne lumineuse </t>
  </si>
  <si>
    <t>LEDs;Machine à laver;Refrigérateurs;</t>
  </si>
  <si>
    <t xml:space="preserve">Réducteur de pression , </t>
  </si>
  <si>
    <t>Pas d 'engrais ni traitement qui nuirait aux animaux et aux humains ;</t>
  </si>
  <si>
    <t>Papier;Verre;Matériaux;Piles ampoules plastiques;</t>
  </si>
  <si>
    <t>Éventuellement avec participation municipalité;</t>
  </si>
  <si>
    <t>Miel kiwi  asperges  fraises tomates etx suivant saison</t>
  </si>
  <si>
    <t>Affichage; Classeur;</t>
  </si>
  <si>
    <t>En se concertant;</t>
  </si>
  <si>
    <t>Des femmes sont à des postes de direction;Personnel essentiellement féminin. A tous les postes;</t>
  </si>
  <si>
    <t>Gestion de l'énergie;Gestion de l'eau;Gouvernance;Gestion de la biodiversité;</t>
  </si>
  <si>
    <t>Bastide la Musardière</t>
  </si>
  <si>
    <t>lamusardiere07@gmail.com</t>
  </si>
  <si>
    <t xml:space="preserve">Mutti Anita, propriétaire et Gérante </t>
  </si>
  <si>
    <t>2 Gîtes et le bâtiment principal</t>
  </si>
  <si>
    <t>il devrait être amélioré</t>
  </si>
  <si>
    <t>Faire attention aux produits achetés, emballages</t>
  </si>
  <si>
    <t>Marché Bio Alba-la-Romaine, Naturel &amp; Bio Montélimar, Primeur Fruits &amp; Légumes le Teil</t>
  </si>
  <si>
    <t>Miel, oeufs, vins, jus de fruits, pain etc.....légumes &amp; fruits, marché</t>
  </si>
  <si>
    <t xml:space="preserve">Mas Sophia pour les Savons </t>
  </si>
  <si>
    <t>en communiquant de vive voix;</t>
  </si>
  <si>
    <t>possible pour certains handicap;</t>
  </si>
  <si>
    <t>pas possible pour l'instant;</t>
  </si>
  <si>
    <t>sommes une toute petite structure ou tout le monde à sa place;</t>
  </si>
  <si>
    <t xml:space="preserve">Spray assainissant aux HE Pranarom </t>
  </si>
  <si>
    <t>Logis La Sommellerie</t>
  </si>
  <si>
    <t>Jean-Vianney PLAYS - Co Gérant</t>
  </si>
  <si>
    <t>Passage au Led, suppression de l'halogène, détecteur de lumière dans les espaces publiques, éteindre les machines énergivores en basse saison ou faible activité, allumage du gaz en cuisine selon horaires de cuisine, baisse de la température de la chaudière</t>
  </si>
  <si>
    <t xml:space="preserve">Réglage des chasses d'eau, suppression au maximum des fuites, gestion de l'eau en cuisine, vérification des points d'eau </t>
  </si>
  <si>
    <t>Réduction des grammages;fiche technique, ;</t>
  </si>
  <si>
    <t>vin, fromage, fruits et légumes</t>
  </si>
  <si>
    <t>Affichage;sensibilisation quotidienne;</t>
  </si>
  <si>
    <t>Hôtel de Vacances la Vignasse*** ( Relais de la Vignasse )</t>
  </si>
  <si>
    <t>hoteldevacances@gmail.com</t>
  </si>
  <si>
    <t>FABRE Sylvie Présidente</t>
  </si>
  <si>
    <t>Non;Mise en avant de location de matériel à proximité de l'hôtel;Mise en avant des activités pédestres et cyclable;</t>
  </si>
  <si>
    <t>sensibilisation des clients par des affichettes fournies par l'ADEME, sensibilisation du personnel</t>
  </si>
  <si>
    <t>fournisseur de fruits et légumes, de viandes, de fromages</t>
  </si>
  <si>
    <t>fruits et légumes, fromage, confiture, huile d'olive, charcuterie, jus de fruits, quelques viandes...</t>
  </si>
  <si>
    <t>Je ne mets pas de bouteille de courtoisie à disposition;sinon, 1 verre de boisson offerte au bar;</t>
  </si>
  <si>
    <t>quand cela se présente, nous ommes toujours en proximité de nos salariés, car nous formons une équipe qui réalise les mêmes taches.;</t>
  </si>
  <si>
    <t>nous sommes vigilants à ce que le respect entre personne soit toujours présent, ceci grâce à notre priximité</t>
  </si>
  <si>
    <t>LA RENAISSANCE</t>
  </si>
  <si>
    <t>renaissance.la@wanadoo.fr</t>
  </si>
  <si>
    <t>COLIN CHRISTOPHE  PRESIDENT SAS</t>
  </si>
  <si>
    <t>ARRET FOUR PIZZA</t>
  </si>
  <si>
    <t>Alimentaire;CONTRAT AVEC SITA;</t>
  </si>
  <si>
    <t>HOTEL NIMOTEL</t>
  </si>
  <si>
    <t>sbortolot@hotels-nimes.fr</t>
  </si>
  <si>
    <t>BORTOLOT SONIA ASSISTANTE ADMINISTRATIVE</t>
  </si>
  <si>
    <t>CUISINE</t>
  </si>
  <si>
    <t>CLASSEUR ;</t>
  </si>
  <si>
    <t>Prime au mérite / à l'objectif;Mise en place d'un comité d'entreprise;PEE EPARGNE RETRAITE;</t>
  </si>
  <si>
    <t>DISCUSSION AVEC CHEF DE SERVICE;</t>
  </si>
  <si>
    <t>Un  emplacement (0.80m x 1.30m) libre  de  tout  obstacle est prévu devant  au moins une fenêtre de chaque pièce de vie;REVEIL VIBRANT GROSSE TELECOMMANDE ......;</t>
  </si>
  <si>
    <t>Gestion des déchets;Gestion de l'eau;Gestion de l'énergie;Relations salariés / clients;</t>
  </si>
  <si>
    <t>LE CLOS DES CAPITELLES</t>
  </si>
  <si>
    <t>leclos.descapitelles@wanadoo.fr</t>
  </si>
  <si>
    <t>Carole BAUDIN - Propriétaire</t>
  </si>
  <si>
    <t>LED, éclairage extérieur en détection, suppression des chauffages éléctriques en chambre (uniquement clim réversible), changement de la capacité des chauffe-eau</t>
  </si>
  <si>
    <t>Arrosage restreint</t>
  </si>
  <si>
    <t>Produits hygiène</t>
  </si>
  <si>
    <t>Fruits et légumes, viandes, vins, bières</t>
  </si>
  <si>
    <t>en échangeant verbalement;</t>
  </si>
  <si>
    <t>Egalité à l'embauche</t>
  </si>
  <si>
    <t>Appareils de sport à disposition des salariés</t>
  </si>
  <si>
    <t>Le val sarah</t>
  </si>
  <si>
    <t>Info@levalsarah.fr</t>
  </si>
  <si>
    <t xml:space="preserve">Lefebvre Ladislas </t>
  </si>
  <si>
    <t xml:space="preserve">Leds- horaires de consommation </t>
  </si>
  <si>
    <t>Voiture électrique;Pompe à chaleur;LEDs;Cellule froide;Machine à laver;Sèche linge;</t>
  </si>
  <si>
    <t>RT 2020</t>
  </si>
  <si>
    <t>Désherbage manuel;Régulation des produits phytosanitaires ;</t>
  </si>
  <si>
    <t>Plantation d'espèces locales dans les jardins;Mangeoires, étangs pour oiseaux;</t>
  </si>
  <si>
    <t>Verre;Alimentaire;Equipements;Matériaux;Papier;Carton;</t>
  </si>
  <si>
    <t xml:space="preserve">Mousse des temps, métro, Les vergers de Beaulieu (bio), </t>
  </si>
  <si>
    <t>Pommes et poires</t>
  </si>
  <si>
    <t xml:space="preserve">Ecolab, enedis, </t>
  </si>
  <si>
    <t>Affichage;Documents à disposition pour lecture ;</t>
  </si>
  <si>
    <t>Qualité tourisme;Accueil Vélo;Ecolabel Européen;Green Globe;</t>
  </si>
  <si>
    <t xml:space="preserve">Toutes c’est un état d’esprit ! Des le  recrutement, des l’accueil des clients </t>
  </si>
  <si>
    <t>Association les pieds dans l’eau</t>
  </si>
  <si>
    <t>Au Tonnelier</t>
  </si>
  <si>
    <t>contact@autonnelier.com</t>
  </si>
  <si>
    <t>Charlet Alexie, D.G.</t>
  </si>
  <si>
    <t>Clos 85</t>
  </si>
  <si>
    <t>clos85.linxe@gmail.com</t>
  </si>
  <si>
    <t>VELOT Guillaume Gérant</t>
  </si>
  <si>
    <t>Canard, miel, herbes aromatiques, alcools, vins...</t>
  </si>
  <si>
    <t>LES CAPUCINS</t>
  </si>
  <si>
    <t>contact@avallonlescapucins.com</t>
  </si>
  <si>
    <t>jodelet patricia</t>
  </si>
  <si>
    <t>repondu en avant</t>
  </si>
  <si>
    <t>mettre des panneaux en cuisine</t>
  </si>
  <si>
    <t>confiture maison.miel.fromage fermier. oeuf fermier</t>
  </si>
  <si>
    <t>echange verbal;</t>
  </si>
  <si>
    <t>nous accueillons toutes personnes voulant travailler</t>
  </si>
  <si>
    <t>on ne s est jamais posé la question, c'est evident que l on soient egaux;</t>
  </si>
  <si>
    <t>agirs greta college</t>
  </si>
  <si>
    <t>Le Tanargue</t>
  </si>
  <si>
    <t>info@hotel-le-tanargue.com</t>
  </si>
  <si>
    <t>Cester Marcella gérante</t>
  </si>
  <si>
    <t>Passage aux leds, installation de lumière à détection de mouvement, sensibilisation des salariés, douchette à économie d'eau</t>
  </si>
  <si>
    <t>Il n'y a rien, nous sommes en pleine campagne;</t>
  </si>
  <si>
    <t>douchette à économie d'eau, meilleure gestion du linge, sensibilisation des salariés</t>
  </si>
  <si>
    <t>notre parc set un refuge LPO;</t>
  </si>
  <si>
    <t>c'est déjà fait: bacs de tri et compostage;</t>
  </si>
  <si>
    <t>viande, fromages, confitures</t>
  </si>
  <si>
    <t>LPO</t>
  </si>
  <si>
    <t>Ce questionnaire est plus adapté aux grands hôtel: nous avons seulement un CDI et quelques saisonniers en été donc tout ce qui concerne les salariés n'est pas adapté à notre situation</t>
  </si>
  <si>
    <t>la corniche des cevennes</t>
  </si>
  <si>
    <t>info@corniche-cevennes.fr</t>
  </si>
  <si>
    <t>vandenbogaerde valerie gerante</t>
  </si>
  <si>
    <t>changement d'ampoules, allumage manuel suivant saison</t>
  </si>
  <si>
    <t>plonge moins consomatrice</t>
  </si>
  <si>
    <t>cepes, pelardon</t>
  </si>
  <si>
    <t>ecolab</t>
  </si>
  <si>
    <t>BAUDOIN Philippe Hospitality Manager</t>
  </si>
  <si>
    <t>Plan d'allumage, planning chauffage et ECS, ...</t>
  </si>
  <si>
    <t>Optimisation des lavages</t>
  </si>
  <si>
    <t>Hotel de centre-ville;</t>
  </si>
  <si>
    <t>Vins, legumes, fruits</t>
  </si>
  <si>
    <t>Le téléviseur possède une option de sous-titrage;Un  emplacement (0.80m x 1.30m) libre  de  tout  obstacle est prévu devant  au moins une fenêtre de chaque pièce de vie;Les téléphones possèdent des numéros contrastés;</t>
  </si>
  <si>
    <t>Actions "normales" dans une democratie</t>
  </si>
  <si>
    <t>Auberge Saint Thégonnec</t>
  </si>
  <si>
    <t>contact@aubergesaintthegonnec.com</t>
  </si>
  <si>
    <t>Monneau Pierre, Gérant</t>
  </si>
  <si>
    <t>Passage aux leds, plan d'allumage, changement de radiateur, mise en place d'un délestage</t>
  </si>
  <si>
    <t>Manque d'isolation sous les combles</t>
  </si>
  <si>
    <t>Verre;Carton;Plastique;Alimentaire;Equipements;</t>
  </si>
  <si>
    <t>-20% de déchets</t>
  </si>
  <si>
    <t>cafés richard, groupe pomona, france boissons, Le roy....</t>
  </si>
  <si>
    <t>80% de nos plats sont locaux</t>
  </si>
  <si>
    <t>episaveurs, lmc net, Eleonor deco</t>
  </si>
  <si>
    <t>Affichage;mise à disposition;</t>
  </si>
  <si>
    <t>Salaire équitable homme/femme, emploi différentes nationalités</t>
  </si>
  <si>
    <t>7 femmes et 4hommes dans l'effectif;Mise en place de l'égalité salariale;Des femmes sont à des postes de direction;</t>
  </si>
  <si>
    <t>aides aux genets d'or, achats ponctuels fabriqués par des handicapés</t>
  </si>
  <si>
    <t>Logis Le Clos Pité</t>
  </si>
  <si>
    <t>leclospite@gmail.com</t>
  </si>
  <si>
    <t>Lambert François Président</t>
  </si>
  <si>
    <t>passage aux leds, plan d'allumage, mode de chauffage, ...</t>
  </si>
  <si>
    <t>gestion des lavages, pompes de bouclage eau chaude, démousseurs, ....</t>
  </si>
  <si>
    <t>Aucune pour le moment Classe B</t>
  </si>
  <si>
    <t>Mise en place du compost;Limiter les stocks;</t>
  </si>
  <si>
    <t xml:space="preserve">Maraîcher, </t>
  </si>
  <si>
    <t xml:space="preserve">confiture, miel, boissons (bière, softs, eau, ...), légumes, fruits (kiwi, pommes, ...), </t>
  </si>
  <si>
    <t>Popee (mouchoirs, papier wc, essuie-tout), Enzypin (produits d'entretien)</t>
  </si>
  <si>
    <t>En prévision;</t>
  </si>
  <si>
    <t>Les voiliers</t>
  </si>
  <si>
    <t>accueil@lesvoiliers.fr</t>
  </si>
  <si>
    <t>Pauline Joannard Gérante</t>
  </si>
  <si>
    <t>réparation fuites</t>
  </si>
  <si>
    <t>installation d'un compost;</t>
  </si>
  <si>
    <t>fruits, légumes, bières, vins, huiles, lentilles...</t>
  </si>
  <si>
    <t>règlement intérieur</t>
  </si>
  <si>
    <t xml:space="preserve">SARL le Normandie </t>
  </si>
  <si>
    <t>info@le-normandie.fr</t>
  </si>
  <si>
    <t xml:space="preserve">Loisel Delphine gérante </t>
  </si>
  <si>
    <t xml:space="preserve">Pomme  andouille </t>
  </si>
  <si>
    <t xml:space="preserve">Hotel restaurant la Haute Forêt </t>
  </si>
  <si>
    <t xml:space="preserve">THOMAS Nicolas Gerant </t>
  </si>
  <si>
    <t xml:space="preserve">la bière </t>
  </si>
  <si>
    <t>Hôtel Val Flores Logis</t>
  </si>
  <si>
    <t>contact@hotel-valflores.com</t>
  </si>
  <si>
    <t>de Folleville-Sophie- Responsable</t>
  </si>
  <si>
    <t>FROMAGE DE BREBIS, GATEAU BASQUE, CONFITURE DE CERISE</t>
  </si>
  <si>
    <t>SAS La Cremaillere</t>
  </si>
  <si>
    <t>lacremaillere40@gmail.com</t>
  </si>
  <si>
    <t>Crebessegues Sebastien Patron</t>
  </si>
  <si>
    <t xml:space="preserve">passage aux leds dans les chambres d'hotel , minuterie couloir hotel </t>
  </si>
  <si>
    <t>automatisation de la piscine</t>
  </si>
  <si>
    <t>plantations plantes résistantes a la sècheresse et économes en eau;</t>
  </si>
  <si>
    <t>projet</t>
  </si>
  <si>
    <t>installation gourmet box;</t>
  </si>
  <si>
    <t>canard , boeuf , fromage de chêvre</t>
  </si>
  <si>
    <t>SOPECAL HYGIENE</t>
  </si>
  <si>
    <t>aux remarques du personnel;</t>
  </si>
  <si>
    <t>Réseaux sociaux (facebook, instagram...);réponses aux avis google;</t>
  </si>
  <si>
    <t>Des femmes sont à des postes de direction;personnel feminin;Mise en place de l'égalité salariale;</t>
  </si>
  <si>
    <t>SARL LE TULIPIER</t>
  </si>
  <si>
    <t>tulipier.le@orange.fr</t>
  </si>
  <si>
    <t xml:space="preserve">DOGNA RICHARD GERANT </t>
  </si>
  <si>
    <t>Passage aux leds, pompe à chaleur, isolation des combles et installation de panneaux photovoltaïques.</t>
  </si>
  <si>
    <t>Coupure automatique du chauffage à l'ouverture des fenêtres,;Lumière à détecteur de présence;Baisse des températures dans les chambres inoccupées;Thermostat;</t>
  </si>
  <si>
    <t>Récupération d'eau de pluie pour la piscine.</t>
  </si>
  <si>
    <t>Verre;Carton;Plastique;Papier;</t>
  </si>
  <si>
    <t>Limiter les déchets.</t>
  </si>
  <si>
    <t>Fournisseur de fromages de chèvre Local.</t>
  </si>
  <si>
    <t>Fromages, charcuteries, brasserie artisanale.</t>
  </si>
  <si>
    <t>Bouteille d'eau de courtoisie écologique mais pas en verre.</t>
  </si>
  <si>
    <t>Lors d'entretien;</t>
  </si>
  <si>
    <t>le manoir de fourcy</t>
  </si>
  <si>
    <t>contact@manoir-fourcy.com</t>
  </si>
  <si>
    <t>couteau m-charlotte resonsable</t>
  </si>
  <si>
    <t>Prime au mérite / à l'objectif;Débrief mensuel de situation ;Bilan équilibre vie professionnelle / vie personnelle;</t>
  </si>
  <si>
    <t>Hôtel Le Mas des Sables</t>
  </si>
  <si>
    <t>anne.desplanques@lemasdessables.com</t>
  </si>
  <si>
    <t>Anne Desplanques, chargée de communication et marketing</t>
  </si>
  <si>
    <t>ampoules led ou basse consommation, détecteurs de présence</t>
  </si>
  <si>
    <t>Thermostat;Baisse des températures dans les chambres inoccupées;Blocage de la température minimale dans l'hôtel en été ;</t>
  </si>
  <si>
    <t>réducteurs de débit, formation du personnel, récupération des eaux pluviales</t>
  </si>
  <si>
    <t>Affichage;formation présentielle;</t>
  </si>
  <si>
    <t>Rémunération des salariés au-dessus de la grille de rémunération;Prime au mérite / à l'objectif;Aménagement du temps de travail;Débrief mensuel de situation ;</t>
  </si>
  <si>
    <t>Questionnaire de satisfaction (Qualitelis...);Boite à idées;Emploi d'un Community Manager;</t>
  </si>
  <si>
    <t>activités touristiques locales</t>
  </si>
  <si>
    <t xml:space="preserve">Auberge de la forêt </t>
  </si>
  <si>
    <t>aub.laforet@wanadoo.fr</t>
  </si>
  <si>
    <t xml:space="preserve">Danièle ECKLY gérante </t>
  </si>
  <si>
    <t xml:space="preserve">LeD, détecteurs </t>
  </si>
  <si>
    <t xml:space="preserve">Légumes et viennoiserie </t>
  </si>
  <si>
    <t>le petit trianon</t>
  </si>
  <si>
    <t>petittrianon@orange.fr</t>
  </si>
  <si>
    <t>simon frederic gérant</t>
  </si>
  <si>
    <t>passage lumber led, reduction temperature chaudière, affinage des thermostats</t>
  </si>
  <si>
    <t>Carton;Verre;Plastique;Alimentaire;Matériaux;Papier;</t>
  </si>
  <si>
    <t xml:space="preserve">fruidis cap marée Transgourmet </t>
  </si>
  <si>
    <t>doc dispo reception;</t>
  </si>
  <si>
    <t>en face a face régulier;</t>
  </si>
  <si>
    <t>HOSTELLERIE DU GRAND SULLY</t>
  </si>
  <si>
    <t>contact@grandsully.com</t>
  </si>
  <si>
    <t>DESSAINT YVES GERANT</t>
  </si>
  <si>
    <t>SURVEILLANCE  DES ECLAIRAGES EN CAS D ABSENCES DANS LES PIECES, BAISSE DU CHAUFFAGE,...</t>
  </si>
  <si>
    <t>Chauffage centralisé;Thermostat;Blocage de la température minimale dans l'hôtel en été ;</t>
  </si>
  <si>
    <t>VERIFIER LES CHASSES D EAU ROBINET QUI FERME MAL...UTILISATION DE L EAU DU PUIS  POUR LES ARROSAGE DE FLEURS</t>
  </si>
  <si>
    <t>FAIRE DE PLUS EN PLUS ATTENTION POUR MINIMISER LES DECHETS</t>
  </si>
  <si>
    <t>FROMAGES, VINS , LEGUMES, EAU DE VIE, EPICES, ...</t>
  </si>
  <si>
    <t>Jours de congés supplémentaires;Aménagement du temps de travail;Rémunération des salariés au-dessus de la grille de rémunération;Mise en place d'un comité d'entreprise;Bilan équilibre vie professionnelle / vie personnelle;</t>
  </si>
  <si>
    <t>Questionnaire de satisfaction (Qualitelis...);Réseaux sociaux (facebook, instagram...);FAIR GUEST;</t>
  </si>
  <si>
    <t>Gestion de l'énergie;Gouvernance;</t>
  </si>
  <si>
    <t>Cit'Hotel du Midi</t>
  </si>
  <si>
    <t>accueil@hoteldumidi.net</t>
  </si>
  <si>
    <t>Moaté Jean Patrick directeur</t>
  </si>
  <si>
    <t xml:space="preserve">aucun </t>
  </si>
  <si>
    <t>lahauteforet@orange.fr</t>
  </si>
  <si>
    <t>hôtel la fenière</t>
  </si>
  <si>
    <t>la.feniere@wanadoo.fr</t>
  </si>
  <si>
    <t>MARMAROLI Delphine gérante</t>
  </si>
  <si>
    <t xml:space="preserve">Eclairage leds, contrôle des temps d'éclairage ... </t>
  </si>
  <si>
    <t>Mousseur robinet, contrôle de l'utilisation par le personnel ...</t>
  </si>
  <si>
    <t>achat en fonction des besoins;</t>
  </si>
  <si>
    <t>Maraicher à Aubagne, Famille long à Roquevaire</t>
  </si>
  <si>
    <t>Fruits Maraicher Aubagne ou roquevaire, fromage de chèvre Bio de tourves Ferme Cornuère</t>
  </si>
  <si>
    <t>Je ne mets pas de bouteille de courtoisie à disposition;Nous propsons un verre d'eau à l'acceuil;</t>
  </si>
  <si>
    <t>Fournisseurs avec ecolabel</t>
  </si>
  <si>
    <t>LOGIS HÔTEL KEIMBERG</t>
  </si>
  <si>
    <t>info@keimberg.fr</t>
  </si>
  <si>
    <t>JACKY Christian, Directeur</t>
  </si>
  <si>
    <t>Optimisation des courbes de t° selon occupation</t>
  </si>
  <si>
    <t>Restaurant / hôtel</t>
  </si>
  <si>
    <t>Miel, Jus, Bière, Vins, Fruits, Légumes, Eau...</t>
  </si>
  <si>
    <t>Accueil Vélo;Qualité tourisme;Biosphère;</t>
  </si>
  <si>
    <t>Hôtel du port et des bains</t>
  </si>
  <si>
    <t>hotel.hpb@wanadoo.fr</t>
  </si>
  <si>
    <t>Ghiringhelli Sophie Réception</t>
  </si>
  <si>
    <t>ne pas utiliser un lave - vaisselle à moitié plein; ne pas utiliser un lave - verre à moitié vide</t>
  </si>
  <si>
    <t>Hotel Restaurant La Desirade</t>
  </si>
  <si>
    <t>ladesirade2@orange.fr</t>
  </si>
  <si>
    <t>DOUDAINE Valentin Directeur</t>
  </si>
  <si>
    <t>ampoule led, optimisation du chauffage, utilisation des Heures creuses</t>
  </si>
  <si>
    <t>Cuisine, chambres</t>
  </si>
  <si>
    <t>Machine à laver;Four ;Plaques de cuisson;Pompe à chaleur;</t>
  </si>
  <si>
    <t>Abris à vélo;Prêt de vélo ;</t>
  </si>
  <si>
    <t>sensibilisation de la clientèle aux économies d'eau</t>
  </si>
  <si>
    <t xml:space="preserve">renforcement isolation de combles </t>
  </si>
  <si>
    <t>vigilances accrues pour le tri</t>
  </si>
  <si>
    <t>boucherie dugand</t>
  </si>
  <si>
    <t>creme de marrons, vins, chocolat valrhona,...</t>
  </si>
  <si>
    <t>ecolabel</t>
  </si>
  <si>
    <t>Aménagement du temps de travail;Bilan équilibre vie professionnelle / vie personnelle;Débrief mensuel de situation ;Prime au mérite / à l'objectif;</t>
  </si>
  <si>
    <t>adapei (travail des personnes en situation de handicap)</t>
  </si>
  <si>
    <t>Le grand terre</t>
  </si>
  <si>
    <t>info@entre-ciel-et-terre.fr</t>
  </si>
  <si>
    <t>Chicco Vanessa Directrice générale</t>
  </si>
  <si>
    <t xml:space="preserve">C'est ma secrétaire comptable qui gère ca </t>
  </si>
  <si>
    <t xml:space="preserve">On commence a tout passer en led </t>
  </si>
  <si>
    <t>je ne sais pas secrétaire comptable</t>
  </si>
  <si>
    <t>secretaire comptable</t>
  </si>
  <si>
    <t>Gestion de l'énergie;Gestion de l'eau;Relations salariés / clients;Achats responsables;</t>
  </si>
  <si>
    <t>Hostellerie de la Vieille ferme</t>
  </si>
  <si>
    <t>resa@vieille-ferme.net</t>
  </si>
  <si>
    <t>GHIRINGHELLI SOPHIE RECEPTION</t>
  </si>
  <si>
    <t>chasse d'eau restreinte et lave-vaisselle pas utilisé à moitié vide</t>
  </si>
  <si>
    <t>Papier;Verre;Carton;Plastique;</t>
  </si>
  <si>
    <t>neufchâtel, cidre</t>
  </si>
  <si>
    <t>Relations salariés / clients;Gouvernance;Achats responsables;</t>
  </si>
  <si>
    <t>NOUGIER Stéphane Dirigeant de l'entreprise</t>
  </si>
  <si>
    <t>passage aux leds, surveillance et gestion dans l'utilisation des différentes sources d'énergie</t>
  </si>
  <si>
    <t>Thermostat;Baisse des températures dans les chambres inoccupées;Lumière à détecteur de présence;sonde externe pour la chaudière;</t>
  </si>
  <si>
    <t>bien vérifier la fermeture des divers robinets (éviter le goutte à goutte ...) surveiller les micro fuites éventuelles, utiliser l'eau des seaux à glace pour arroser les fleurs ...etc</t>
  </si>
  <si>
    <t>utiliser le moins possible d'emballage, travailler en circuits courts avec des producteurs locaux.</t>
  </si>
  <si>
    <t>Limitation des emballages;travail en circuits courts;</t>
  </si>
  <si>
    <t>fruits rouges, légumes, volailles, champignons, oeufs, miels</t>
  </si>
  <si>
    <t>Prime au mérite / à l'objectif;Jours de congés supplémentaires;</t>
  </si>
  <si>
    <t>le manoir</t>
  </si>
  <si>
    <t>hotel.lemanoir@orange.fr</t>
  </si>
  <si>
    <t>mickael culo</t>
  </si>
  <si>
    <t>passage aux leds, modification des habitudes de travail</t>
  </si>
  <si>
    <t>reducteurs de débit</t>
  </si>
  <si>
    <t>confitures miels, fromage, fruits confits, viande, légumes</t>
  </si>
  <si>
    <t>Affichage;mise a disposition des documents;</t>
  </si>
  <si>
    <t>Gestion de l'énergie;Gestion de l'eau;Relations salariés / clients;Gouvernance;Achats responsables;</t>
  </si>
  <si>
    <t>LE POT D'ETAIN</t>
  </si>
  <si>
    <t>info@lepotdetain.fr</t>
  </si>
  <si>
    <t>DEGON CECILE ASSISTANTE DE DIRECTION</t>
  </si>
  <si>
    <t>F ET D</t>
  </si>
  <si>
    <t>hotel et appartements les Platanes</t>
  </si>
  <si>
    <t>hotel.lesplatanes@orange.fr</t>
  </si>
  <si>
    <t>fayette emilien Gérant</t>
  </si>
  <si>
    <t xml:space="preserve">Passage au leds, détecteurs de mouvement avec minuterie, climatisation controlée par central </t>
  </si>
  <si>
    <t>2020/2021 norme RGE</t>
  </si>
  <si>
    <t>laitage, charcuterie, compotes, jus de fruits</t>
  </si>
  <si>
    <t xml:space="preserve">Auberge du relais </t>
  </si>
  <si>
    <t>Contact@auberge-du-relais.com</t>
  </si>
  <si>
    <t xml:space="preserve">Larrouture Marie Co gérante </t>
  </si>
  <si>
    <t xml:space="preserve">Conserves, sel </t>
  </si>
  <si>
    <t xml:space="preserve">Machine a verre </t>
  </si>
  <si>
    <t>AUBERGE SUNDGOVIENNE</t>
  </si>
  <si>
    <t>mail@auberge-sundgovienne.fr</t>
  </si>
  <si>
    <t>HERMANN VERONIQUE GERANTE</t>
  </si>
  <si>
    <t>LEDS/HORLOGE POUR ECLAIRAGE EXTERIEUR/CHANGEMENT DE MACHINE</t>
  </si>
  <si>
    <t>Pompe à chaleur;Four ;LEDs;Machine à laver;</t>
  </si>
  <si>
    <t>Thermostat;Blocage de la température maximale dans l'hôtel en hiver;Baisse des températures dans les chambres inoccupées;ECONOMISEURS D'ENERGIES;Chauffage centralisé;</t>
  </si>
  <si>
    <t>Abris à vélo;GARAGE A VELOS;</t>
  </si>
  <si>
    <t>EXTERIEURS</t>
  </si>
  <si>
    <t>Limitation des emballages;RETOUR IMMEDIAT DES EMBALLAGES A LA LIVRAISON. LIVRAISON DES LEGUMES DANS CAGETTES PLASTIQUES REUTILISABLES.;</t>
  </si>
  <si>
    <t>CLASSEURS;</t>
  </si>
  <si>
    <t>DIRECTEMENT;</t>
  </si>
  <si>
    <t>Questionnaire de satisfaction (Qualitelis...);GOOGLE/TRIPADVISOR;</t>
  </si>
  <si>
    <t>Relations salariés / clients;Gestion de l'eau;Gestion de l'énergie;</t>
  </si>
  <si>
    <t>Logis Hôtel Gnàc é Pause</t>
  </si>
  <si>
    <t>contact@gnàc é pause.fr</t>
  </si>
  <si>
    <t>Toullec Denis Gérant</t>
  </si>
  <si>
    <t>Orientation des consommations sur périodes heures creuses et production photovoltaïque autoconsommée</t>
  </si>
  <si>
    <t>Machine à laver;Sèche linge;Four ;LEDs;Chaudière ;</t>
  </si>
  <si>
    <t>Lumière à détecteur de présence;Tablette de pilotage centralisée des climatisations réversiblessdepuis la réception;</t>
  </si>
  <si>
    <t>Carton;Verre;Plastique;Alimentaire;Matériaux;Equipements;huiles;</t>
  </si>
  <si>
    <t>kiwi/asperge/foie gras/fraise de plein champ/porc basque/volaille de St Sever/</t>
  </si>
  <si>
    <t>diversey</t>
  </si>
  <si>
    <t>Réseaux sociaux (facebook, instagram...);En direct;</t>
  </si>
  <si>
    <t>La tolérance et la bienveillance sont de rigueur</t>
  </si>
  <si>
    <t>AU BOEUF</t>
  </si>
  <si>
    <t>contact@hotel-au-boeuf.com</t>
  </si>
  <si>
    <t>MAGALI WIEDEMANN GERANTE</t>
  </si>
  <si>
    <t>plan allumage</t>
  </si>
  <si>
    <t>mise en place lettre information personnel sur utilisation eau</t>
  </si>
  <si>
    <t>Papier;Carton;Verre;Alimentaire;Matériaux;</t>
  </si>
  <si>
    <t>miel, confiture, viande, escargots, sucre, charcuteries, pâtisseries locales....</t>
  </si>
  <si>
    <t>Rémunération des salariés au-dessus de la grille de rémunération;Prime au mérite / à l'objectif;plan epargne retraite;</t>
  </si>
  <si>
    <t>panneau affichage et voie orale;</t>
  </si>
  <si>
    <t>affiche panneau affichage</t>
  </si>
  <si>
    <t>gilets pour les chambres froides/ chariots adaptés</t>
  </si>
  <si>
    <t>HOTEL DU BOLLENBERG</t>
  </si>
  <si>
    <t>info@hoteldubollenberg.com</t>
  </si>
  <si>
    <t>HOLTZHEYER VERONIQUE</t>
  </si>
  <si>
    <t>passage au leds, plan d'allumage</t>
  </si>
  <si>
    <t>Papier;Verre;Alimentaire;Matériaux;Carton;Plastique;Equipements;</t>
  </si>
  <si>
    <t>légumes, viande, fruits, fromages....</t>
  </si>
  <si>
    <t>Hôtel des Châteaux</t>
  </si>
  <si>
    <t>info@hoteldeschateaux.com</t>
  </si>
  <si>
    <t>Treffot Philippe, Gérant</t>
  </si>
  <si>
    <t>Plan allumage, suivi allumage clim, fours, eau</t>
  </si>
  <si>
    <t>suivi gaspillage, vérification chasse d'eau...</t>
  </si>
  <si>
    <t>fromage, jus de fruit</t>
  </si>
  <si>
    <t>recrutement</t>
  </si>
  <si>
    <t>Les hauts de montreuil</t>
  </si>
  <si>
    <t xml:space="preserve">Leshautsdemontreuil@wanadoo.fr </t>
  </si>
  <si>
    <t xml:space="preserve">Plee anne </t>
  </si>
  <si>
    <t>Machine à laver;Cellule froide;Chaudière ;Voiture électrique;Four ;Plaques de cuisson;LEDs;</t>
  </si>
  <si>
    <t xml:space="preserve">Légumes </t>
  </si>
  <si>
    <t>Tous nos légumes nos viandes proposez-vous des produits alimentaires</t>
  </si>
  <si>
    <t xml:space="preserve">Mariannes </t>
  </si>
  <si>
    <t>Achats responsables;Relations salariés / clients;Gestion de l'énergie;</t>
  </si>
  <si>
    <t>HOTEL RELAIS PARIS BALE</t>
  </si>
  <si>
    <t>mangeoire@wanadoo.fr</t>
  </si>
  <si>
    <t>Mme TORCHIA</t>
  </si>
  <si>
    <t>leds - Extinction de lumières inutiles</t>
  </si>
  <si>
    <t>Marche à pied;</t>
  </si>
  <si>
    <t>Mousseur - Douchette réducteur d'eau</t>
  </si>
  <si>
    <t>Station d'épuration</t>
  </si>
  <si>
    <t>Hebdomadaire</t>
  </si>
  <si>
    <t>Traige et recyclage</t>
  </si>
  <si>
    <t>Proportionner les aliments;</t>
  </si>
  <si>
    <t>Chaource - Andouillette - Champagne</t>
  </si>
  <si>
    <t>Défibrillateur</t>
  </si>
  <si>
    <t>HOSTELLERIE DE LA PORTE BELLON</t>
  </si>
  <si>
    <t>laportebellon@wanadoo.fr</t>
  </si>
  <si>
    <t>BATAILLE CELINE DIRECTRICE</t>
  </si>
  <si>
    <t>LEDS PARTOUT - ALLUMAGE SELON LA LUMINOSITE DE LA JOURNEE</t>
  </si>
  <si>
    <t>Mise en avant des activités pédestres et cyclable;Mise en avant de location de matériel à proximité de l'hôtel;BORNE DE RECHARGE ELECTRIQUE SUR LE PARKING;</t>
  </si>
  <si>
    <t>MOUSSURS DANS TOUTES LES CHAMBRES, NOUVELLE MACHINE PLONGE VAISSELLE, NOUVELLE MACHINE A VERRE</t>
  </si>
  <si>
    <t>Limitation des emballages;GOURDE INDIVIDUELLE FOURNIE A L'ENSEMBLE DU PERSONNEL;</t>
  </si>
  <si>
    <t>ESCARGOTS, LEGUMES LOCAUX, FROMAGES LOCAUX</t>
  </si>
  <si>
    <t>EMBALLAGE RECYCLE ET RECYCLABLE</t>
  </si>
  <si>
    <t>A DISPOSITION;</t>
  </si>
  <si>
    <t>L'Argence</t>
  </si>
  <si>
    <t>Logis Hôtel du Sauvage</t>
  </si>
  <si>
    <t>info@hotel-du-sauvage.com</t>
  </si>
  <si>
    <t>AMEZIANE Monique - Responsable hébergement</t>
  </si>
  <si>
    <t>cidre, fromages, jus de pommes, viandes</t>
  </si>
  <si>
    <t>En prenant note de leurs idées orales;</t>
  </si>
  <si>
    <t>Association des commerçants, lotos</t>
  </si>
  <si>
    <t>solhotel</t>
  </si>
  <si>
    <t>contact@solhotel.fr</t>
  </si>
  <si>
    <t>solé caroline gerante</t>
  </si>
  <si>
    <t>Sèche linge;Chaudière ;</t>
  </si>
  <si>
    <t>Carton;Alimentaire;Plastique;Verre;</t>
  </si>
  <si>
    <t>bouteille d eau plastique ;</t>
  </si>
  <si>
    <t xml:space="preserve">borne électrique </t>
  </si>
  <si>
    <t>Gestion de l'eau;Gestion de la biodiversité;Gestion des déchets;Achats responsables;Relations salariés / clients;</t>
  </si>
  <si>
    <t>HOTEL DRAKKAR</t>
  </si>
  <si>
    <t>drakkarmende@gmail.com</t>
  </si>
  <si>
    <t>fusco alexandre</t>
  </si>
  <si>
    <t>delcros, bousquet</t>
  </si>
  <si>
    <t>oeuf, poulet, fromage, viande etc</t>
  </si>
  <si>
    <t>Bouteille d'eau en verre;Bouteille d'eau en verre perdu;</t>
  </si>
  <si>
    <t>reunion;</t>
  </si>
  <si>
    <t xml:space="preserve">Auberge du barrez </t>
  </si>
  <si>
    <t>contact@aubergedubarrez.com</t>
  </si>
  <si>
    <t>Pinchas-Naor uri</t>
  </si>
  <si>
    <t>Carton;Verre;Papier;Alimentaire;Equipements;</t>
  </si>
  <si>
    <t>Jours de congés supplémentaires;Rémunération des salariés au-dessus de la grille de rémunération;Prime au mérite / à l'objectif;Débrief mensuel de situation ;Aménagement du temps de travail;</t>
  </si>
  <si>
    <t>Ecolabel Européen;Accueil Vélo;Qualité tourisme;</t>
  </si>
  <si>
    <t xml:space="preserve">L4HOSTELLERIE DE LA POSTE </t>
  </si>
  <si>
    <t>hotelposteclamecy@wanadoo.fr</t>
  </si>
  <si>
    <t>Denis GUENOT</t>
  </si>
  <si>
    <t xml:space="preserve">installation de lampe solaire en terrasse, minuteur sur les sèches serviettes, extinction précoce éclairage façade,reorganisation des utilisations des fours en cuisine,; invitation a éteindre les lumieres,absences de convecteur electrique,extension du reseau de chauffage gaz </t>
  </si>
  <si>
    <t>Blocage de la température maximale dans l'hôtel en hiver;</t>
  </si>
  <si>
    <t>lampes terrasses ;</t>
  </si>
  <si>
    <t xml:space="preserve">sensibilisation des collaborateurs, contrôle des installations  </t>
  </si>
  <si>
    <t>sensibilisation et controle des collaborateurs ;</t>
  </si>
  <si>
    <t xml:space="preserve">vins </t>
  </si>
  <si>
    <t>lingettes</t>
  </si>
  <si>
    <t>CHATEAU DU LANDEL</t>
  </si>
  <si>
    <t>contact@chateau-du-landel.fr</t>
  </si>
  <si>
    <t xml:space="preserve">Cardon Annick </t>
  </si>
  <si>
    <t>Suite et fin leds, Photovoltaique</t>
  </si>
  <si>
    <t>LEDs;Photovoltaïque;</t>
  </si>
  <si>
    <t>Mousseur - Chasse eau double flux - sensibilisation personnel</t>
  </si>
  <si>
    <t>Fromages - Cidre - Calvados</t>
  </si>
  <si>
    <t>Produits d'hygiène Chambres et Cuisine</t>
  </si>
  <si>
    <t>Aérodrome de la Baie de Somme</t>
  </si>
  <si>
    <t>hotelrestaurant@laerodrome.com</t>
  </si>
  <si>
    <t>Maillard Paul-Henri (gérant)</t>
  </si>
  <si>
    <t>Carton;Papier;Verre;Plastique;Alimentaire;Matériaux;</t>
  </si>
  <si>
    <t>confitures de la ferme d'en face, moules, etc</t>
  </si>
  <si>
    <t>via des discussions au quotidien;</t>
  </si>
  <si>
    <t>L'Ancienne Auberge</t>
  </si>
  <si>
    <t>ancienne-auberge@orange.fr</t>
  </si>
  <si>
    <t>Ghislaine BLANC</t>
  </si>
  <si>
    <t>PDTS HYGIENE</t>
  </si>
  <si>
    <t>Viande, fromage, jus de fruits, confiture, miel</t>
  </si>
  <si>
    <t>Hôtel des voyageurs</t>
  </si>
  <si>
    <t>contact@lozere-hotel-voyageurs.com</t>
  </si>
  <si>
    <t xml:space="preserve">LAINÉ Sylvain gérant </t>
  </si>
  <si>
    <t xml:space="preserve">Détecteur avec temporisation et led au maximum </t>
  </si>
  <si>
    <t>Mousseur sur les robinets, récupération de l'eau des carafes pour l'arrosage</t>
  </si>
  <si>
    <t>Produits laitiers, viandes, miel et confitures, boissons</t>
  </si>
  <si>
    <t>LOGIS COTTAGE HOTEL CALAIS</t>
  </si>
  <si>
    <t>cottagehotel@orange.fr</t>
  </si>
  <si>
    <t>COQUET Catherine - Directrice</t>
  </si>
  <si>
    <t xml:space="preserve">Passage aux leds, Plan d'allumage, Réglage des crénaux horaires </t>
  </si>
  <si>
    <t>Blocage de la température minimale dans l'hôtel en été ;Baisse des températures dans les chambres inoccupées;</t>
  </si>
  <si>
    <t>gérer la consommation en cas de fuite, et d'activité</t>
  </si>
  <si>
    <t>bac dégraisseur</t>
  </si>
  <si>
    <t>Sans intrant (pesticides...);Désherbage manuel;par le biais d'une société extérieure;</t>
  </si>
  <si>
    <t>Gérer au mieux en fonction des besoins et de l'activité</t>
  </si>
  <si>
    <t>en fonction de la clientèle;</t>
  </si>
  <si>
    <t>, beurre</t>
  </si>
  <si>
    <t>Aménagement du temps de travail;Bilan équilibre vie professionnelle / vie personnelle;Mise en place de l'intéressement;Rémunération des salariés au-dessus de la grille de rémunération;</t>
  </si>
  <si>
    <t xml:space="preserve">recrutement cosmopolitain - Clientèle venant du monde entier   </t>
  </si>
  <si>
    <t>afapei</t>
  </si>
  <si>
    <t>logis horizon 117</t>
  </si>
  <si>
    <t>contact@horizon117.fr</t>
  </si>
  <si>
    <t>PUECH FRANCIS GERANT</t>
  </si>
  <si>
    <t>LEDS, changer le matériel énergivore</t>
  </si>
  <si>
    <t>Cellule froide;Sèche linge;Machine à laver;LEDs;</t>
  </si>
  <si>
    <t>fromage,viande,confiture</t>
  </si>
  <si>
    <t>Relations salariés / clients;Gestion des déchets;Gestion de l'eau;</t>
  </si>
  <si>
    <t>le neptune</t>
  </si>
  <si>
    <t>hotel.le-neptune@wanadoo.fr</t>
  </si>
  <si>
    <t xml:space="preserve">ozenne benoit   patron </t>
  </si>
  <si>
    <t xml:space="preserve">led   ,  allumage par detecteur de mouvement  , </t>
  </si>
  <si>
    <t>Chaudière ;Sèche linge;Machine à laver;Four ;</t>
  </si>
  <si>
    <t xml:space="preserve">mousseur robinet , pommeau de douche equipe joint reducteur , achat de machine consomme moin eau </t>
  </si>
  <si>
    <t>pas  exterieur ;</t>
  </si>
  <si>
    <t>Matériaux;Carton;Verre;Plastique;Alimentaire;Equipements;Papier;</t>
  </si>
  <si>
    <t>Matériaux;Alimentaire;Equipements;</t>
  </si>
  <si>
    <t xml:space="preserve">rentabilité plus forte , paye moins de poubelle soit 260 euros la tonne  sur année economie </t>
  </si>
  <si>
    <t>Réduction des grammages;dechet ramaser pour mourrir des poulets particulier  deja fait  des cochon ;</t>
  </si>
  <si>
    <t xml:space="preserve">eleveur agneau ( eco paturage) , une parti des legume fourni par les jardins solidaire de cayeux , groupage de livraison </t>
  </si>
  <si>
    <t xml:space="preserve">agneau de stephane henocque , plante de baie , miel de cayeux , moule de bouchot , safran de la baie , escargots de coin , </t>
  </si>
  <si>
    <t>Rémunération des salariés au-dessus de la grille de rémunération;Prime au mérite / à l'objectif;Jours de congés supplémentaires;Aménagement du temps de travail;pointeuse pour heures supplémentaire;</t>
  </si>
  <si>
    <t>discusion avec moi ;</t>
  </si>
  <si>
    <t>Hotel de la clape</t>
  </si>
  <si>
    <t>hoteldelaclape@hotmail.com</t>
  </si>
  <si>
    <t>DevilliersThierry</t>
  </si>
  <si>
    <t>Chaudière ;Machine à laver;Sèche linge;LEDs;Pompe à chaleur;</t>
  </si>
  <si>
    <t>Blocage de la température minimale dans l'hôtel en été ;Blocage de la température maximale dans l'hôtel en hiver;Lumière à détecteur de présence;Chauffage centralisé;</t>
  </si>
  <si>
    <t xml:space="preserve">Auberge espinouse </t>
  </si>
  <si>
    <t xml:space="preserve">Aubergeespinouse@orange.fr </t>
  </si>
  <si>
    <t xml:space="preserve">Roques Claire Gérante </t>
  </si>
  <si>
    <t xml:space="preserve">Passage leds, equipment </t>
  </si>
  <si>
    <t>Thermostat;Chaudiere a bois communale;</t>
  </si>
  <si>
    <t>Remplacer baignoire par douche et nudge</t>
  </si>
  <si>
    <t>Carton;Verre;Matériaux;</t>
  </si>
  <si>
    <t xml:space="preserve">Viande, </t>
  </si>
  <si>
    <t>Niusctravaillons avec un asei</t>
  </si>
  <si>
    <t xml:space="preserve">Sol, equipment </t>
  </si>
  <si>
    <t>Hôtellerie de Balajan</t>
  </si>
  <si>
    <t>hotel.balajan@wanadoo.fr ou hotel.balajan@orange.fr</t>
  </si>
  <si>
    <t>DENEU PIERRETTE, gérante de la sarl</t>
  </si>
  <si>
    <t>passage aux leds, limitation des éclairages</t>
  </si>
  <si>
    <t>Blocage de la température minimale dans l'hôtel en été ;Blocage de la température maximale dans l'hôtel en hiver;Baisse des températures dans les chambres inoccupées;quelques éclairages à détecteur de présence;</t>
  </si>
  <si>
    <t>Abris à vélo;prêts de velo;</t>
  </si>
  <si>
    <t>c'est en cours avec veritas</t>
  </si>
  <si>
    <t>ponctuellement</t>
  </si>
  <si>
    <t>réutilisation dans la mesure du possible</t>
  </si>
  <si>
    <t>dans la mesure du possible et en étant en accord avec les obligations qui nous sont demandées, tant par logis que nos autres labels;</t>
  </si>
  <si>
    <t>huîtres, poissons, légumes,  miel, biscuits, confitures,</t>
  </si>
  <si>
    <t xml:space="preserve">réorganisation du buffet petit déjeuner, suppressions totale des confitures individuelles, même si  nous mettons des confitures maison en vrac, </t>
  </si>
  <si>
    <t>Aménagement du temps de travail;Rémunération des salariés au-dessus de la grille de rémunération;Prime au mérite / à l'objectif;mise en place d'une pointeuse, et tenue d'une feuille excel, avec des soldes positifs ou négatifs d'heures, et au 31 décembre, les heures dues par l'employé, sont cadeau, si l'entreprise les doits, elles sont payées. au 1er janvier on repart à zéro;</t>
  </si>
  <si>
    <t>ponctuellement;</t>
  </si>
  <si>
    <t>emplacement pour pmr le parking;</t>
  </si>
  <si>
    <t>pas d'autre pour l'instant;</t>
  </si>
  <si>
    <t>Gestion des déchets;Gestion de l'énergie;Achats responsables;Relations salariés / clients;Gouvernance;</t>
  </si>
  <si>
    <t>PADROS</t>
  </si>
  <si>
    <t>contact@hotelmarisol.com</t>
  </si>
  <si>
    <t>Pascal Gérant</t>
  </si>
  <si>
    <t>Tout Leds et plan d'allumage. Veille consommation globale</t>
  </si>
  <si>
    <t>Entretien;</t>
  </si>
  <si>
    <t>Affichages</t>
  </si>
  <si>
    <t>HOTEL MONT AIGOUAL</t>
  </si>
  <si>
    <t>hoitelmontaigoual@free.fr</t>
  </si>
  <si>
    <t>ROBERT Stella Présidente SAS L' Etoile Montante</t>
  </si>
  <si>
    <t>Projet de passage aux Led pour l'éclairage de la salle de restaurant</t>
  </si>
  <si>
    <t>LEDs;Cellule froide;</t>
  </si>
  <si>
    <t>réducteurs de pression</t>
  </si>
  <si>
    <t>moins d'emballages</t>
  </si>
  <si>
    <t>Fromagerie Le Fedou</t>
  </si>
  <si>
    <t>égalité</t>
  </si>
  <si>
    <t>Achats responsables;Gestion de l'eau;Gouvernance;</t>
  </si>
  <si>
    <t>HOTEL AZUR</t>
  </si>
  <si>
    <t>azurhotel@tfcmax.com</t>
  </si>
  <si>
    <t>PAUL Christophe - propriétaire</t>
  </si>
  <si>
    <t>Tout est Led, production eau chaude en heures creuses</t>
  </si>
  <si>
    <t>Eau chaude, buanderie</t>
  </si>
  <si>
    <t>Sèche linge;Machine à laver;LEDs;Ballon eau chaude;</t>
  </si>
  <si>
    <t>Contruction en 2007/2008 selon la norme RT2012</t>
  </si>
  <si>
    <t>Entretien des chasses d'eau - pommeaux de douche moussant</t>
  </si>
  <si>
    <t xml:space="preserve">Pour la partie hôtel </t>
  </si>
  <si>
    <t>Aucune, immeuble conforme isolé, chauffage électrique piloté</t>
  </si>
  <si>
    <t>GDA-SONEPAR-HENRIQUES-MESPOULET...</t>
  </si>
  <si>
    <t>FROMAGE? BEUURE-LAIT-PAIN-VIANDE - LEGUMES</t>
  </si>
  <si>
    <t>speranza</t>
  </si>
  <si>
    <t>tony.janszen @wanadoo.fr</t>
  </si>
  <si>
    <t>tony janszen gerant</t>
  </si>
  <si>
    <t>plan d allumage et ampoules basse consommation</t>
  </si>
  <si>
    <t>pas dexteireur;</t>
  </si>
  <si>
    <t>le poisson</t>
  </si>
  <si>
    <t>Hostellerie Saint Vincent</t>
  </si>
  <si>
    <t>info@hostellerie-st-vincent.com</t>
  </si>
  <si>
    <t>C, Michael, réceptionniste</t>
  </si>
  <si>
    <t>réduction chauffage parties communes, réduction du temps d'éclairage dans les couloirs et possible installation de détacteurs, suppression des mini bars à venir</t>
  </si>
  <si>
    <t>les ampoules sont remplacées au fil du temps par des LEDs;</t>
  </si>
  <si>
    <t>Réduction des grammages;buffet réduit;</t>
  </si>
  <si>
    <t>moutarde, confiture, vin, anis</t>
  </si>
  <si>
    <t>Hôtel du Mas</t>
  </si>
  <si>
    <t>direction@hoteldumas.com</t>
  </si>
  <si>
    <t>poite sandra gérante</t>
  </si>
  <si>
    <t>éteindre clims clients et en régler la température, détecteur de mouvement, changement luminaires</t>
  </si>
  <si>
    <t>achat mitigeur, pommeaux de douche et aérateur de robinet</t>
  </si>
  <si>
    <t>plantation;</t>
  </si>
  <si>
    <t>achat minimum emballage, achat en gros</t>
  </si>
  <si>
    <t>metro, sysco, beuron</t>
  </si>
  <si>
    <t>bouteilles de vins</t>
  </si>
  <si>
    <t>khalyge</t>
  </si>
  <si>
    <t>Gestion de l'énergie;Gestion de l'eau;Gestion de la biodiversité;Gestion des déchets;Achats responsables;Gouvernance;Relations salariés / clients;</t>
  </si>
  <si>
    <t>le val de vence</t>
  </si>
  <si>
    <t>damien.petitfils@orange.fr</t>
  </si>
  <si>
    <t>petitfils damien gerant</t>
  </si>
  <si>
    <t xml:space="preserve">passage aux leds ,changement radiateur électrique, </t>
  </si>
  <si>
    <t>récupérateur d'eau</t>
  </si>
  <si>
    <t xml:space="preserve">bière, miel </t>
  </si>
  <si>
    <t>CARA SOL</t>
  </si>
  <si>
    <t>INFO@HOTELCARASOL.COM</t>
  </si>
  <si>
    <t>LEGER MATTHIEU</t>
  </si>
  <si>
    <t>PASSAGE AUX LEDS / SENSIBILISATION STAFF ET CLIENTS</t>
  </si>
  <si>
    <t>Machine à laver;Sèche linge;LEDs;FROID;</t>
  </si>
  <si>
    <t>FUITSET LEGUMES POISSONS ET VIANDES</t>
  </si>
  <si>
    <t>relais de frejroques</t>
  </si>
  <si>
    <t>contact@relaisfrejeroques.fr</t>
  </si>
  <si>
    <t>espeillac françois gérant</t>
  </si>
  <si>
    <t>Pompe à chaleur;</t>
  </si>
  <si>
    <t>la parole;</t>
  </si>
  <si>
    <t>La Villa Des Houx</t>
  </si>
  <si>
    <t>contact @villa-des-houx.com</t>
  </si>
  <si>
    <t>Mauconduit Delphine, Réceptionniste</t>
  </si>
  <si>
    <t>plan d'allumage, sectorisé l'exploitation des chambres</t>
  </si>
  <si>
    <t>Blocage de la température maximale dans l'hôtel en hiver;Baisse des températures dans les chambres inoccupées;Lumière à détecteur de présence;</t>
  </si>
  <si>
    <t xml:space="preserve">installation de stop eau </t>
  </si>
  <si>
    <t>fromage, cidres, calvados</t>
  </si>
  <si>
    <t>Auberge du Fel</t>
  </si>
  <si>
    <t>info@auberge-du-fel.com</t>
  </si>
  <si>
    <t>Anaïs Sabatié gérante</t>
  </si>
  <si>
    <t xml:space="preserve">Incitation à réduire éteindre les lumières et couper l'eau, achat d'une machine à plonge économique en eau, mise en place de minuterie sur les interrupteurs, plonge avec un bac d'eau en permanence pour faire tremper les éléments, mettre des panneaux incitatifs dans les salles de bains, explications et incitations dans le dossier d'accueil </t>
  </si>
  <si>
    <t>Machine à laver;Sèche linge;Chaudière ;LEDs;machine à plonge;</t>
  </si>
  <si>
    <t>Gestion efficace de la climatisation (puit canadien...);Thermostat;Baisse des températures dans les chambres inoccupées;Lumière à détecteur de présence;Pas de chauffage en hiver car fermeture de l'établissement;</t>
  </si>
  <si>
    <t>Couper l'eau, bac machine à plonge plein d'eau pour faire tremper, plonge à économie d'eau, panneaux incitatifs dans les salles de bains</t>
  </si>
  <si>
    <t>Non, déjà complet;</t>
  </si>
  <si>
    <t>Limitation des emballages;Pas de bouteilles d'eau en chambre, bientôt plus de produits cosmétiques à usage unique en chambre;</t>
  </si>
  <si>
    <t>Mise en place du compost;Réutilisation d'une grande partie des aluiments car tout faut maison et sensibilisation des équipes au gaspillage;</t>
  </si>
  <si>
    <t>Suppression des produits à usage unique;En cours;</t>
  </si>
  <si>
    <t>Mousset, Méjane, Albespy, Matthieu Jean, Montourcy, Bax Gombert...</t>
  </si>
  <si>
    <t>Confitures, beurre, crème, viande, fruits et légumes, fromages, farines, céréales, légumineuses, huiles...</t>
  </si>
  <si>
    <t>Affichage;Digitalisation;Envoi par mail à l'embauche;</t>
  </si>
  <si>
    <t>Aménagement du temps de travail;Jours de congés supplémentaires;Rémunération des salariés au-dessus de la grille de rémunération;Débrief mensuel de situation ;Bilan équilibre vie professionnelle / vie personnelle;Réunion hebdomadaire;</t>
  </si>
  <si>
    <t>Via des réunions mensuelles ;Réunions hebdomadaires;</t>
  </si>
  <si>
    <t>Réseaux sociaux (facebook, instagram...);Questionnaire de satisfaction (Qualitelis...);Avis tripadvisor, booking, logis;</t>
  </si>
  <si>
    <t>Non;Accueil vélo en cours et qualité tourisme à l'étude;</t>
  </si>
  <si>
    <t>Hôtel et Restaurant Le Galion Canet Plage</t>
  </si>
  <si>
    <t>contact@hotel-le-galion.com</t>
  </si>
  <si>
    <t>Nicolas Cloerec</t>
  </si>
  <si>
    <t>Sensibilisation clientèle, Passage au led, minuterie, détecteurs présence, photo sensible, sensibilisation équipes, toute lumière éteinte la nuit</t>
  </si>
  <si>
    <t>Non;Lumière à détecteur de présence;photosensible;</t>
  </si>
  <si>
    <t>Fruits et légumes</t>
  </si>
  <si>
    <t>Hôtel Les Cèdres</t>
  </si>
  <si>
    <t>hotel.cedres@orange.fr</t>
  </si>
  <si>
    <t>Daramy Alain propriétaire</t>
  </si>
  <si>
    <t>Passage aux leds, mise en place de thermostats, extinction chauffage ou clim dans les chambres inoccupées</t>
  </si>
  <si>
    <t>Machine à laver;Voiture électrique;LEDs;</t>
  </si>
  <si>
    <t>Paturage des EV;</t>
  </si>
  <si>
    <t>organiser le tri dans les chambres</t>
  </si>
  <si>
    <t>Hostellerie Le Châtel</t>
  </si>
  <si>
    <t>info@lechatel.eu</t>
  </si>
  <si>
    <t xml:space="preserve">Richefort, Jennifer, Gérante </t>
  </si>
  <si>
    <t>Réduction des grammages;Non;</t>
  </si>
  <si>
    <t>Brie</t>
  </si>
  <si>
    <t>hotel au solel d'or</t>
  </si>
  <si>
    <t>contact@ausoleildor.com</t>
  </si>
  <si>
    <t>David JOLUN</t>
  </si>
  <si>
    <t>LEDs;méthode de fabrication et organisation;</t>
  </si>
  <si>
    <t>Thermostat;Blocage de la température maximale dans l'hôtel en hiver;Baisse des températures dans les chambres inoccupées;Blocage de la température minimale dans l'hôtel en été ;</t>
  </si>
  <si>
    <t>économiseur d'eau</t>
  </si>
  <si>
    <t>Papier;Carton;Verre;Plastique;Alimentaire;compost;</t>
  </si>
  <si>
    <t>jambon de morvan , fromages, volaille, oeufs</t>
  </si>
  <si>
    <t>Le Relays du Chasteau</t>
  </si>
  <si>
    <t>contact@le-relays-du-chasteau.com</t>
  </si>
  <si>
    <t>Sarah Sénégas</t>
  </si>
  <si>
    <t>passage aux leds pour tout l'établissement, heures précises pour lancer les machines et repasser. Allumage par détection</t>
  </si>
  <si>
    <t>borne électrique disponible à l'hôtel;</t>
  </si>
  <si>
    <t>plantation de fleurs pour les abeilles;</t>
  </si>
  <si>
    <t>Papier;Verre;Plastique;Alimentaire;Carton;Matériaux;Equipements;</t>
  </si>
  <si>
    <t>c'est déjà bien en place;</t>
  </si>
  <si>
    <t xml:space="preserve">la fromagerie du Salze, la tale de Solange, le domaine du  Vieux Noyer, la ferme du Rouve (fromages de chèvre), </t>
  </si>
  <si>
    <t>fromages, charcuterie, yaourts, viande, vins, légumes</t>
  </si>
  <si>
    <t xml:space="preserve">Logis, IPC, </t>
  </si>
  <si>
    <t>discution;</t>
  </si>
  <si>
    <t>en répondant directement ;</t>
  </si>
  <si>
    <t>oui ça serait bien pas d'idée en particulier ;</t>
  </si>
  <si>
    <t>on fait comme on peut dans le recrutement;</t>
  </si>
  <si>
    <t>La Feuillade</t>
  </si>
  <si>
    <t>Gestion de l'eau;Gestion de la biodiversité;Achats responsables;</t>
  </si>
  <si>
    <t>Cazes Arazat</t>
  </si>
  <si>
    <t>anne-arazat@wanadoo.fr</t>
  </si>
  <si>
    <t>Anne Arazat</t>
  </si>
  <si>
    <t>Non;prévu fin d'année;</t>
  </si>
  <si>
    <t>Carton;Verre;Plastique;Papier;Alimentaire;Matériaux;</t>
  </si>
  <si>
    <t>Limitation des emballages;oui carafe en verre et plus de jetable;</t>
  </si>
  <si>
    <t>le miel, les confitures, yaourt d'une ferme voisine, fromage de laguile</t>
  </si>
  <si>
    <t>SARL l'AURAC</t>
  </si>
  <si>
    <t>hotel-aubrac@wanadoo.fr</t>
  </si>
  <si>
    <t>Emmanuelle Brouzes</t>
  </si>
  <si>
    <t xml:space="preserve">passage aux leds, optimisation eau chaude sanitaire et chauffage, 2 cheminée a bois en chauffage d'appoint dans les 2 salles de restauration,, </t>
  </si>
  <si>
    <t>Machine à laver;Cellule froide;LEDs;plancher chauffant, robinets thermostatiques;</t>
  </si>
  <si>
    <t>Chauffage centralisé;Thermostat;Baisse des températures dans les chambres inoccupées;Lumière à détecteur de présence;Blocage de la température maximale dans l'hôtel en hiver;gestion à  l'étude et en projet du chauffage;</t>
  </si>
  <si>
    <t>mousseur de douche et de robinet a effet venturi/  recyclage de l'eau des carafes( arrosage jardin)</t>
  </si>
  <si>
    <t>mise en place de la gestion du chauffage / Récupération de chaleur et optimisation de la chaudière</t>
  </si>
  <si>
    <t>Papier;Carton;Verre;Plastique;Alimentaire;Matériaux;Equipements;restes alimentaires et compactage des déchets;</t>
  </si>
  <si>
    <t>diminution des poubelles</t>
  </si>
  <si>
    <t xml:space="preserve"> produits entretiens, et circuit court sur tous les produits frais viande 3fleur D'aubrac" issue de l'exploitation familiale</t>
  </si>
  <si>
    <t>boutique de produit régionaux, viande"FLEUR D'AUBRAC" ISSUE DE L'EXPLOITATION FAMILIALE, BOULANGER DU VILLAGE;;...</t>
  </si>
  <si>
    <t>Je ne mets pas de bouteille de courtoisie à disposition;L 'EAU DE  l'AUBRAC EST DELICIEUSE;</t>
  </si>
  <si>
    <t>PRODUITS D'ENTRETIEN materiel professionnel VAISSELLE ...</t>
  </si>
  <si>
    <t>Aménagement du temps de travail;Rémunération des salariés au-dessus de la grille de rémunération;Prime au mérite / à l'objectif;Débrief mensuel de situation ;Bilan équilibre vie professionnelle / vie personnelle;Mise en place d'un comité d'entreprise;NOUS PRENONS SOIN DE NOS EQUIPES VACANCES EN ETE;</t>
  </si>
  <si>
    <t>TRAVAIL AVEC PLUSIEURS NATIONALITES</t>
  </si>
  <si>
    <t>CADDIE A ROULETTE ;;;;</t>
  </si>
  <si>
    <t>avec les associations locales et les ecoles</t>
  </si>
  <si>
    <t>chateau de palaja</t>
  </si>
  <si>
    <t>contact@chateau-palaja.fr</t>
  </si>
  <si>
    <t>REMY CATHERINE Gérante</t>
  </si>
  <si>
    <t>passage aux leds. lampes solaires exterieures, minuteries</t>
  </si>
  <si>
    <t>Non;zone soumise Batiments de France;</t>
  </si>
  <si>
    <t>stop arrosage jardin</t>
  </si>
  <si>
    <t>gestion des appro au plus juste ( petit dejeuner et menage);</t>
  </si>
  <si>
    <t>Mise en place du compost;poulailler;</t>
  </si>
  <si>
    <t>fournisseur de fromages de chevres / jus de pommes</t>
  </si>
  <si>
    <t>fromage, miel,jus de pommes, melons</t>
  </si>
  <si>
    <t>blanchisseur</t>
  </si>
  <si>
    <t>Rémunération des salariés au-dessus de la grille de rémunération;Prime au mérite / à l'objectif;Bilan équilibre vie professionnelle / vie personnelle;Aménagement du temps de travail;</t>
  </si>
  <si>
    <t>contact@hoteldefrance-csa.fr</t>
  </si>
  <si>
    <t>gandolfi laetitia directrice</t>
  </si>
  <si>
    <t>Thermostat;Lumière à détecteur de présence;Gestion efficace de la climatisation (puit canadien...);</t>
  </si>
  <si>
    <t>chocolaterie bonnat, pisciculture murgat, homard acadiens</t>
  </si>
  <si>
    <t>les legumes, le fromage</t>
  </si>
  <si>
    <t>Aménagement du temps de travail;Jours de congés supplémentaires;Mise en place d'un comité d'entreprise;</t>
  </si>
  <si>
    <t>B Hotel</t>
  </si>
  <si>
    <t>b.hotel@orange.fr</t>
  </si>
  <si>
    <t>Jean François BUCHE  Propriétaire</t>
  </si>
  <si>
    <t>gestion des fuites, extinction des radiateurs, des téléviseurs, des luminaires</t>
  </si>
  <si>
    <t>Four ;Plaques de cuisson;</t>
  </si>
  <si>
    <t>détection fuite d'eau, message d'incitation vers les clients</t>
  </si>
  <si>
    <t xml:space="preserve">métro, </t>
  </si>
  <si>
    <t>anosteke, maroilles</t>
  </si>
  <si>
    <t>via échanges oraux;</t>
  </si>
  <si>
    <t>CCI</t>
  </si>
  <si>
    <t>Le Bellevue</t>
  </si>
  <si>
    <t>reservation@hotel-le-bellevue.com</t>
  </si>
  <si>
    <t>Messerschmitt Claire, gérante</t>
  </si>
  <si>
    <t>Baisse des températures dans les chambres inoccupées;economiseur énergie dans les chambres avec système de carte à insérer;Thermostat;</t>
  </si>
  <si>
    <t>produits laitiers, viande, boissons locales</t>
  </si>
  <si>
    <t>nous n'avons qu'un seul salarié;</t>
  </si>
  <si>
    <t xml:space="preserve">HOTEL LA REMISE </t>
  </si>
  <si>
    <t>contact@hotel-laremise.com</t>
  </si>
  <si>
    <t>CLAUDE BERGOUNHE CO GERANT</t>
  </si>
  <si>
    <t>Carton;Verre;Papier;Plastique;Alimentaire;Matériaux;Equipements;</t>
  </si>
  <si>
    <t>Fromages de pays; jus de pomme maison; viande d'Aubrac; Truite locale; Châtaignes  du pays; Agneau de Lozère etc....</t>
  </si>
  <si>
    <t>HOTEL ATLANTIS</t>
  </si>
  <si>
    <t>contact@hotel-atlantis-royan.com</t>
  </si>
  <si>
    <t>NIVELLE Philippe Gérant</t>
  </si>
  <si>
    <t>minuteurs pour l'éclairage totalement LED dans l'hôtel réfection de toutes les SDB de l'hôtel en 2021 et 2022 donc toutes les sorties d'eau avec économiseurs limiteurs mousseurs etc.... Info sur linge de toilette à changer à la demande et plus systématiquement Durée d'éclairage nocturne extérieur diminuée etc....</t>
  </si>
  <si>
    <t>Chauffage centralisé;Gestion efficace de la climatisation (puit canadien...);Thermostat;Coupure automatique du chauffage à l'ouverture des fenêtres,;Blocage de la température minimale dans l'hôtel en été ;Blocage de la température maximale dans l'hôtel en hiver;Lumière à détecteur de présence;</t>
  </si>
  <si>
    <t>lave main à détection WC avec chasse d'eau éco lave vaisselle tjrs plein pour mise en marche</t>
  </si>
  <si>
    <t>Juste un patio pas de jardin donc juste 2 massifs;</t>
  </si>
  <si>
    <t>acheter des produits sans emballages</t>
  </si>
  <si>
    <t>KRILL ADA</t>
  </si>
  <si>
    <t>Le café les différents types de pain</t>
  </si>
  <si>
    <t>Aménagement du temps de travail;Rémunération des salariés au-dessus de la grille de rémunération;Prime au mérite / à l'objectif;Bilan équilibre vie professionnelle / vie personnelle;Jours de congés supplémentaires;Debrief annuel de situation par entretien annuel et augmentation systématique;</t>
  </si>
  <si>
    <t>en live puisque seulement 3 salariés;</t>
  </si>
  <si>
    <t>A voir;</t>
  </si>
  <si>
    <t>lol Je suis gay ça vous suffit ?</t>
  </si>
  <si>
    <t>3 salariées pas de salarié;</t>
  </si>
  <si>
    <t>Trésorier du Club Hôtelier Le Côte de beauté</t>
  </si>
  <si>
    <t>Auberge de la Foret</t>
  </si>
  <si>
    <t>auberge-delaforet@wanadoo.fr</t>
  </si>
  <si>
    <t>MARTIN Yves,  gérant</t>
  </si>
  <si>
    <t>générlisation des LED, période de lavage et séchage, allumage des fours.</t>
  </si>
  <si>
    <t>Papier;Alimentaire;Plastique;Carton;Verre;</t>
  </si>
  <si>
    <t>LE COMMERCE</t>
  </si>
  <si>
    <t>hotellecommercesaujon@sfr.fr</t>
  </si>
  <si>
    <t>Giron Michel , gérant</t>
  </si>
  <si>
    <t>responsabiliser la clientele et le personnel (passage en clim reversible dans les chambres avec detecteurs aux fenetres)</t>
  </si>
  <si>
    <t>verification de fuite</t>
  </si>
  <si>
    <t>Désherbage manuel;Sans intrant (pesticides...);jardin sec;</t>
  </si>
  <si>
    <t>SARL Guerin ,fruits et legumes / les vergers de griffarin</t>
  </si>
  <si>
    <t>essor</t>
  </si>
  <si>
    <t>Questionnaire de satisfaction (Qualitelis...);Réseaux sociaux (facebook, instagram...);directement;</t>
  </si>
  <si>
    <t>Gestion des déchets;Relations salariés / clients;Gestion de l'eau;Gestion de l'énergie;</t>
  </si>
  <si>
    <t>cedric gaillard</t>
  </si>
  <si>
    <t>la vache charentaise</t>
  </si>
  <si>
    <t>produits laitiers, boulangerie, confitures</t>
  </si>
  <si>
    <t>Le Moulin Neuf</t>
  </si>
  <si>
    <t>le-moulin-neuf@wanadoo.fr</t>
  </si>
  <si>
    <t>Joffrey ROGER</t>
  </si>
  <si>
    <t>passage aux leds, détecteur de mouvements</t>
  </si>
  <si>
    <t>LEDs;Machine à laver;Pompe à chaleur;</t>
  </si>
  <si>
    <t>pommeau de douche réduction energie/ mousseur robinet</t>
  </si>
  <si>
    <t>pas d'action sur l'extérieur;</t>
  </si>
  <si>
    <t>Papier;Carton;Verre;Plastique;Alimentaire;Matériaux;les déchets alimentaire sont donnés aux cochons;</t>
  </si>
  <si>
    <t>fromage avec chèvre élèvés en plein air</t>
  </si>
  <si>
    <t>fromages, viandes, bières, vins, huitres</t>
  </si>
  <si>
    <t>GAMMA 29 (hygiène)</t>
  </si>
  <si>
    <t>Recharge pour produits d'accueil salle de bain</t>
  </si>
  <si>
    <t>Mise en place d'un comité d'entreprise;Rémunération des salariés au-dessus de la grille de rémunération;Aménagement du temps de travail;</t>
  </si>
  <si>
    <t>échange pontuel;</t>
  </si>
  <si>
    <t>contre le racisme</t>
  </si>
  <si>
    <t>questionnaire fait avec Marianne</t>
  </si>
  <si>
    <t>La Ferme du Vert</t>
  </si>
  <si>
    <t>info@fermeduvert.com</t>
  </si>
  <si>
    <t>Hées Clémence Gérante</t>
  </si>
  <si>
    <t xml:space="preserve">passage aux leds, reduction du chauffage dans les chambres, allumage extérieur plus tardif, fermeture un jour supplémentaire </t>
  </si>
  <si>
    <t>pas d'arrosage l'été</t>
  </si>
  <si>
    <t>isolation thermique à mettre en place</t>
  </si>
  <si>
    <t>utilisation de produits recyclés/recyclables;</t>
  </si>
  <si>
    <t>bières et fromages</t>
  </si>
  <si>
    <t>Jours de congés supplémentaires;Prime annuelle selon CA;</t>
  </si>
  <si>
    <t>chacun est libre de soumettre une idée;</t>
  </si>
  <si>
    <t>Questionnaire de satisfaction (Qualitelis...);en direct à l'oral au c/o;</t>
  </si>
  <si>
    <t>Iso 9001;Ecolabel Européen;Qualité tourisme;</t>
  </si>
  <si>
    <t>pas de jugement sur origine, religion</t>
  </si>
  <si>
    <t>au mieux pour la parité;</t>
  </si>
  <si>
    <t>equipement cuisine</t>
  </si>
  <si>
    <t>Achats responsables;Gestion de l'eau;Gestion de l'énergie;</t>
  </si>
  <si>
    <t xml:space="preserve">Restaurant Hôtel Logis Chez Sophie </t>
  </si>
  <si>
    <t>info@hotelsophienormandie.com</t>
  </si>
  <si>
    <t xml:space="preserve">Sandrine Excellent - Gérante </t>
  </si>
  <si>
    <t>Leds dans tout l'établissement / Utilisation des HC / Machines éteintes / Lumières allumées uniquement sur les services ...</t>
  </si>
  <si>
    <t xml:space="preserve">L'eau des bouteilles et carafes est automatiquement mise dans un arrosoir pour les plantes extérieures </t>
  </si>
  <si>
    <t>Pourquoi pas ? ;</t>
  </si>
  <si>
    <t xml:space="preserve">Gillot par exemple </t>
  </si>
  <si>
    <t xml:space="preserve">Tous les produits locaux comme les œufs de la bigottière, le fromage Gillot... Nous sommes Maitres Restaurateurs et donc c'est maison ou local ! </t>
  </si>
  <si>
    <t>Via des entretiens biannuels;</t>
  </si>
  <si>
    <t xml:space="preserve">Chaussure de sécurité </t>
  </si>
  <si>
    <t>Gestion de l'énergie;Gestion des déchets;Achats responsables;Relations salariés / clients;</t>
  </si>
  <si>
    <t>Hôtel Beauséjour</t>
  </si>
  <si>
    <t>hotelbeausejour86@orange.fr</t>
  </si>
  <si>
    <t>Denis Nibaudeau</t>
  </si>
  <si>
    <t>leds, moins de consommation</t>
  </si>
  <si>
    <t>un pour chaque bâtiment</t>
  </si>
  <si>
    <t>Chauffage centralisé;Thermostat;Blocage de la température minimale dans l'hôtel en été ;Baisse des températures dans les chambres inoccupées;</t>
  </si>
  <si>
    <t>Abris à vélo;dossier pour installer des bornes électriques voiturese;</t>
  </si>
  <si>
    <t>mousseurs, pommeaux de douche, communication, double chasse (objectif -20%)</t>
  </si>
  <si>
    <t>1 pour chaque bâtiment</t>
  </si>
  <si>
    <t>chauffage</t>
  </si>
  <si>
    <t>Verre;bois;Carton;Papier;Alimentaire;</t>
  </si>
  <si>
    <t>Pomona, Passion froid, ADA, SIRF, etc...</t>
  </si>
  <si>
    <t>miel des charentes</t>
  </si>
  <si>
    <t>SIRF</t>
  </si>
  <si>
    <t>Affichage;formation RSE;</t>
  </si>
  <si>
    <t>parité</t>
  </si>
  <si>
    <t>ESS</t>
  </si>
  <si>
    <t>Logis Academie, formation RSE</t>
  </si>
  <si>
    <t>hotel Morris</t>
  </si>
  <si>
    <t>hotelmorris@wanadoo.fr</t>
  </si>
  <si>
    <t>mialaret stephane  cogerant</t>
  </si>
  <si>
    <t>leds , controle regulier chauffage...</t>
  </si>
  <si>
    <t>mousseurs, recuperateurs...</t>
  </si>
  <si>
    <t>optimisation des achats</t>
  </si>
  <si>
    <t>boisons regionales</t>
  </si>
  <si>
    <t>Cote Rivage</t>
  </si>
  <si>
    <t>contact@coterivage.com</t>
  </si>
  <si>
    <t>Michel Aurélie Gérante</t>
  </si>
  <si>
    <t>leds, et suivie attentif des lumières allumer pour rien</t>
  </si>
  <si>
    <t>Gestion efficace de la climatisation (puit canadien...);Blocage de la température minimale dans l'hôtel en été ;Blocage de la température maximale dans l'hôtel en hiver;Baisse des températures dans les chambres inoccupées;</t>
  </si>
  <si>
    <t xml:space="preserve">  </t>
  </si>
  <si>
    <t>1/semaine</t>
  </si>
  <si>
    <t xml:space="preserve">fruits légumes </t>
  </si>
  <si>
    <t>bioveba</t>
  </si>
  <si>
    <t>Jours de congés supplémentaires;Rémunération des salariés au-dessus de la grille de rémunération;Prime au mérite / à l'objectif;Débrief mensuel de situation ;Bilan équilibre vie professionnelle / vie personnelle;</t>
  </si>
  <si>
    <t>Réseaux sociaux (facebook, instagram...);Emploi d'un Community Manager;Boite à idées;</t>
  </si>
  <si>
    <t xml:space="preserve">alarme /défibrillateur  </t>
  </si>
  <si>
    <t>bergobouch</t>
  </si>
  <si>
    <t xml:space="preserve">LES FLOTS BLEUS </t>
  </si>
  <si>
    <t>corinnebernardie.lesflotsbleus@wanadoo.fr</t>
  </si>
  <si>
    <t>Bernardie   corinne directrice</t>
  </si>
  <si>
    <t xml:space="preserve">leds, reguler  les températures </t>
  </si>
  <si>
    <t>LEDs;Four ;Plaques de cuisson;Machine à laver;</t>
  </si>
  <si>
    <t xml:space="preserve">reduction consommation </t>
  </si>
  <si>
    <t>fournisseurs légumes</t>
  </si>
  <si>
    <t>fromage , légumes , viande</t>
  </si>
  <si>
    <t>hostellerie du mont aime</t>
  </si>
  <si>
    <t>mont.aime@wanadoo.fr</t>
  </si>
  <si>
    <t>sciancalepore jeasons DG</t>
  </si>
  <si>
    <t>Carton;Papier;Verre;Matériaux;Equipements;</t>
  </si>
  <si>
    <t>champagne</t>
  </si>
  <si>
    <t>Gestion de l'énergie;Gestion des déchets;Relations salariés / clients;</t>
  </si>
  <si>
    <t>LACOTEL</t>
  </si>
  <si>
    <t>lacotel@wanadoo.fr</t>
  </si>
  <si>
    <t>BRETELLE TEDDY DIRECTION</t>
  </si>
  <si>
    <t>LEDS-SENSIBILISATION-EXTINCTION LUMIERES &amp; CLIMATISATIONS INUTILES...</t>
  </si>
  <si>
    <t>Machine à laver;Chaudière ;Voiture électrique;LEDs;</t>
  </si>
  <si>
    <t>anti gaspillage-recyclage matières premières</t>
  </si>
  <si>
    <t>nous reposons sur une confiance mutuelle avec salariés en poste depuis 30ans, 20ans et 15ans;</t>
  </si>
  <si>
    <t>Via une boite à idées;présence à 100% dans mon établissement;</t>
  </si>
  <si>
    <t>HOTEL RICHELIEU</t>
  </si>
  <si>
    <t>le.richelieu@wanadoo.fr</t>
  </si>
  <si>
    <t>THIERRY PANTEL GERANT</t>
  </si>
  <si>
    <t>Passage Led partout zone avec éclairage détecteur dans zone passage</t>
  </si>
  <si>
    <t>pas d'extérieur hotel centre ville;</t>
  </si>
  <si>
    <t>to good to go;</t>
  </si>
  <si>
    <t>Foie Gras/ Pigeon/Confiture/Miel/Fruits et Légumes locaux etc...</t>
  </si>
  <si>
    <t>bouteille plastique recyclable;</t>
  </si>
  <si>
    <t>sopecal</t>
  </si>
  <si>
    <t>aucun</t>
  </si>
  <si>
    <t>Rémunération des salariés au-dessus de la grille de rémunération;Jours de congés supplémentaires;Aménagement du temps de travail;Prime au mérite / à l'objectif;</t>
  </si>
  <si>
    <t>Hotel de l'Ocean</t>
  </si>
  <si>
    <t>reservation@ocean.fr</t>
  </si>
  <si>
    <t>Dedieu Nicolas</t>
  </si>
  <si>
    <t>installation photovoltaïque, tous les éclairages en led, installation de récupérateurs d'eaux grises, installation d'économiseurs d'eaux, installation de chasse d'eaux économes</t>
  </si>
  <si>
    <t>déjà évoqué en première partie du questionnaire</t>
  </si>
  <si>
    <t>Alimentaire;Verre;Carton;</t>
  </si>
  <si>
    <t xml:space="preserve">malongo, wiwable, </t>
  </si>
  <si>
    <t>certaines viandes, poissons, fruits et légumes, boissons</t>
  </si>
  <si>
    <t>Hôtel Restaurant Les mésanges</t>
  </si>
  <si>
    <t>hotellesmesanges@gmail.com</t>
  </si>
  <si>
    <t>Lardin Loïc dirigeant</t>
  </si>
  <si>
    <t xml:space="preserve">passage aux leds, réducteur d'eau, calorifugeage, </t>
  </si>
  <si>
    <t>réduction débit d'eau, chasse aux fuites, chasse d'eau économique</t>
  </si>
  <si>
    <t>Sans intrant (pesticides...);désherbant thermique;</t>
  </si>
  <si>
    <t>zone verte non entretenue;</t>
  </si>
  <si>
    <t>Papier;Carton;Verre;Alimentaire;Matériaux;Plastique;Equipements;</t>
  </si>
  <si>
    <t xml:space="preserve">suppression des emballages individuels, compostage, </t>
  </si>
  <si>
    <t>Limitation des emballages;carafe d'eau à la place des bouteilles plastqiues;</t>
  </si>
  <si>
    <t>PLG, terrez azur, BMB, ALPES MAREE, mille pouce, bf viande</t>
  </si>
  <si>
    <t>confitures artisanales, miel local, viande et poisson régional, fromage régional, légumes locaux</t>
  </si>
  <si>
    <t>pas de bouteille de courtoisie;</t>
  </si>
  <si>
    <t>PLG, IPC</t>
  </si>
  <si>
    <t>Mise en place d'un comité d'entreprise;Rémunération des salariés au-dessus de la grille de rémunération;attention particulière sur l'équilibre professionnel et personnel. essayons de donner 2 jours de congés le plus possible;</t>
  </si>
  <si>
    <t>via les discussions au quotidien;</t>
  </si>
  <si>
    <t>Clef verte;</t>
  </si>
  <si>
    <t xml:space="preserve">sanction dans le cas d'irrespect entre salarié </t>
  </si>
  <si>
    <t>Ozanam ressourcerie</t>
  </si>
  <si>
    <t xml:space="preserve">Hôtel Teyssier </t>
  </si>
  <si>
    <t>reservation@hotel-teyssier.com</t>
  </si>
  <si>
    <t>Malaterre elodie - directrice</t>
  </si>
  <si>
    <t xml:space="preserve">Restriction allumage, passage en LED, Economie d'eau, Réduction chauffage, période de fermeture hivernal </t>
  </si>
  <si>
    <t>Machine à laver;Cellule froide;LEDs;</t>
  </si>
  <si>
    <t>Coupure automatique du chauffage à l'ouverture des fenêtres,;Blocage de la température minimale dans l'hôtel en été ;Blocage de la température maximale dans l'hôtel en hiver;Baisse des températures dans les chambres inoccupées;Lumière à détecteur de présence;</t>
  </si>
  <si>
    <t xml:space="preserve">Mousseurs sur robinetterie - a venir récupérateur d'eau </t>
  </si>
  <si>
    <t>Fruits et légumes, viandes, miel, confiture ....</t>
  </si>
  <si>
    <t>en parlant ;</t>
  </si>
  <si>
    <t>politique inclusive : age, couleur, passeport ....</t>
  </si>
  <si>
    <t>Relations salariés / clients;Gestion de l'énergie;</t>
  </si>
  <si>
    <t>LE MANOIR DE GAVRELLE</t>
  </si>
  <si>
    <t>o.lequette@wanadoo.fr</t>
  </si>
  <si>
    <t>OLIVIER LEQUETTE Gérant</t>
  </si>
  <si>
    <t>information du personnel - passage aux leds progressif</t>
  </si>
  <si>
    <t xml:space="preserve">information du personnel - </t>
  </si>
  <si>
    <t>en cours 13 mars</t>
  </si>
  <si>
    <t>en attente</t>
  </si>
  <si>
    <t xml:space="preserve">bière - légumes - </t>
  </si>
  <si>
    <t>Logis Hôtel et Restaurant Le Cygne</t>
  </si>
  <si>
    <t>contact@lecygne-périgord.com</t>
  </si>
  <si>
    <t>Sabrina Garberi Propriétaire</t>
  </si>
  <si>
    <t>plan d'allumage des lumière machines : plonge, lave verres, baisse du chauffage, coupure de chauffage dans la véranda</t>
  </si>
  <si>
    <t>Abris à vélo;garage;</t>
  </si>
  <si>
    <t>Mousseur, douchette, chasse d'eau double chasse</t>
  </si>
  <si>
    <t>don de pain , viennoiseries;</t>
  </si>
  <si>
    <t>yaourts, charcuteries, boissons</t>
  </si>
  <si>
    <t>Affichage;classeur à disposition;</t>
  </si>
  <si>
    <t>Aménagement du temps de travail;Débrief mensuel de situation ;mutuelle bénificiant d'un carte avantage;</t>
  </si>
  <si>
    <t>oui via un échange quotidien sur l'établissement;</t>
  </si>
  <si>
    <t xml:space="preserve">Hôtel de la Poste </t>
  </si>
  <si>
    <t>Contact@hotel-poste-corps.com</t>
  </si>
  <si>
    <t xml:space="preserve">Da Fonseca Julie Directrice </t>
  </si>
  <si>
    <t>Nous allumons les lumières nécessaires uniquement, le chauffage est optimisé, nous regroupons au restaurant par exemple lorsque nous devons allumer le four toutes les cuissons.</t>
  </si>
  <si>
    <t xml:space="preserve">Mise en place de matériel à faible consommation, </t>
  </si>
  <si>
    <t>Verre;Carton;</t>
  </si>
  <si>
    <t xml:space="preserve">Légumes viande </t>
  </si>
  <si>
    <t>la vieille auberge</t>
  </si>
  <si>
    <t>contact@la-vieille-auberge.com</t>
  </si>
  <si>
    <t>Ramuz Heidi, gérante</t>
  </si>
  <si>
    <t>passage au led, détecteur présence</t>
  </si>
  <si>
    <t>truffe, truite, fruits et légumes, ...</t>
  </si>
  <si>
    <t>fontaine à eau</t>
  </si>
  <si>
    <t xml:space="preserve">accueil de toute personne de religion, race et identité </t>
  </si>
  <si>
    <t>promotion</t>
  </si>
  <si>
    <t xml:space="preserve">Baratxartea </t>
  </si>
  <si>
    <t>contact@hotel-baratxartea.com</t>
  </si>
  <si>
    <t xml:space="preserve">Girard Eztitxu, Assistante d'exploitation </t>
  </si>
  <si>
    <t xml:space="preserve">Passage aux leds, réduction et surveillance des consommations </t>
  </si>
  <si>
    <t xml:space="preserve">surveillance de la consommation, renouvellement des machines à laver à basse consommation </t>
  </si>
  <si>
    <t xml:space="preserve">jus de fruits, légumes et fruits, confiture (maison), viande et poissons, pain </t>
  </si>
  <si>
    <t>Questionnaire de satisfaction (Qualitelis...);Réseaux sociaux (facebook, instagram...);discussion et entretien avec les clients ;</t>
  </si>
  <si>
    <t>Qualité tourisme;Accueil Vélo;Ecolabel Européen;</t>
  </si>
  <si>
    <t xml:space="preserve">affichages </t>
  </si>
  <si>
    <t>HOSTELLERIE DU NEEZ (clos gourmand)</t>
  </si>
  <si>
    <t>resa@closgourmand.com</t>
  </si>
  <si>
    <t>ESCADA Aurélie (responsable de service)</t>
  </si>
  <si>
    <t>leds, détecteurs de présence pour l'extérieur, allumage éclairage au strict nécessaire, changement mode chauffage</t>
  </si>
  <si>
    <t>chauffe eau solaire avec capteurs solaires;</t>
  </si>
  <si>
    <t>changement du matériel en cours avec faible consommation eau (lave vaisselle, réinternalisation de la gestion du linge), sensibilisation des clients</t>
  </si>
  <si>
    <t>Papier;Verre;Plastique;Carton;</t>
  </si>
  <si>
    <t>Réduction des grammages;menu unique, produits frais;</t>
  </si>
  <si>
    <t>fromage, confiture, miel, yaourt, gâteau, confit de canard</t>
  </si>
  <si>
    <t>échanges faits régulièrement de manière directe;</t>
  </si>
  <si>
    <t>sensibilisation du personnel à la lutte contre la discrimination</t>
  </si>
  <si>
    <t>Espelletenia Hotel Ostatua</t>
  </si>
  <si>
    <t>hotel-ostatu@espelletenia.eus</t>
  </si>
  <si>
    <t>Larronde Jeremi, Co-gérant</t>
  </si>
  <si>
    <t>remplacement chaudière fioul par chaudière solaire et PAC, remplacement chauffage électrique par PAC, devis isalotion comble, remplacement menuiserie simple vitrage par double vitrage, installation store ext</t>
  </si>
  <si>
    <t>Chaudière ;Pompe à chaleur;LEDs;Machine à laver;Sèche linge;</t>
  </si>
  <si>
    <t>mise en place de mitigeurs dans les chambres</t>
  </si>
  <si>
    <t>a venir</t>
  </si>
  <si>
    <t>changement de fournisseurs vers des emballages plus ecologiques</t>
  </si>
  <si>
    <t>Gaec Isakenia, légumes farines et fromages chèvre, Gaec Ilharre Borda, Gaec Larrondoa, Gaec Oihanartea, fromage brebis, Gaec Biok fromage et produits laitier vache,Biozkaria viande bovine bio, Coopérative Axuria viande bovine et ovine, Gaec Ahozteia viande ovine, Maison Mayte viande porcine, Eztigar cidre et jus, Cave coopérative Iroulegui vignerons bios</t>
  </si>
  <si>
    <t>Fromages, viandes, légumes, farines, poissons, produits laitiers, bières, digestifs, jus, vins, cidres</t>
  </si>
  <si>
    <t>Produits ménagers, le Vrai proet Enzypin</t>
  </si>
  <si>
    <t>par la discussion entre collaborateurs;</t>
  </si>
  <si>
    <t xml:space="preserve">affiches contre les agressions </t>
  </si>
  <si>
    <t>Baipelletenia, Eusko, ADEME, Iparlab, HerriBiltza, EHZ, ARGIA, EHLG</t>
  </si>
  <si>
    <t>BELLE HOTEL</t>
  </si>
  <si>
    <t>accueil@bellehotel.fr</t>
  </si>
  <si>
    <t>Maria Bridelance Gérante</t>
  </si>
  <si>
    <t>ampoules passées aux leds pour tous nos éclairages, diminution d'éclairage extérieur et partie communes, chambre inoccupée non chauffée</t>
  </si>
  <si>
    <t>Thermostat;Lumière à détecteur de présence;Chauffage centralisé;Blocage de la température maximale dans l'hôtel en hiver;Baisse des températures dans les chambres inoccupées;chauffage délestage;</t>
  </si>
  <si>
    <t>limitation utilisation papier;</t>
  </si>
  <si>
    <t>pain, oeuf, fruit</t>
  </si>
  <si>
    <t>Aménagement du temps de travail;écoute de leurs besoins et souplesse;</t>
  </si>
  <si>
    <t>Avec l'office de tourisme</t>
  </si>
  <si>
    <t>Le Réverbère</t>
  </si>
  <si>
    <t>le.reverbere@wanadoo.fr</t>
  </si>
  <si>
    <t>Xavier Spadiliero gérant</t>
  </si>
  <si>
    <t>éclairage led, gestion optimisée de l'éclairage, couper les chauffages dès le départ des clients, cuisson de nuit cuissons groupées</t>
  </si>
  <si>
    <t>Pompe à chaleur;LEDs;Machine à laver;Four ;</t>
  </si>
  <si>
    <t>transport vélo taxi;</t>
  </si>
  <si>
    <t>robinets thermostatiques, pommeaux douches, vérification régulière d'absence de fuite aux toilettes</t>
  </si>
  <si>
    <t>améliorer l'isolation menuiseries plus performante, les travaux ont été effectués</t>
  </si>
  <si>
    <t>encourager les fournisseurs aux contenants récupérables , privilégier les conditionnements qui réduisent les emballages</t>
  </si>
  <si>
    <t>Réduction des grammages;tous les déchets alimentaires sont donnés pour nourrir des poules;</t>
  </si>
  <si>
    <t xml:space="preserve">maraicher producteur de volailles producteurs de fromage </t>
  </si>
  <si>
    <t>viandes légumes fromages lait crème yaourts fromage blanc miel oeufs café torréfié localement certaines légumineuses</t>
  </si>
  <si>
    <t>Ada Standard textiles Transgourmet</t>
  </si>
  <si>
    <t>discussion, ils ne sont que 3;</t>
  </si>
  <si>
    <t>effectif feminin100%;</t>
  </si>
  <si>
    <t>hapy saveurs (mise en avant des producteurs locaux) Association Frédéric Gaillanne (actions pour financer des chiens guides pour les enfants malvoyants)</t>
  </si>
  <si>
    <t>Nous sommes ravis d'être Logis et vous souhaitons également une très belle journée</t>
  </si>
  <si>
    <t>Logis Hôtel le Rivage Gien</t>
  </si>
  <si>
    <t>MEUNIER EMMANUELLE/ FREDERIC</t>
  </si>
  <si>
    <t>Passage LED, mise en place de robinet thermostatique</t>
  </si>
  <si>
    <t>Gestion efficace de la climatisation (puit canadien...);Baisse des températures dans les chambres inoccupées;Lumière à détecteur de présence;</t>
  </si>
  <si>
    <t>Réduction des grammages;Mise en place du vrac;</t>
  </si>
  <si>
    <t>Transgourmet/ fromagerie/ primeur</t>
  </si>
  <si>
    <t>Fromage, yaourt, jus de fruits, bière</t>
  </si>
  <si>
    <t>Bouteille d'eau en verre;Machine à jus de fruits pressé;</t>
  </si>
  <si>
    <t>Ecolabellisés;Concentrés pour être dilués;Nettoyage à la vapeur ;</t>
  </si>
  <si>
    <t>Mise en place d'un comité d'entreprise;Bilan équilibre vie professionnelle / vie personnelle;Rémunération des salariés au-dessus de la grille de rémunération;</t>
  </si>
  <si>
    <t>RECRUTEMENT FEMME/ HOMME et toute origine</t>
  </si>
  <si>
    <t>Équipement et poste de travail adapté</t>
  </si>
  <si>
    <t>Logis Hôtel Sully le Château à St Père Sur Loire</t>
  </si>
  <si>
    <t>Emmanuelle et Frédéric Meunier</t>
  </si>
  <si>
    <t>Mise en place LED, détecteur de fenêtre ouverte</t>
  </si>
  <si>
    <t>Lumière à détecteur de présence;Baisse des températures dans les chambres inoccupées;Blocage de la température maximale dans l'hôtel en hiver;Thermostat;</t>
  </si>
  <si>
    <t>réducteur/ mousseur, matériel moins gourmand en eau</t>
  </si>
  <si>
    <t>fontaine à eau, machine à presse agrume</t>
  </si>
  <si>
    <t>presse agrume;</t>
  </si>
  <si>
    <t>Fromage, yaourt, charcuterie</t>
  </si>
  <si>
    <t>machine presse agrume;</t>
  </si>
  <si>
    <t>Aménagement du temps de travail;Débrief mensuel de situation ;Mise en place d'un comité d'entreprise;Bilan équilibre vie professionnelle / vie personnelle;</t>
  </si>
  <si>
    <t>parité homme/femme, toute origine</t>
  </si>
  <si>
    <t>Aménagement de poste de travail et horaire de travail adaptés</t>
  </si>
  <si>
    <t>HOTEL DU CHENE</t>
  </si>
  <si>
    <t>contact@lechene-itxassou.com</t>
  </si>
  <si>
    <t>SYLVIE HERVO DIRECTRICE</t>
  </si>
  <si>
    <t>Passage aux leds, plan d'allumage, baisse du chauffage</t>
  </si>
  <si>
    <t>Pommes de douche spécifiques, mitigeurs robinet</t>
  </si>
  <si>
    <t>Fournisseurs de la charte IDOKI</t>
  </si>
  <si>
    <t>Les produits du terroir basque</t>
  </si>
  <si>
    <t>Cannette d'eau;Bouteille d'eau en verre;</t>
  </si>
  <si>
    <t>Maison Aphesteguy</t>
  </si>
  <si>
    <t>Briochin</t>
  </si>
  <si>
    <t>Bilan équilibre vie professionnelle / vie personnelle;Rémunération des salariés au-dessus de la grille de rémunération;Aménagement du temps de travail;</t>
  </si>
  <si>
    <t>Errobi</t>
  </si>
  <si>
    <t>Le Chatard</t>
  </si>
  <si>
    <t>chatardmm@live.fr</t>
  </si>
  <si>
    <t>Sébastien CHATARD</t>
  </si>
  <si>
    <t>LEDs;Air climatisé (réversible chaud/froid);</t>
  </si>
  <si>
    <t>Coupure automatique du chauffage à l'ouverture des fenêtres,;Thermostat;Chauffage centralisé;Blocage de la température minimale dans l'hôtel en été ;Blocage de la température maximale dans l'hôtel en hiver;Baisse des températures dans les chambres inoccupées;Lumière à détecteur de présence;</t>
  </si>
  <si>
    <t>Non;On a une borne de recharge électrique;</t>
  </si>
  <si>
    <t>Confiture, jambon, fromage, miel, vins, fruits et légumes</t>
  </si>
  <si>
    <t>Aménagement du temps de travail;Bilan équilibre vie professionnelle / vie personnelle;Prime au mérite / à l'objectif;</t>
  </si>
  <si>
    <t>Sensibilisation au handicap, au sexisme et au racisme</t>
  </si>
  <si>
    <t>Domaine du Crêt de bine, vin bio</t>
  </si>
  <si>
    <t>LOGIS HOTEL DU BEFFROI</t>
  </si>
  <si>
    <t>contact@logis-gravelines.com</t>
  </si>
  <si>
    <t>VEDIE Charlotte, directrice</t>
  </si>
  <si>
    <t>Passage aux leds, obligations femme de chambre</t>
  </si>
  <si>
    <t>Logis Hôtel restaurant de la poste</t>
  </si>
  <si>
    <t>hostellerie.de.la.poste@gmail.com</t>
  </si>
  <si>
    <t>Legendre Christelle co-gérante propriétaire</t>
  </si>
  <si>
    <t>Led, changement de radiateurs électrique, installation d'allumage automatique dans les communs et les toilettes</t>
  </si>
  <si>
    <t>mousseur sur robinet, changement pomme de douche, chasse d'eau double réservoir</t>
  </si>
  <si>
    <t>limitation des emballages dans la mesure du possible;</t>
  </si>
  <si>
    <t xml:space="preserve">les fromages de Stéphanie, Biococo à Sées, le ferme de champs Romet, le GAEC de Chailloué </t>
  </si>
  <si>
    <t>Les fromages de chez Stéphanie, les oeufs BIOCOCO, les bières artisanales La Vertueuse, le cidre des caves d'Orgueil</t>
  </si>
  <si>
    <t>Mise en place d'un comité d'entreprise;Rémunération des salariés au-dessus de la grille de rémunération;Aménagement du temps de travail;fermeture le dimanche donc 2 jours de congés consécutifs ;</t>
  </si>
  <si>
    <t>réunion ponctuelles;</t>
  </si>
  <si>
    <t>Questionnaire de satisfaction (Qualitelis...);booking.com et google business;</t>
  </si>
  <si>
    <t>Le téléviseur possède une option de sous-titrage;Un  emplacement (0.80m x 1.30m) libre  de  tout  obstacle est prévu devant  au moins une fenêtre de chaque pièce de vie;Toilettes des communs PMR;</t>
  </si>
  <si>
    <t>Je ne connais pas bien ces labels pour répondre;</t>
  </si>
  <si>
    <t>lave-verre avec Osmoser pour éviter l'essuyage des verres, Vario cooking en cuisine pour éviter le port des charges lourdes (marmittes, caqsseroles)</t>
  </si>
  <si>
    <t>HOTEL  ARCADIA</t>
  </si>
  <si>
    <t>contact@hotel-arcadia.com</t>
  </si>
  <si>
    <t>Gérard HUET, Directeur</t>
  </si>
  <si>
    <t>passage au led, investissement pompe à chaleur pour piscine, changement des radiateurs , changement du chauffe eau gaz</t>
  </si>
  <si>
    <t>Coupure automatique du chauffage à l'ouverture des fenêtres,;Baisse des températures dans les chambres inoccupées;Lumière à détecteur de présence;Chauffage centralisé;</t>
  </si>
  <si>
    <t>installation d economiseur d'eau sur chaque robinet</t>
  </si>
  <si>
    <t>decret tertiaire</t>
  </si>
  <si>
    <t>mise en oeuvre des objectifs de réduction des consommations fixés par le décret tertiaire</t>
  </si>
  <si>
    <t xml:space="preserve">limiter la facturation des déchets dépassant les </t>
  </si>
  <si>
    <t>caramel beurre sale, compote</t>
  </si>
  <si>
    <t>Aspirateur compact et léger adapté au nettoyage des duplex, projet installation armoire à linge à l'étage</t>
  </si>
  <si>
    <t>Gestion de l'énergie;Gestion des déchets;Gestion de l'eau;</t>
  </si>
  <si>
    <t>HOTEL DES CAUSSES</t>
  </si>
  <si>
    <t>contact@hoteldescausses.com</t>
  </si>
  <si>
    <t>ILKKA, Tita, gerante</t>
  </si>
  <si>
    <t>quotidiannement</t>
  </si>
  <si>
    <t>passage aux leds, plan de la chauffage</t>
  </si>
  <si>
    <t>Cellule froide;Pompe à chaleur;Machine à laver;Sèche linge;</t>
  </si>
  <si>
    <t>pommeau de douche, aérateur robinet</t>
  </si>
  <si>
    <t>domaine jordy, maison conquet par exemple</t>
  </si>
  <si>
    <t>fromage, charcuterie, legumes, fruits etc</t>
  </si>
  <si>
    <t>Jours de congés supplémentaires;Aménagement du temps de travail;Rémunération des salariés au-dessus de la grille de rémunération;Debrief quotidian;</t>
  </si>
  <si>
    <t>réunions quotidians;</t>
  </si>
  <si>
    <t>pause de café,  on a décidé de tutoyer</t>
  </si>
  <si>
    <t>surveillance video, talkie walkie, mesures sanitaires covid</t>
  </si>
  <si>
    <t>EnSanté, Charmettes</t>
  </si>
  <si>
    <t>hotel les chardons bleus</t>
  </si>
  <si>
    <t>1600 euros de remboursé</t>
  </si>
  <si>
    <t>poisson</t>
  </si>
  <si>
    <t>Hôtel de l'Europe et Restaurant Atelier Lingon</t>
  </si>
  <si>
    <t>contact@hoteleuropelangres.com</t>
  </si>
  <si>
    <t>DAGUZAN Audrey Directrice</t>
  </si>
  <si>
    <t>ampoules économiques, plan d'allumage</t>
  </si>
  <si>
    <t>Chaudière ;Four ;</t>
  </si>
  <si>
    <t>mousseurs, douceur d'eau</t>
  </si>
  <si>
    <t>Papier;Carton;Matériaux;Equipements;</t>
  </si>
  <si>
    <t>confitures, vins, viandes</t>
  </si>
  <si>
    <t>Via des réunions mensuelles ;Via un questionnaire de satisfaction;</t>
  </si>
  <si>
    <t>discussion formation</t>
  </si>
  <si>
    <t>Effectif paritaire ;Mise en place de l'égalité salariale;Des femmes sont à des postes de direction;</t>
  </si>
  <si>
    <t xml:space="preserve">en cuisine et chambre </t>
  </si>
  <si>
    <t>partenariats locaux</t>
  </si>
  <si>
    <t>Merci pour cette belle démarche</t>
  </si>
  <si>
    <t>Logis Auberge de Carolles</t>
  </si>
  <si>
    <t>aubergedecarolles@gmail.com</t>
  </si>
  <si>
    <t>Luce Valentine Gérante</t>
  </si>
  <si>
    <t xml:space="preserve">Passage au led, etteindre les réfrigérateurs peux utiliser </t>
  </si>
  <si>
    <t>Borne éléctrique en cours de signature;</t>
  </si>
  <si>
    <t>Carton;Verre;Plastique;Matériaux;Equipements;Papier;</t>
  </si>
  <si>
    <t>Viande normande, légumes normands, boissons normandes</t>
  </si>
  <si>
    <t>AU ROI GRADLON</t>
  </si>
  <si>
    <t>accueil@auroigradlon.com</t>
  </si>
  <si>
    <t>Auclert Loïc Directeur</t>
  </si>
  <si>
    <t>Consignes d'allumage, leds, deport de l'utilisation de certains matériels vers les heures creuses, établissement de cartes de restaurant appelant moins à l'usage de matériels très consommateurs d'énergie...</t>
  </si>
  <si>
    <t>sensibilisation des clients et des salariés, réducteurs sur les points d'eau et dimininution de la capacité des chasses d'eau.</t>
  </si>
  <si>
    <t>Peu d'extérieurs, donc peu d'entretien;</t>
  </si>
  <si>
    <t>L'établissement est classé C. Compte tenu de sa position géographique, faire mieux n'est pas si facile</t>
  </si>
  <si>
    <t>Nous sommes facturés "Au Bac", nous sommes donc très attentifs.</t>
  </si>
  <si>
    <t>Abandon des produits de nettoyage classiques pour diminuer les plastiques, stratégie de restauration visant à minimisant le gaspillage.</t>
  </si>
  <si>
    <t>Tous, à différents niveaux</t>
  </si>
  <si>
    <t>Poissons, Fromages, Laitages, confitures etc.</t>
  </si>
  <si>
    <t>Utilisation d'une  centrale de production d'Ozone Aqueux pour l'essentiel de nos nettoyages.;</t>
  </si>
  <si>
    <t>Affichage;Convention collective en libre accès;</t>
  </si>
  <si>
    <t>En flux constant;</t>
  </si>
  <si>
    <t>Plateforme monte fauteuil, chambre PMR;</t>
  </si>
  <si>
    <t>C'est un non sujet dans cette maison, que ce soit pour le genre ou l'ethnie</t>
  </si>
  <si>
    <t>Faux sujet en Hotellerie Restauration. Le métier est connu pour être plus en avance que d'autres sur le sujet.;</t>
  </si>
  <si>
    <t>Je ne suis pas sur de comprendre la finalité profonde de ce qustionnaire.</t>
  </si>
  <si>
    <t>le clos des oliviers</t>
  </si>
  <si>
    <t>contact@closdesoliviers.fr</t>
  </si>
  <si>
    <t>fabien Martinez gérant</t>
  </si>
  <si>
    <t>passage au led, réduction des plages de fonctionnement, des températures</t>
  </si>
  <si>
    <t>Gestion efficace de la climatisation (puit canadien...);Thermostat;Chauffage centralisé;Baisse des températures dans les chambres inoccupées;</t>
  </si>
  <si>
    <t>réduction des eaux de nettoyage légumes et vaisselle</t>
  </si>
  <si>
    <t>production biologique</t>
  </si>
  <si>
    <t>fruits et légumes, charcuteries, fromage</t>
  </si>
  <si>
    <t>Aménagement du temps de travail;Rémunération des salariés au-dessus de la grille de rémunération;Prime au mérite / à l'objectif;Bilan équilibre vie professionnelle / vie personnelle;Mise en place de l'intéressement;</t>
  </si>
  <si>
    <t>aide aux entreprises d'insertion</t>
  </si>
  <si>
    <t>HOTEL DE LA LEVEE</t>
  </si>
  <si>
    <t>hotel.la.levee@orange.fr</t>
  </si>
  <si>
    <t>Tourtelier Sandrine</t>
  </si>
  <si>
    <t>Faire attention aux heures creuses, baisse des radiateurs en journée...</t>
  </si>
  <si>
    <t>Papier;Verre;Carton;Plastique;Matériaux;Alimentaire;Equipements;</t>
  </si>
  <si>
    <t>produits de fabrication maison, miel, jus de pommes, cidre, viande</t>
  </si>
  <si>
    <t>Relais des Monédières</t>
  </si>
  <si>
    <t>relaisdesmonedieres@orange.fr</t>
  </si>
  <si>
    <t>BESSE Odette, Gérante</t>
  </si>
  <si>
    <t>Changer les ampoules en led, éclairer moins , allumer le gaz du fourneau au dernier moment, etc</t>
  </si>
  <si>
    <t>nous avons notre propre station de pompage donc nous utilisons notre eau</t>
  </si>
  <si>
    <t>Notament au niveau de la vaisselle et arrosage des plantes et du jardin</t>
  </si>
  <si>
    <t>Pas ressament</t>
  </si>
  <si>
    <t>Mise en place du compost;Dechets pour volailles;</t>
  </si>
  <si>
    <t>truites, légumes du jardin</t>
  </si>
  <si>
    <t>je ne c pas</t>
  </si>
  <si>
    <t>parler et embauche de personnel etranger</t>
  </si>
  <si>
    <t>LA BASTIDE DES MONGES</t>
  </si>
  <si>
    <t>lesmonges@wanadoo.fr</t>
  </si>
  <si>
    <t>CHAINE THOMAS , GERANT</t>
  </si>
  <si>
    <t xml:space="preserve">Leds, chauffage , machine a laver et seche linge </t>
  </si>
  <si>
    <t>forage privé avec station de traitement</t>
  </si>
  <si>
    <t xml:space="preserve">Arrosage jardin , économiseur d´eau robinet,  bâche piscine et jacuzzi. </t>
  </si>
  <si>
    <t>Carton;Papier;</t>
  </si>
  <si>
    <t xml:space="preserve">réduction des emballages </t>
  </si>
  <si>
    <t>maraicher, Intermarché , Transgourmet.</t>
  </si>
  <si>
    <t xml:space="preserve">Tisane Bio des BARONNIES, Vins et bieres. Fromages , pâtisseries , charcuterie. </t>
  </si>
  <si>
    <t xml:space="preserve">Adefi blanchisserie, </t>
  </si>
  <si>
    <t xml:space="preserve">affichage pour le personnel. </t>
  </si>
  <si>
    <t xml:space="preserve">signalétique  mobile, consignes aux personnels avec affichage.  </t>
  </si>
  <si>
    <t>entreprise adapté ADEFI blanchisserie</t>
  </si>
  <si>
    <t>le chêne vert</t>
  </si>
  <si>
    <t>contact@hotel-lechenevert.fr</t>
  </si>
  <si>
    <t>Martin Jérôme Gérant</t>
  </si>
  <si>
    <t>passage aux leds et thermodtat sur chaudière</t>
  </si>
  <si>
    <t>Machine à laver;LEDs;Four ;</t>
  </si>
  <si>
    <t>Thermostat;Chauffage centralisé;Lumière à détecteur de présence;Blocage de la température minimale dans l'hôtel en été ;Blocage de la température maximale dans l'hôtel en hiver;</t>
  </si>
  <si>
    <t>retour d'assiette</t>
  </si>
  <si>
    <t>LES NYMPHEAS</t>
  </si>
  <si>
    <t>CONTACT@HOTELNYMPHEAS.FR</t>
  </si>
  <si>
    <t>MR NAZIER SHERIN</t>
  </si>
  <si>
    <t>PROJET D'INSTALATION D'UN SYSTEM DE CONTROL DES TEMPERATURE DANS LES CHAMBRES A DISTANCE</t>
  </si>
  <si>
    <t>En projet;</t>
  </si>
  <si>
    <t>Papier;Matériaux;bois;</t>
  </si>
  <si>
    <t>Le Belvédère</t>
  </si>
  <si>
    <t>soisic@belvederehotel-brest.fr</t>
  </si>
  <si>
    <t>Thierry PONZA Goal Volant</t>
  </si>
  <si>
    <t>Gama29</t>
  </si>
  <si>
    <t>dialogue quotidien;</t>
  </si>
  <si>
    <t>Les Paturelles</t>
  </si>
  <si>
    <t>hubierejeanlin59@gmail.com</t>
  </si>
  <si>
    <t>jeanlin hubiere  Gérant</t>
  </si>
  <si>
    <t>à la lecture du bilan</t>
  </si>
  <si>
    <t>Passage aux leds, gérer le chauffage électrique dans les chambres et communs ....</t>
  </si>
  <si>
    <t>pose de réducteurs à chaque robinets et pommeaux de douche économiques</t>
  </si>
  <si>
    <t>fromages cidre bière</t>
  </si>
  <si>
    <t>auberge.de.la.fontaine@orange.fr</t>
  </si>
  <si>
    <t>chovanec stéphane gérant</t>
  </si>
  <si>
    <t>controle de la consommation</t>
  </si>
  <si>
    <t>village classé  donc interdit;</t>
  </si>
  <si>
    <t>non concerné;</t>
  </si>
  <si>
    <t>l'escarbille</t>
  </si>
  <si>
    <t>lescarbille@wanadoo.fr</t>
  </si>
  <si>
    <t>borrelly julien</t>
  </si>
  <si>
    <t>ampoule led, mousseur eau</t>
  </si>
  <si>
    <t>mousseur eau, pommeau de douche</t>
  </si>
  <si>
    <t>légumes fruits</t>
  </si>
  <si>
    <t>DESHORS FOUJANET</t>
  </si>
  <si>
    <t>infos@deshors-foujanet.com</t>
  </si>
  <si>
    <t>Malaterre Marie-Christine Directrice</t>
  </si>
  <si>
    <t xml:space="preserve">Passage aux leds </t>
  </si>
  <si>
    <t xml:space="preserve">hotel - restaurant (cuisine) </t>
  </si>
  <si>
    <t>Sèche linge;Four ;LEDs;</t>
  </si>
  <si>
    <t>Blocage de la température maximale dans l'hôtel en hiver;Baisse des températures dans les chambres inoccupées;</t>
  </si>
  <si>
    <t>chasses d'eau -  robinet thermostatique</t>
  </si>
  <si>
    <t>Alimentaire;Verre;Carton;Papier;Plastique;Matériaux;Equipements;</t>
  </si>
  <si>
    <t>Changement des portions,  changement de vaisselle...</t>
  </si>
  <si>
    <t>Divers producteurs locaux</t>
  </si>
  <si>
    <t>Truites Viandes Fromages Légumes...</t>
  </si>
  <si>
    <t>CAT</t>
  </si>
  <si>
    <t>Gestion de l'eau;Gestion de la biodiversité;Gestion de l'énergie;</t>
  </si>
  <si>
    <t>VILLA DES BORDES</t>
  </si>
  <si>
    <t>villadesbordes@wanadoo.fr</t>
  </si>
  <si>
    <t>charline mitaine</t>
  </si>
  <si>
    <t>Plan d 'allumage</t>
  </si>
  <si>
    <t>Changement des mitigeurs..</t>
  </si>
  <si>
    <t>METRO, Maraicher local</t>
  </si>
  <si>
    <t>soupe , pralines , gâteau</t>
  </si>
  <si>
    <t>Vins</t>
  </si>
  <si>
    <t>Bilan équilibre vie professionnelle / vie personnelle;Rémunération des salariés au-dessus de la grille de rémunération;Jours de congés supplémentaires;</t>
  </si>
  <si>
    <t>DIALOGUE;</t>
  </si>
  <si>
    <t>Hotel Restaurant Le clos des hortensias</t>
  </si>
  <si>
    <t>contact@hotel-leclosdeshortensias.fr</t>
  </si>
  <si>
    <t>Autissier Lohic Cogérant</t>
  </si>
  <si>
    <t>Led, dispositif d'arret automatique, minuteur</t>
  </si>
  <si>
    <t>des que possible</t>
  </si>
  <si>
    <t>économiseur de douche</t>
  </si>
  <si>
    <t xml:space="preserve">Hôtel des voyageurs </t>
  </si>
  <si>
    <t>Hoteltarnac@gmail.com</t>
  </si>
  <si>
    <t xml:space="preserve">Christelle JUSTIN co-gerante </t>
  </si>
  <si>
    <t xml:space="preserve">Led, gestion aux quotidiens des gestes anti gaspillage, prolongation de fermeture hivernale, changement du matériel, mise en place de la climatisation réversible pour le restaurant utilisation du matériel quand cela est nécessaire </t>
  </si>
  <si>
    <t>Division de la consommation de 30%</t>
  </si>
  <si>
    <t>Pas de préconisations car nous avons diminué largement la note énergétique de l’établissement passage de g à c</t>
  </si>
  <si>
    <t>Composte ainsi que le tri ;</t>
  </si>
  <si>
    <t>Viande limousine, fromages de chèvres, miel</t>
  </si>
  <si>
    <t xml:space="preserve">Il y a des réponses négatives à certaines questions car nous sommes sans employés depuis 18mois </t>
  </si>
  <si>
    <t>Hotel Du Commerce</t>
  </si>
  <si>
    <t>contact@hotelducommerce-quintin.com</t>
  </si>
  <si>
    <t xml:space="preserve">Le Vacon Christophe Gérant </t>
  </si>
  <si>
    <t>plan d' allumage, réduction du niveau de pompe a fuel, extinction de tous les appareils qui ne doivent pas rester allumés...</t>
  </si>
  <si>
    <t>Pas encore effectuer (nouveau propriétaire)</t>
  </si>
  <si>
    <t>pas encore effectuer (nouveau propriétaire)</t>
  </si>
  <si>
    <t>C</t>
  </si>
  <si>
    <t>Réduction des grammages;accueil famille 115;</t>
  </si>
  <si>
    <t>fromage, oeufs, beurre, legumes, café ....</t>
  </si>
  <si>
    <t>Réseaux sociaux (facebook, instagram...);contact direct;</t>
  </si>
  <si>
    <t>Accueil Vélo;Qualité tourisme;Ecolabel Européen;Green Key (Clef verte);</t>
  </si>
  <si>
    <t>accueil famille 115</t>
  </si>
  <si>
    <t>115, ville, associations des commercants...</t>
  </si>
  <si>
    <t>Gouvernance;Gestion de l'énergie;Gestion de l'eau;Achats responsables;</t>
  </si>
  <si>
    <t>LE CHRISTINA HOTEL</t>
  </si>
  <si>
    <t>direction.hotel.christina.bourges@orange.fr</t>
  </si>
  <si>
    <t xml:space="preserve">DEVENAS Jean Michel - gérant de la SARL </t>
  </si>
  <si>
    <t>Nous remplaçons aussitot que possible les anciens éclairages par des Leds, nous avons mis en place depuis déjà de nombreuses années des économiseurs d'énergie dans nos chambres. Nous avons remplacé les TV par de TVLED afin de limiter leur consommation en veille. Nos circulations sont équipées de détecteur de présence afin de réduire autant que possible les temps d'allumage. Nos éclairages extérieurs sont tous à LED et commandés par une minuterie connectée à internet pour se caler au mieux sur les horaires de coucher et de lever du soleil.</t>
  </si>
  <si>
    <t>pour la partie que nous pouvons gérer à savoir celle consommée par nos équipes oui. Par contre impossible de demander aux clients de limiter leur consommation lors de leur séjour.</t>
  </si>
  <si>
    <t>pas d'extérieur à gérer hôtel en ville;</t>
  </si>
  <si>
    <t>hôtel en ville ;</t>
  </si>
  <si>
    <t>nos déchets sont principalement ceux de nos clients n'ayant pas de restauration;</t>
  </si>
  <si>
    <t>suppression autant que possible des emballages individuels;</t>
  </si>
  <si>
    <t>fruits - laitages</t>
  </si>
  <si>
    <t>via un échange direct car nous sommes une petite équipe ;</t>
  </si>
  <si>
    <t>Tourisme &amp; handicap;Ecolabel Européen;</t>
  </si>
  <si>
    <t>Il n'y a aucune discrimination de sexe, de religion, de race au sein de notre maison. Tous et toutes sont les bienvenus pour participer au travail de l'entreprise.</t>
  </si>
  <si>
    <t>Relations salariés / clients;Gestion des déchets;</t>
  </si>
  <si>
    <t xml:space="preserve">Il faudrait différencier dans votre questionnaire les établissements avec restauration et ceux sans. Notamment pour les questions concernant la gestion des déchets et de l'eau </t>
  </si>
  <si>
    <t>OCub Hôtel</t>
  </si>
  <si>
    <t>tommy.carrage@gmail.com</t>
  </si>
  <si>
    <t>Nathalie Carrage Gérante</t>
  </si>
  <si>
    <t>Mise en place de leds, achat de matériel moins énergivore, mise en place de détecteurs</t>
  </si>
  <si>
    <t>Voiture électrique;LEDs;Machine à laver;Sèche linge;</t>
  </si>
  <si>
    <t>Non;C'est en cours d'étude;</t>
  </si>
  <si>
    <t>Machines moins énergivores, affichage de sensibilisation dans les chambre pour la clientèle et dans les locaux pour le personnel</t>
  </si>
  <si>
    <t>Nous n'avons pas d'extérieur;</t>
  </si>
  <si>
    <t>Nous n'avons pas de restaurant;</t>
  </si>
  <si>
    <t>Pour le petit déjeuner : fromage, confiture, fruits</t>
  </si>
  <si>
    <t>Castel Damandre</t>
  </si>
  <si>
    <t>hotel@casteldamandre.com</t>
  </si>
  <si>
    <t>Pascal Mathieu</t>
  </si>
  <si>
    <t>passage aux leds sur tout l'établissement, changement de tous les luminaires dans la cuisine, lumière extérieur avec détecteur, idem dans les salles de bains, coupure des chauffage quand les chambres ne sont pas louées, changement du matériel en cuisine</t>
  </si>
  <si>
    <t>LEDs;Four ;Voiture électrique;Pompe à chaleur;pièce climatisée à 9°C pour la gestion de tous les frigos;</t>
  </si>
  <si>
    <t>Chauffage centralisé;Thermostat;Baisse des températures dans les chambres inoccupées;Lumière à détecteur de présence;Coupure automatique du chauffage à l'ouverture des fenêtres,;</t>
  </si>
  <si>
    <t>voiture hybride;Abris à vélo;</t>
  </si>
  <si>
    <t>Papier;Carton;Verre;Plastique;Alimentaire;poulailler pour déchets verts;</t>
  </si>
  <si>
    <t>poubelles de tables;Limitation des emballages;</t>
  </si>
  <si>
    <t>poulailler;</t>
  </si>
  <si>
    <t>poches pour les produits ménagers au lieu de bidon;</t>
  </si>
  <si>
    <t>les maraichers, la pisciculture, la boucherie, tout en bio</t>
  </si>
  <si>
    <t>oeufs, miel, légumes, pisciculture, poularde de bresse</t>
  </si>
  <si>
    <t>juraclean, thirode</t>
  </si>
  <si>
    <t>oui autour d'un café;</t>
  </si>
  <si>
    <t>HOTEL DU PAN DE BOIS</t>
  </si>
  <si>
    <t>hotel@lepandebois.fr</t>
  </si>
  <si>
    <t>VADROT josé Gerant</t>
  </si>
  <si>
    <t xml:space="preserve">lampe led , réduction allumage clim avec programmation </t>
  </si>
  <si>
    <t>Gestion efficace de la climatisation (puit canadien...);Chauffage centralisé;Coupure automatique du chauffage à l'ouverture des fenêtres,;Blocage de la température minimale dans l'hôtel en été ;Blocage de la température maximale dans l'hôtel en hiver;Baisse des températures dans les chambres inoccupées;Lumière à détecteur de présence;</t>
  </si>
  <si>
    <t>miel, fruit et legume</t>
  </si>
  <si>
    <t>Hôtel Le Pradinas</t>
  </si>
  <si>
    <t>contact@lepradinas.fr</t>
  </si>
  <si>
    <t>M. Plantier</t>
  </si>
  <si>
    <t>Réduction lavage</t>
  </si>
  <si>
    <t>candice@largence.fr</t>
  </si>
  <si>
    <t>Directrice d'exploitation Candice KNYF</t>
  </si>
  <si>
    <t>Faire tourner les machines la nuit: four, lave linge, sèche linge</t>
  </si>
  <si>
    <t>L'hôtel a été construit en 2022</t>
  </si>
  <si>
    <t>Truite des Monts d'Aubrac</t>
  </si>
  <si>
    <t xml:space="preserve">Viande, poisson, légume, miel, vin </t>
  </si>
  <si>
    <t>Qualité tourisme;Green Globe;Tourisme &amp; handicap;</t>
  </si>
  <si>
    <t>Hostellerie Saint-Jacques</t>
  </si>
  <si>
    <t>hostellerie.st.jacques@wanadoo.fr</t>
  </si>
  <si>
    <t>Babayou Sandrine Gérante</t>
  </si>
  <si>
    <t>Leds, Suppression de Fuel, Isolation, Reduction du debit d'eau</t>
  </si>
  <si>
    <t>Pompe à chaleur;Cellule froide;Voiture électrique;LEDs;</t>
  </si>
  <si>
    <t>-10% pour 2023</t>
  </si>
  <si>
    <t>Belardia</t>
  </si>
  <si>
    <t xml:space="preserve">Bocaux </t>
  </si>
  <si>
    <t>HOTEL RESTAURANT DES LACS D'HALCO</t>
  </si>
  <si>
    <t>contact@hoteldeslacsdhalco.fr</t>
  </si>
  <si>
    <t>DEMEN Laure - Assistante de direction</t>
  </si>
  <si>
    <t>Passage aux leds, plan d'allumage éclairages intérieur et extérieur, climatisation et chauffage des chambres</t>
  </si>
  <si>
    <t>LEDs;meuble froid bar;</t>
  </si>
  <si>
    <t>Blocage de la température minimale dans l'hôtel en été ;Blocage de la température maximale dans l'hôtel en hiver;Baisse des températures dans les chambres inoccupées;Commande on/off des clim/chauffage individuelle des chambres géré par la réception;</t>
  </si>
  <si>
    <t>Nous sommes dans un milieu naturel habité par de nombreux animaux nous limitons au maximum pour troubler le moins possible leur tranquilité;</t>
  </si>
  <si>
    <t>Papier;Carton;Verre;Plastique;Alimentaire;Matériaux;piles, cartouches d'encre, ampoules;</t>
  </si>
  <si>
    <t>Limitation des emballages;limitation des produits à usage unique (tendre vers la suppression), limitation des impressions, réutilisation de tout ce qui peut l'être;</t>
  </si>
  <si>
    <t>Depuis toujours transformation (purée, compote, jus, infusion...) d'un maximum de parures;</t>
  </si>
  <si>
    <t>Mise en place de produits rechargeables;Sensibilisation de l'équipe au  quotidien sur les bonnes pratiques;</t>
  </si>
  <si>
    <t>Foie gras, volailles, vins, fruits et légumes</t>
  </si>
  <si>
    <t>Les chaussons éponges, produit à usage unique que l'on peut difficilement supprimer.</t>
  </si>
  <si>
    <t>Rémunération des salariés au-dessus de la grille de rémunération;Débrief mensuel de situation ;Aménagement du temps de travail;Un dialogue permanent pour concilier le plus possible les besoins des uns et des autres;</t>
  </si>
  <si>
    <t>Nous sommes une petite équipe et nous communiquons beaucoup sans formalisme mais avec efficacité;</t>
  </si>
  <si>
    <t>Questionnaire de satisfaction (Qualitelis...);Nous (dirigeants) faisons l'effort d'être perpétuellement présents pour nous enquérir de la satisfaction de nos clients. Nous avons mis en place une veille sur les commentaires Internet;</t>
  </si>
  <si>
    <t>Un  emplacement (0.80m x 1.30m) libre  de  tout  obstacle est prévu devant  au moins une fenêtre de chaque pièce de vie;Sensibilisation de l'équipe à l'accueil de personnes en situation de Handicap. Bienveillance, accompagnement adapté et bon sens pour permettre à chacun de profiter totalement de son séjour/repas.;</t>
  </si>
  <si>
    <t xml:space="preserve">Nos portes sont grandes ouvertes à quiconque désire intégrer l'équipe avec volonté, énergie et respect de tous et toutes. Implication et bonne ambiance sont les maître mots. Ceux qui n'ont pas cet état d'esprit ne réussiront pas leur intégration. Nous préférons être moins nombreux mais véritablement soudés et travailler dans la sérénité. Les clients apprécient et de fait se sentent eux-même très bien accueillis dans toute leurs diversités. </t>
  </si>
  <si>
    <t>Des femmes sont à des postes de direction;De notre point de vue, il n'y a ni homme, ni femme : il n'y a que des compétence et des états d'esprits;</t>
  </si>
  <si>
    <t>Concernant la question 85, je ne souhaite pas être sollicité par des entreprises mais j'apprécie d'avoir accès à des informations (articles, communications des Logis, retour d'expérience de collègues hôteliers...) afin de me tenir informée de ce qui se fait, de ce qui existe pour peut-être le transposer à notre échelle.</t>
  </si>
  <si>
    <t>Les Sources de la Nive</t>
  </si>
  <si>
    <t>source.nive@wanadoo.fr</t>
  </si>
  <si>
    <t>Tihista Patricia Co gerante</t>
  </si>
  <si>
    <t>réduction du temps d'allumage, remplacements d'ampoule pour des leds</t>
  </si>
  <si>
    <t>Baisse des températures dans les chambres inoccupées;Lumière à détecteur de présence;Blocage de la température minimale dans l'hôtel en été ;</t>
  </si>
  <si>
    <t>fromage fermier</t>
  </si>
  <si>
    <t>Aménagement du temps de travail;Jours de congés supplémentaires;bon cadeau ;</t>
  </si>
  <si>
    <t>Hôtel Restaurant Aux Trois Roses</t>
  </si>
  <si>
    <t>direction@aux-trois-roses.com</t>
  </si>
  <si>
    <t>GEYER Laure, gérante</t>
  </si>
  <si>
    <t>Chambres, communs, cuisine, lingerie</t>
  </si>
  <si>
    <t>Plantation d'espèces locales dans les jardins;ruches dans le jardin de l'hôtel;</t>
  </si>
  <si>
    <t>Papier;Carton;Verre;Plastique;Alimentaire;Matériaux;cagettes en bois, huiles de cuisine;</t>
  </si>
  <si>
    <t>Réduire les poubelles :)</t>
  </si>
  <si>
    <t>Limitation des emballages;cagettes en plastique réutilisables pour livraisons fruits et légumes, poisson, boissons;</t>
  </si>
  <si>
    <t>produits non conditionnés permettant aux clients de se servir à juste dose;</t>
  </si>
  <si>
    <t>Ferme Waechter (fruits, légumes, jus de pomme), Ferme Dintinger (escargots), pisciculture de Sparsbach (truites), Reynaud (poissons bio), Adelya (hygiène écocert)</t>
  </si>
  <si>
    <t>jus de pomme, confitures, miel, escargots, fruits et légumes, truites, pain, charcuteries</t>
  </si>
  <si>
    <t>Adelya, Ecobureautic</t>
  </si>
  <si>
    <t xml:space="preserve">panonceaux de salle de bain pour conserver le linge de toilettes (et de lit) plus longtemps (pas les cartes de visite, de vrais panneaux adhésifs en 3 langues) </t>
  </si>
  <si>
    <t>en direct 7j/7;</t>
  </si>
  <si>
    <t>Non;on répond aux mails uniquement;</t>
  </si>
  <si>
    <t>Les téléphones possèdent des numéros contrastés;chambres PMR, WC restaurant PMR;</t>
  </si>
  <si>
    <t>Distributions automatiques des lessives et produits de lavage sol, machines de la plonge et machines en lingerie. Machine à repasser neuve, chariots pour les étages pour ne pas se baisser, assiettes moins lourdes pour les serveurs</t>
  </si>
  <si>
    <t xml:space="preserve">INGWILLER : ESAT ATELIERS DU HERRENFELD, Groupe HB Finanz  Food Recycling </t>
  </si>
  <si>
    <t>HOTEL D'ANGLETERRE</t>
  </si>
  <si>
    <t>reservation-hotelangleterre@orange.fr</t>
  </si>
  <si>
    <t>BEZARD SEVERINE adjointe de direction</t>
  </si>
  <si>
    <t xml:space="preserve">bien éteindre les lumières - limiter l'utilisation des fours </t>
  </si>
  <si>
    <t>Etiquettes dans les chambres pour limiter l'usage de l'eau - Informations aux équipes sur les gestion de l'eau</t>
  </si>
  <si>
    <t>Fromage, rillettes, Vins, Œufs, viande de bœuf</t>
  </si>
  <si>
    <t>Discution directe;</t>
  </si>
  <si>
    <t>Hôtel de la Baie de Somme</t>
  </si>
  <si>
    <t>contact@hotel-baiedesomme.fr</t>
  </si>
  <si>
    <t>Laetitia Le Bail gérante</t>
  </si>
  <si>
    <t>Gâteau battu, confiture artisanale</t>
  </si>
  <si>
    <t>LE LASCAUX</t>
  </si>
  <si>
    <t>hotelrestaurantlelascaux@gmail.com</t>
  </si>
  <si>
    <t>Christine HUBERT co-gérante</t>
  </si>
  <si>
    <t>passage aux leds, remplacement des spots extérieurs</t>
  </si>
  <si>
    <t>Machine à laver;Sèche linge;LEDs;climatisation inversée en thermo dynamique;</t>
  </si>
  <si>
    <t>NF fabriquant engagé 2023</t>
  </si>
  <si>
    <t>installation de mousseurs et pommeaux de douche régulées (repère de la consommation selon couleurs)</t>
  </si>
  <si>
    <t>en prévision</t>
  </si>
  <si>
    <t>limiter les produits d'accueil;</t>
  </si>
  <si>
    <t>Non;peu de gaspillage alimentaire dans notre établissement;</t>
  </si>
  <si>
    <t>viande , légumes, fromage, fruits, miel, confitures...</t>
  </si>
  <si>
    <t>Affichage;Digitalisation;par ses propres moyens;</t>
  </si>
  <si>
    <t>échanges oraux ;</t>
  </si>
  <si>
    <t>avis sur les plates formes; retours directs des clients;</t>
  </si>
  <si>
    <t>Périgord ressources</t>
  </si>
  <si>
    <t>RELAIS DE NORMANDY GUILLAUME</t>
  </si>
  <si>
    <t>relaisguillaume@gmail.com</t>
  </si>
  <si>
    <t xml:space="preserve">MME STRAGIER </t>
  </si>
  <si>
    <t xml:space="preserve">confitures , champignons </t>
  </si>
  <si>
    <t>SARL LA ROCHE</t>
  </si>
  <si>
    <t>infocontact@bords-de-seine.fr</t>
  </si>
  <si>
    <t>Eric Moothy, directeur de l'hôtel</t>
  </si>
  <si>
    <t xml:space="preserve">passage au leds , plan d'allumage à plusieurs endroits, des affichage ,de bien régler les radiateurs </t>
  </si>
  <si>
    <t>Cidre, jus de pomme, huitres</t>
  </si>
  <si>
    <t>Plus tard</t>
  </si>
  <si>
    <t>Gestion de l'énergie;Gestion de la biodiversité;Achats responsables;Relations salariés / clients;</t>
  </si>
  <si>
    <t>LOGIS HOTEL LES GERANIUMS</t>
  </si>
  <si>
    <t>Awada Huw  Président</t>
  </si>
  <si>
    <t>Machine à laver;Sèche linge;Four ;Plaques de cuisson;</t>
  </si>
  <si>
    <t>Non;Baisse des températures dans les chambres inoccupées;Lumière à détecteur de présence;</t>
  </si>
  <si>
    <t>Non;Eau filtrée (via une fontaine à eau par exemple);je mets une bouteille d'eau de courtoisie dans les chambres;</t>
  </si>
  <si>
    <t>Des affliges</t>
  </si>
  <si>
    <t>UMIH Avignon</t>
  </si>
  <si>
    <t>LE SAINT SEBASTIEN</t>
  </si>
  <si>
    <t>saint-sebastien@wanadoo.fr</t>
  </si>
  <si>
    <t>JANETTE DUHAMEL Directrice</t>
  </si>
  <si>
    <t>Plan d allumage</t>
  </si>
  <si>
    <t>Thermostat;Lumière à détecteur de présence;Blocage de la température maximale dans l'hôtel en hiver;Baisse des températures dans les chambres inoccupées;</t>
  </si>
  <si>
    <t>réducteurs au robinet et douche</t>
  </si>
  <si>
    <t>ramassage tous les jours des déchets alimentaire;</t>
  </si>
  <si>
    <t xml:space="preserve">légumes du marais, genièvre de Houlle, pain de notre boulangerie   </t>
  </si>
  <si>
    <t>lavette microfibre</t>
  </si>
  <si>
    <t>mes employées sont dans l' entreprise depuis plus de 25 ans;</t>
  </si>
  <si>
    <t>Des femmes sont à des postes de direction;je n' ai que des femmes dans l' entreprise;</t>
  </si>
  <si>
    <t>La Ruche</t>
  </si>
  <si>
    <t>Nicolas Fromentin - Responsable réservations</t>
  </si>
  <si>
    <t>Le Tisseur des Saveurs</t>
  </si>
  <si>
    <t>contact@letisseurdessaveurs.com</t>
  </si>
  <si>
    <t>Furnon, Adeline, Gouvernante</t>
  </si>
  <si>
    <t>mitigeurs economiques</t>
  </si>
  <si>
    <t>tri sélectif et composte</t>
  </si>
  <si>
    <t>fromage, miel, yaourts, jus de fruits, confitures</t>
  </si>
  <si>
    <t>document imprimé;</t>
  </si>
  <si>
    <t>Débrief mensuel de situation ;Bilan équilibre vie professionnelle / vie personnelle;Aménagement du temps de travail;</t>
  </si>
  <si>
    <t>Le Saint Clément</t>
  </si>
  <si>
    <t>contact@le-saint-clement.com</t>
  </si>
  <si>
    <t>Courtois</t>
  </si>
  <si>
    <t>Changement de gaz, installation de thermostat...</t>
  </si>
  <si>
    <t>Limitation des emballages;garde pour donner a des poules ou autres;</t>
  </si>
  <si>
    <t>Je ne mets pas de bouteille de courtoisie à disposition;je propose la carafe ;</t>
  </si>
  <si>
    <t>distributeur de savon et gel douche rechargeable</t>
  </si>
  <si>
    <t>on discute beaucoup;</t>
  </si>
  <si>
    <t>Accueil Vélo;je ne connais pas;</t>
  </si>
  <si>
    <t>atout commerces</t>
  </si>
  <si>
    <t>L'Air Marin</t>
  </si>
  <si>
    <t>airmarin-yves@orange.fr</t>
  </si>
  <si>
    <t>ROCHÉ NICOLAS GÉRANT</t>
  </si>
  <si>
    <t>Passage aux LED, utilisation des heures creuses au maximum, diminution du nombre de cycles de lavages (plonges, laves linges...), changement de vieux matériel par d'autres moins énergivores...</t>
  </si>
  <si>
    <t>Cellule froide;Pompe à chaleur;LEDs;Chambres froides;</t>
  </si>
  <si>
    <t>Thermostat;Blocage de la température minimale dans l'hôtel en été ;Blocage de la température maximale dans l'hôtel en hiver;Lumière à détecteur de présence;horloges d'éclairage;</t>
  </si>
  <si>
    <t>Mise en avant de location de matériel à proximité de l'hôtel;Mise en avant des activités pédestres et cyclable;sensibilisation aux moyens de transport dans toutes les chambres;</t>
  </si>
  <si>
    <t>Mise en place de pommeaux de douche à économie d'eau</t>
  </si>
  <si>
    <t>Sans intrant (pesticides...);Désherbage manuel;re végétalisation du parking, par la création d'espaces verts;</t>
  </si>
  <si>
    <t>Papier;Carton;Verre;Plastique;Alimentaire;Matériaux;Equipements;Huiles de fritures;</t>
  </si>
  <si>
    <t>Limitation des emballages;cuisine uniquement des produits bruts (pas de produits transformés industriel) donc maitrise des quantités préparées;</t>
  </si>
  <si>
    <t>Vin, cognac, pineau, Huitres, moules, produits de la mer (pêche locale).</t>
  </si>
  <si>
    <t>en communiquant régulièrement avec eux;</t>
  </si>
  <si>
    <t>ADAPEI Marlonges (17)</t>
  </si>
  <si>
    <t>Gestion de l'énergie;Gestion de l'eau;Gestion des déchets;Gestion de la biodiversité;Relations salariés / clients;Achats responsables;Gouvernance;</t>
  </si>
  <si>
    <t xml:space="preserve">Hôtel restaurant Le cheval blanc </t>
  </si>
  <si>
    <t xml:space="preserve">chevalblanc.charny@gmail.com </t>
  </si>
  <si>
    <t xml:space="preserve">Petriaux roger gérant </t>
  </si>
  <si>
    <t xml:space="preserve">Leds </t>
  </si>
  <si>
    <t>Non;LEDs;</t>
  </si>
  <si>
    <t>NOVALIS</t>
  </si>
  <si>
    <t>CAROLE BALANCE RESPONSABLE</t>
  </si>
  <si>
    <t>AMPOULE LED</t>
  </si>
  <si>
    <t>Verre;Plastique;Alimentaire;Papier;Carton;</t>
  </si>
  <si>
    <t>MIEL</t>
  </si>
  <si>
    <t>Carcarille Hôtel Restaurant Le C</t>
  </si>
  <si>
    <t>contact@carcarille.com</t>
  </si>
  <si>
    <t>rambaud dominique</t>
  </si>
  <si>
    <t>changement ampoules pour ampoules LED / panneaux solaires production eau chaude</t>
  </si>
  <si>
    <t>LEDs;Voiture électrique;Four ;</t>
  </si>
  <si>
    <t>Thermostat;Coupure automatique du chauffage à l'ouverture des fenêtres,;Blocage de la température minimale dans l'hôtel en été ;Blocage de la température maximale dans l'hôtel en hiver;Baisse des températures dans les chambres inoccupées;Lumière à détecteur de présence;production eau chaude par panneaux solaires;</t>
  </si>
  <si>
    <t>Panneaux solaires thermiques;récupération eau pluviale pour arrosage jardin et potager;</t>
  </si>
  <si>
    <t>2006 / baie vitrée feuilletage anti uv</t>
  </si>
  <si>
    <t>Abris à vélo;Location de vélo dans l'hôtel;vélo électrique ou musculaire;</t>
  </si>
  <si>
    <t>forage en appoint des installations classiques</t>
  </si>
  <si>
    <t>déchets organiques a traiter plus régulièrement</t>
  </si>
  <si>
    <t>Filière boucherie / Epérier Fruits Légumes / Kookabara jus de fruits / plusieurs viticulteur démarche éco dans les vignes</t>
  </si>
  <si>
    <t xml:space="preserve">Asperges de saison / Chevreaux local / Fraises de pays / Cucurbitacées / </t>
  </si>
  <si>
    <t>Aménagement du temps de travail;Jours de congés supplémentaires;Rémunération des salariés au-dessus de la grille de rémunération;Débrief mensuel de situation ;Mise en place de l'intéressement;</t>
  </si>
  <si>
    <t>via des reunions hebdo;</t>
  </si>
  <si>
    <t>Iso 14001;Iso 9001;Iso 50001;</t>
  </si>
  <si>
    <t>en embauchant notre staff issus de la diversité (ukraine/espagne/Comorre...)</t>
  </si>
  <si>
    <t>auberge du vieux lanas</t>
  </si>
  <si>
    <t>auberge.lanas@gmail.com</t>
  </si>
  <si>
    <t>Anthony GILLES GERANT</t>
  </si>
  <si>
    <t xml:space="preserve">BONNE QUESTION HOTEL ENTIÈREMENT EQUIPE DE RÉDUCTEUR EAU ETC </t>
  </si>
  <si>
    <t xml:space="preserve">CHARCUTERIE FROMAGE ETC </t>
  </si>
  <si>
    <t>Mise en place d'un comité d'entreprise;Bilan équilibre vie professionnelle / vie personnelle;Prime au mérite / à l'objectif;Aménagement du temps de travail;</t>
  </si>
  <si>
    <t>Le Saint Marc</t>
  </si>
  <si>
    <t>hotel@saintmarc.com</t>
  </si>
  <si>
    <t>DEUWILLE Christophe - Directeur d'exploitation</t>
  </si>
  <si>
    <t xml:space="preserve">Passage aux leds de tous nos éclairage, gestion des heures d'allumages des éclairages, attention portée aux heures creuses et heures pleines pour les machines de nettoyage de linge </t>
  </si>
  <si>
    <t>Chauffage centralisé;Lumière à détecteur de présence;Eclairage avec systéme Wifi permettant des plans d'éclairage suivant les heures ou la météo;</t>
  </si>
  <si>
    <t>Surveiller la consommation d'eau surtout en mettant des économiseurs d'eau au robinet et la consommation d'eau de nos services de nettoyages et cuisine</t>
  </si>
  <si>
    <t>Papier;Carton;Verre;Plastique;Matériaux;Equipements;Alimentaire;Déchet vert, huiles;</t>
  </si>
  <si>
    <t>Limitation des emballages;Favoriser les emballages recyclable;</t>
  </si>
  <si>
    <t>Ferme bio à 1 km de l'établissement</t>
  </si>
  <si>
    <t>Miel, fruits, Confiture maison avec fruits du jardin</t>
  </si>
  <si>
    <t>Je ne mets pas de bouteille de courtoisie à disposition;Eau de source au robinet avec verre en carton dans les chambres;</t>
  </si>
  <si>
    <t>Affichage;Point régulier avec eux à l'oral;</t>
  </si>
  <si>
    <t>Rémunération des salariés au-dessus de la grille de rémunération;Débrief mensuel de situation ;Bilan équilibre vie professionnelle / vie personnelle;Mise en place d'un comité d'entreprise;Aménagement du temps de travail;</t>
  </si>
  <si>
    <t>Nous n'acceptons pas les discriminations dans notre vie personnelle et nous laissons la chance à chacun sans apriori.</t>
  </si>
  <si>
    <t>Chaque salarié  a une formation faite par nos soins avant prises de poste, nous travaillons main dans la main avec la médecine du travail pour la sécurité de nos employés.</t>
  </si>
  <si>
    <t>RELAIS DE COMODOLIAC</t>
  </si>
  <si>
    <t>comodoliac@orange.fr</t>
  </si>
  <si>
    <t>MARIE FAUGERE</t>
  </si>
  <si>
    <t>leds, rideaux thermiques, thermostatiques, cellules détection présence, mousseurs, calorifuge</t>
  </si>
  <si>
    <t>Thermostat;Blocage de la température minimale dans l'hôtel en été ;Baisse des températures dans les chambres inoccupées;Lumière à détecteur de présence;Blocage de la température maximale dans l'hôtel en hiver;</t>
  </si>
  <si>
    <t>lave linge à faible consommation, mousseurs</t>
  </si>
  <si>
    <t>limitation des emballages</t>
  </si>
  <si>
    <t>viande, légumes bio, bière, miel, yaourts</t>
  </si>
  <si>
    <t>Achats responsables;Gouvernance;Gestion de l'énergie;Gestion des déchets;</t>
  </si>
  <si>
    <t>Hôtel Porte Saint Pierre</t>
  </si>
  <si>
    <t>portestpierre@wanadoo.fr</t>
  </si>
  <si>
    <t>Tiphaine Pithon Co Gérante</t>
  </si>
  <si>
    <t>leds, detecteur de présence</t>
  </si>
  <si>
    <t>Thermostat;Chauffage centralisé;Blocage de la température minimale dans l'hôtel en été ;</t>
  </si>
  <si>
    <t>craquelins, laitages, charcuterie</t>
  </si>
  <si>
    <t>Réseaux sociaux (facebook, instagram...);booking;</t>
  </si>
  <si>
    <t>RELAIS DE L'AUBRAC</t>
  </si>
  <si>
    <t>relais-aubrac@orange.fr</t>
  </si>
  <si>
    <t>Mathieu PIGNOL Gérant</t>
  </si>
  <si>
    <t>Passage Led - Lumière à détecteur de présence dans les couloirs et escaliers</t>
  </si>
  <si>
    <t>Non car impossible nous sommes en pleine campagne;</t>
  </si>
  <si>
    <t>mousseurs de robinet</t>
  </si>
  <si>
    <t>Aucun desherbant;</t>
  </si>
  <si>
    <t>Nous protegeons notre nature car nous y sommes bien;</t>
  </si>
  <si>
    <t xml:space="preserve">Plus de tri </t>
  </si>
  <si>
    <t>Miel, Viandes, Fromages, charcuteries, poissons .....</t>
  </si>
  <si>
    <t>Je ne mets pas de bouteille de courtoisie à disposition;Inutile car l'eau chez nous au robinet est excellente;</t>
  </si>
  <si>
    <t>Affichage;Echanges Humains entre nous. Nous sommes une équipe;</t>
  </si>
  <si>
    <t>Rémunération des salariés au-dessus de la grille de rémunération;Prime au mérite / à l'objectif;Débrief mensuel de situation ;Trés compliqué de fidéliser et surtout d'embaucher de nouveaux salariés . Nous sommes soudés à notre équipe et faisons au mieux pour répondre à leurs attentes;</t>
  </si>
  <si>
    <t>Echanges humains quotidiens;</t>
  </si>
  <si>
    <t>A l'heure actuelle déjà très compliqué de trouver des salariés, peu importe si ces ont des femmes ou des hommes et question salaire, les salaires sont bien évidemment les mêmes.  ;</t>
  </si>
  <si>
    <t xml:space="preserve">Dés que nous pouvons acheter un équipement qui soulage le travail nous le faisons </t>
  </si>
  <si>
    <t>LES LOGES DU PARC</t>
  </si>
  <si>
    <t>i.hervouet@larocheposayhotellerie.fr</t>
  </si>
  <si>
    <t>Irène Hervouet, Directrice</t>
  </si>
  <si>
    <t>plan d'allumage, chauffage</t>
  </si>
  <si>
    <t>certification NF</t>
  </si>
  <si>
    <t>adoucisseur</t>
  </si>
  <si>
    <t>Broyé du Poitou, fromage de chèvre</t>
  </si>
  <si>
    <t>Issus du commerce équitable;Bio;</t>
  </si>
  <si>
    <t>Achats responsables;Relations salariés / clients;Gestion des déchets;Gestion de la biodiversité;Gestion de l'eau;Gestion de l'énergie;Gouvernance;</t>
  </si>
  <si>
    <t>AU MOULIN DE LA WALK</t>
  </si>
  <si>
    <t>Ampoules leds, couper au max les lumières inutiles, isolation des chambres froides</t>
  </si>
  <si>
    <t>Abris à vélo;location de vélos à proximité;</t>
  </si>
  <si>
    <t>éviter le gaspillage, utilisation eau du puit pour arroser</t>
  </si>
  <si>
    <t>Papier;Carton;Verre;Plastique;Alimentaire;Matériaux;fer, tri en déchetterie;</t>
  </si>
  <si>
    <t>truites élevage local, asperges en saison, boucherie à 10km</t>
  </si>
  <si>
    <t>Non;eau du robinet parfaitement potable ;</t>
  </si>
  <si>
    <t>Jours de congés supplémentaires;Rémunération des salariés au-dessus de la grille de rémunération;pourboire pour tous les salariés;</t>
  </si>
  <si>
    <t>discutions tous ensemble ;</t>
  </si>
  <si>
    <t xml:space="preserve">embauche de personnel étranger  </t>
  </si>
  <si>
    <t>Merci!</t>
  </si>
  <si>
    <t>Hôtel de france</t>
  </si>
  <si>
    <t>contact@hoteldefrancerochefort.com</t>
  </si>
  <si>
    <t>Lemoine Valérie Gérante</t>
  </si>
  <si>
    <t>Chauffage centralisé;Blocage de la température minimale dans l'hôtel en été ;Baisse des températures dans les chambres inoccupées;</t>
  </si>
  <si>
    <t>pas d'espace à entretenir;</t>
  </si>
  <si>
    <t>dans les chambres;</t>
  </si>
  <si>
    <t>affiche communication ;</t>
  </si>
  <si>
    <t>Suppression des produits à usage unique;Mise en place de produits rechargeables;recouches tous les 2 jours;</t>
  </si>
  <si>
    <t>confiture cognac pineau</t>
  </si>
  <si>
    <t>Affichage;à disposition sur demande;</t>
  </si>
  <si>
    <t>chèques cadeaux locaux paniers quotidiens viennoiseries etc;</t>
  </si>
  <si>
    <t>petite équipe, discussions quotidiennes;</t>
  </si>
  <si>
    <t>Réseaux sociaux (facebook, instagram...);OTA;</t>
  </si>
  <si>
    <t>Hotel Le Cerf</t>
  </si>
  <si>
    <t>info@hotelducerf.com</t>
  </si>
  <si>
    <t>BAPTISTA Arlindo Gérant</t>
  </si>
  <si>
    <t>Gestion efficace de la climatisation (puit canadien...);Chauffage centralisé;Thermostat;Baisse des températures dans les chambres inoccupées;Lumière à détecteur de présence;Blocage de la température minimale dans l'hôtel en été ;Blocage de la température maximale dans l'hôtel en hiver;</t>
  </si>
  <si>
    <t>viennoiseries recyclées en pudding;</t>
  </si>
  <si>
    <t>les vins, fromages</t>
  </si>
  <si>
    <t>Aménagement du temps de travail;Mise en place de l'intéressement;Bilan équilibre vie professionnelle / vie personnelle;</t>
  </si>
  <si>
    <t>emmanuel@ribaudiere.com</t>
  </si>
  <si>
    <t>Lortholary Emmanuel President</t>
  </si>
  <si>
    <t>plan d'allumages, responsabilisation des installations, gestion intelligente des batiments</t>
  </si>
  <si>
    <t>Voiture électrique;LEDs;Plaques de cuisson;Chaudière ;Pompe à chaleur;</t>
  </si>
  <si>
    <t xml:space="preserve">optimisation de la performance energetique </t>
  </si>
  <si>
    <t>mericq, pomona</t>
  </si>
  <si>
    <t>tout les légumes, les viandes de bœuf, porc de la gruzardiere, les broyes du poitou, le macaron, les tomates de jacky mercier, etc...</t>
  </si>
  <si>
    <t>lelu, les nouvelles pailles</t>
  </si>
  <si>
    <t>les jus de fruits et les sodas</t>
  </si>
  <si>
    <t>clorofil;</t>
  </si>
  <si>
    <t>club des hebergements de la vienne</t>
  </si>
  <si>
    <t>Hôtel le Faranchin</t>
  </si>
  <si>
    <t>sabrina FAURE</t>
  </si>
  <si>
    <t>Machine à laver;Sèche linge;Cellule froide;Four ;LEDs;chambre de congélation;</t>
  </si>
  <si>
    <t>pas de compteur...</t>
  </si>
  <si>
    <t>changer la toiture+isolation extérieure</t>
  </si>
  <si>
    <t>transgourmet, plusieurs viticulteurs, farine, oeuf, viandes....</t>
  </si>
  <si>
    <t xml:space="preserve">fromage, viande, légumes, </t>
  </si>
  <si>
    <t>la papeterie</t>
  </si>
  <si>
    <t>embauche multi culturelles :)</t>
  </si>
  <si>
    <t>AUBERGE LE CENTRE POITOU</t>
  </si>
  <si>
    <t>MME AUTHE-MARTIN France , Gérante</t>
  </si>
  <si>
    <t>LEDs;Cellule froide;Machine à laver;</t>
  </si>
  <si>
    <t>1994 : isolation en laine de roches</t>
  </si>
  <si>
    <t>Mise en avant des activités pédestres et cyclable;mise en avant du bus de la ville à notre hôtel;</t>
  </si>
  <si>
    <t>remplacement des douchettes  et de robinets avec réduction de pression</t>
  </si>
  <si>
    <t>Alimentaire;Carton;Verre;Papier;</t>
  </si>
  <si>
    <t>miel, huile de noix, huile de noisettes, yaourts chèvre fermier et autres fromages</t>
  </si>
  <si>
    <t>Gouvernance;Relations salariés / clients;Gestion de l'eau;Gestion de l'énergie;Gestion de la biodiversité;</t>
  </si>
  <si>
    <t>Hôtel de Carantec</t>
  </si>
  <si>
    <t>soisic@hotel-carantec.fr</t>
  </si>
  <si>
    <t>Louise-Yvonne Jacq, gouvernante</t>
  </si>
  <si>
    <t>rajout de bornes véhicules electriques,passage ampoules LED, GU10, installation de capteurs de mouvement et/ou de présence, renforcement de la sensibilisation des équipes aux économies d'énergies.</t>
  </si>
  <si>
    <t>Chauffage centralisé;Thermostat;Blocage de la température maximale dans l'hôtel en hiver;Blocage de la température minimale dans l'hôtel en été ;Baisse des températures dans les chambres inoccupées; Lumière à détecteur de mouvement, changement du linge de chambre tous les trois jours ou sur demande.;</t>
  </si>
  <si>
    <t>Non;Impossible à cause de la situation géographique de l'hotel.;</t>
  </si>
  <si>
    <t>produits d'entretien sans rinçage, eau microfiltrée, materiel greencare, rousseurs</t>
  </si>
  <si>
    <t>Plantation d'espèces locales dans les jardins;compost de 100% déchets alimentaires de l'hotel, redristribués aux clients dans une boite biodegradable, sponsoring de ruches;</t>
  </si>
  <si>
    <t>Equipements;100% déchets alimentaires revalorisés, association avec les recycleurs bretons pour la revalorisation des déchets triés, refus d livraisons de produits en polystyrène, diminution plastique pour livraisons (objectif 0% plastique en 2024);</t>
  </si>
  <si>
    <t xml:space="preserve">objectif 0% de plastique en 2024, choix de produits et matériels ecosourcés et biodégradables,  </t>
  </si>
  <si>
    <t>Installation d'une fontaine à eau;Limitation des emballages;compost, tri, greencare, produits d'entretien 100% ecolabels, récupération et revalorisation des déchets des que possible, choix de réparer les équipements plutôt que de les changer.;</t>
  </si>
  <si>
    <t>Mise en place de produits rechargeables;Suppression des produits à usage unique;produits d accueil biodégradables, papiers non blanchis (mouchoirs, papier hygiénique)...;</t>
  </si>
  <si>
    <t xml:space="preserve">Atao Bio, Brasserie Graphique, grain de breton, Kermen ferme Bio, régis Guéguen, Ferme Entour, Lapin Léonard, ferme de Kergo, ferme de l'ami Serge, Gwenaelle Yven,Gilles Le Bihan, Domaine du Treuscoat,Les huitres de l'ile blanche, Sakana Bretagne, Franck Le Ven, au total 100% de nos fournisseurs alimentaires sont engagés dans une démarche durable ou nous ne travaillons pas avec eux </t>
  </si>
  <si>
    <t>Kouign aman, fruits de mers, légumes bretons, pêche locale et raisonnée, élevage raisonné et durable, oeufs de plein air, jus de pommes bio et local, yaourts bio et locaux, produits de saison uniquement.</t>
  </si>
  <si>
    <t>Mart Wood, Linfini, So Coquelicot, Atelier 1280 brest, Granit Evolution, Cork on Linen, ADA (gamme Think Act Live)</t>
  </si>
  <si>
    <t>Aménagement du temps de travail;Débrief mensuel de situation ;Bilan équilibre vie professionnelle / vie personnelle;formations, billets pour concerts et expositions gratuits, deux jours de repos consécutifs, possibilité de loger dans une propriété de l'hotel le temps de trouver un logement pérenne sur le secteur, disponibilité équipe cadre, ;</t>
  </si>
  <si>
    <t>via briefings et brainstormings, questionnaires en ligne.;</t>
  </si>
  <si>
    <t>Ecolabel Européen;Green Key (Clef verte);Accueil Vélo;Qualité tourisme;</t>
  </si>
  <si>
    <t>suivi des nouveaux arrivants, des équipes en place par des médiateurs en entreprise, parité, emploi de jeunes, d'étrangers</t>
  </si>
  <si>
    <t>Des femmes sont à des postes de direction;Effectif paritaire ;jours de congés aménagés garde d'enfants;</t>
  </si>
  <si>
    <t xml:space="preserve">extincteurs, gants, portes coupe feux, barres PMR douches, défibrillateur, </t>
  </si>
  <si>
    <t xml:space="preserve">Ethique Ocean, mon restaurant passe au durable, bleu blanc coeur, les recycleurs breton, LINFINI, </t>
  </si>
  <si>
    <t>MAISON VAUBAN</t>
  </si>
  <si>
    <t>contact@lamaisonvauban.com</t>
  </si>
  <si>
    <t>Rondeau Christophe PDG</t>
  </si>
  <si>
    <t>Non;impossible MH;</t>
  </si>
  <si>
    <t xml:space="preserve">J'accueil tout le monde </t>
  </si>
  <si>
    <t>pas d'employés;</t>
  </si>
  <si>
    <t>Association sportives locales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</si>
</sst>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6">
    <font>
      <sz val="11"/>
      <color theme="1"/>
      <name val="Calibri"/>
      <family val="2"/>
      <scheme val="minor"/>
    </font>
    <font>
      <sz val="11"/>
      <color rgb="FF000000"/>
      <name val="Calibri"/>
      <family val="2"/>
      <scheme val="minor"/>
    </font>
    <font>
      <sz val="12"/>
      <color rgb="FF000000"/>
      <name val="Helvetica Neue"/>
      <family val="2"/>
    </font>
    <font>
      <sz val="10"/>
      <color rgb="FF000000"/>
      <name val="Tahoma"/>
      <family val="2"/>
    </font>
    <font>
      <sz val="12"/>
      <color rgb="FF000000"/>
      <name val="Arial"/>
      <family val="2"/>
    </font>
    <font>
      <u/>
      <sz val="11"/>
      <color theme="10"/>
      <name val="Calibri"/>
      <family val="2"/>
      <scheme val="minor"/>
    </font>
  </fonts>
  <fills count="11">
    <fill>
      <patternFill patternType="none"/>
    </fill>
    <fill>
      <patternFill patternType="gray125"/>
    </fill>
    <fill>
      <patternFill patternType="solid">
        <fgColor rgb="FFDDEBF7"/>
        <bgColor rgb="FFDDEBF7"/>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1" tint="4.9989318521683403E-2"/>
        <bgColor rgb="FFDDEBF7"/>
      </patternFill>
    </fill>
    <fill>
      <patternFill patternType="solid">
        <fgColor rgb="FF92D050"/>
        <bgColor indexed="64"/>
      </patternFill>
    </fill>
  </fills>
  <borders count="8">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164" fontId="0" fillId="0" borderId="0" xfId="0" applyNumberFormat="1"/>
    <xf numFmtId="0" fontId="0" fillId="0" borderId="0" xfId="0" quotePrefix="1"/>
    <xf numFmtId="0" fontId="1" fillId="2" borderId="0" xfId="0" applyFont="1" applyFill="1"/>
    <xf numFmtId="0" fontId="1" fillId="0" borderId="0" xfId="0" applyFont="1"/>
    <xf numFmtId="0" fontId="1" fillId="2" borderId="0" xfId="0" applyFont="1" applyFill="1" applyAlignment="1">
      <alignment horizontal="right"/>
    </xf>
    <xf numFmtId="0" fontId="1" fillId="0" borderId="0" xfId="0" applyFont="1" applyAlignment="1">
      <alignment horizontal="right"/>
    </xf>
    <xf numFmtId="0" fontId="0" fillId="3" borderId="0" xfId="0" applyFill="1"/>
    <xf numFmtId="49" fontId="2" fillId="0" borderId="1" xfId="0" applyNumberFormat="1" applyFont="1" applyBorder="1" applyAlignment="1">
      <alignment vertical="center" wrapText="1"/>
    </xf>
    <xf numFmtId="49" fontId="2" fillId="4" borderId="2" xfId="0" applyNumberFormat="1" applyFont="1" applyFill="1" applyBorder="1" applyAlignment="1">
      <alignment vertical="center" wrapText="1"/>
    </xf>
    <xf numFmtId="49" fontId="2" fillId="0" borderId="2" xfId="0" applyNumberFormat="1" applyFont="1" applyBorder="1" applyAlignment="1">
      <alignment vertical="center" wrapText="1"/>
    </xf>
    <xf numFmtId="49" fontId="2" fillId="5" borderId="2" xfId="0" applyNumberFormat="1" applyFont="1" applyFill="1" applyBorder="1" applyAlignment="1">
      <alignment vertical="center" wrapText="1"/>
    </xf>
    <xf numFmtId="49" fontId="2" fillId="5" borderId="3"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2" xfId="0" applyFont="1" applyBorder="1" applyAlignment="1">
      <alignment vertical="center" wrapText="1"/>
    </xf>
    <xf numFmtId="0" fontId="2" fillId="4" borderId="2" xfId="0" applyFont="1" applyFill="1" applyBorder="1" applyAlignment="1">
      <alignment vertical="center" wrapText="1"/>
    </xf>
    <xf numFmtId="0" fontId="2" fillId="5" borderId="2" xfId="0" applyFont="1" applyFill="1" applyBorder="1" applyAlignment="1">
      <alignment vertical="center" wrapText="1"/>
    </xf>
    <xf numFmtId="0" fontId="2" fillId="4" borderId="4" xfId="0" applyFont="1" applyFill="1" applyBorder="1" applyAlignment="1">
      <alignment vertical="center" wrapText="1"/>
    </xf>
    <xf numFmtId="0" fontId="2" fillId="0" borderId="5" xfId="0" applyFont="1" applyBorder="1" applyAlignment="1">
      <alignment vertical="center" wrapText="1"/>
    </xf>
    <xf numFmtId="0" fontId="2" fillId="4" borderId="3" xfId="0" applyFont="1" applyFill="1" applyBorder="1" applyAlignment="1">
      <alignment vertical="center" wrapText="1"/>
    </xf>
    <xf numFmtId="0" fontId="2" fillId="6" borderId="5" xfId="0" applyFont="1" applyFill="1" applyBorder="1" applyAlignment="1">
      <alignment vertical="center" wrapText="1"/>
    </xf>
    <xf numFmtId="0" fontId="2" fillId="0" borderId="3" xfId="0" applyFont="1" applyBorder="1" applyAlignment="1">
      <alignment vertical="center" wrapText="1"/>
    </xf>
    <xf numFmtId="0" fontId="2" fillId="4" borderId="5" xfId="0" applyFont="1" applyFill="1" applyBorder="1" applyAlignment="1">
      <alignment vertical="center" wrapText="1"/>
    </xf>
    <xf numFmtId="0" fontId="4" fillId="4" borderId="1" xfId="0" applyFont="1" applyFill="1" applyBorder="1" applyAlignment="1">
      <alignment vertical="center" wrapText="1"/>
    </xf>
    <xf numFmtId="0" fontId="4" fillId="0" borderId="2" xfId="0" applyFont="1" applyBorder="1" applyAlignment="1">
      <alignment vertical="center" wrapText="1"/>
    </xf>
    <xf numFmtId="0" fontId="4" fillId="4" borderId="2" xfId="0" applyFont="1" applyFill="1" applyBorder="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4" borderId="6" xfId="0" applyFont="1" applyFill="1" applyBorder="1" applyAlignment="1">
      <alignment vertical="center" wrapText="1"/>
    </xf>
    <xf numFmtId="0" fontId="2" fillId="0" borderId="6" xfId="0" applyFont="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5" fillId="0" borderId="0" xfId="1"/>
    <xf numFmtId="0" fontId="0" fillId="7" borderId="0" xfId="0" applyFill="1"/>
    <xf numFmtId="164" fontId="0" fillId="7" borderId="0" xfId="0" applyNumberFormat="1" applyFill="1"/>
    <xf numFmtId="0" fontId="0" fillId="7" borderId="0" xfId="0" quotePrefix="1" applyFill="1"/>
    <xf numFmtId="0" fontId="1" fillId="7" borderId="0" xfId="0" applyFont="1" applyFill="1"/>
    <xf numFmtId="0" fontId="0" fillId="8" borderId="0" xfId="0" applyFill="1"/>
    <xf numFmtId="164" fontId="0" fillId="8" borderId="0" xfId="0" applyNumberFormat="1" applyFill="1"/>
    <xf numFmtId="0" fontId="1" fillId="9" borderId="0" xfId="0" applyFont="1" applyFill="1"/>
    <xf numFmtId="0" fontId="1" fillId="8" borderId="0" xfId="0" applyFont="1" applyFill="1" applyAlignment="1">
      <alignment horizontal="right"/>
    </xf>
    <xf numFmtId="0" fontId="1" fillId="8" borderId="0" xfId="0" applyFont="1" applyFill="1"/>
    <xf numFmtId="0" fontId="0" fillId="8" borderId="0" xfId="0" quotePrefix="1" applyFill="1"/>
    <xf numFmtId="0" fontId="5" fillId="0" borderId="0" xfId="1" applyNumberFormat="1"/>
    <xf numFmtId="0" fontId="0" fillId="10" borderId="0" xfId="0" applyFill="1"/>
  </cellXfs>
  <cellStyles count="2">
    <cellStyle name="Lien hypertexte" xfId="1" builtinId="8"/>
    <cellStyle name="Normal" xfId="0" builtinId="0"/>
  </cellStyles>
  <dxfs count="108">
    <dxf>
      <fill>
        <patternFill>
          <bgColor theme="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4" formatCode="m/d/yy\ h:mm:ss"/>
    </dxf>
    <dxf>
      <numFmt numFmtId="164" formatCode="m/d/yy\ h:mm:ss"/>
    </dxf>
    <dxf>
      <numFmt numFmtId="0" formatCode="General"/>
    </dxf>
    <dxf>
      <font>
        <color rgb="FF9C0006"/>
      </font>
      <fill>
        <patternFill>
          <bgColor rgb="FFFFC7CE"/>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Z744" totalsRowShown="0">
  <autoFilter ref="A1:CZ744" xr:uid="{00000000-0009-0000-0100-000001000000}"/>
  <tableColumns count="104">
    <tableColumn id="1" xr3:uid="{00000000-0010-0000-0000-000001000000}" name="ID" dataDxfId="104"/>
    <tableColumn id="2" xr3:uid="{00000000-0010-0000-0000-000002000000}" name="Heure de début" dataDxfId="103"/>
    <tableColumn id="3" xr3:uid="{00000000-0010-0000-0000-000003000000}" name="Heure de fin" dataDxfId="102"/>
    <tableColumn id="4" xr3:uid="{00000000-0010-0000-0000-000004000000}" name="Adresse de messagerie" dataDxfId="101"/>
    <tableColumn id="5" xr3:uid="{00000000-0010-0000-0000-000005000000}" name="Nom" dataDxfId="100"/>
    <tableColumn id="6" xr3:uid="{00000000-0010-0000-0000-000006000000}" name="Quel est le nom de votre hôtel :" dataDxfId="99"/>
    <tableColumn id="7" xr3:uid="{00000000-0010-0000-0000-000007000000}" name="Quel est votre numéro comptabilité :" dataDxfId="98"/>
    <tableColumn id="8" xr3:uid="{00000000-0010-0000-0000-000008000000}" name="Sur quelle adresse mail avez-vous reçu ce questionnaire :" dataDxfId="97"/>
    <tableColumn id="9" xr3:uid="{00000000-0010-0000-0000-000009000000}" name="Qui remplit ce questionnaire (Nom, Prénom, Fonction) :" dataDxfId="96"/>
    <tableColumn id="10" xr3:uid="{00000000-0010-0000-0000-00000A000000}" name="Faites-vous le suivi de votre consommation énergétique ?" dataDxfId="95"/>
    <tableColumn id="11" xr3:uid="{00000000-0010-0000-0000-00000B000000}" name="Cela donne-t-il lieu a des objectifs de réductions ?" dataDxfId="94"/>
    <tableColumn id="12" xr3:uid="{00000000-0010-0000-0000-00000C000000}" name="Quels sont-ils :" dataDxfId="93"/>
    <tableColumn id="13" xr3:uid="{00000000-0010-0000-0000-00000D000000}" name="Avez-vous mis en place des sous-compteurs énergétique ?" dataDxfId="92"/>
    <tableColumn id="14" xr3:uid="{00000000-0010-0000-0000-00000E000000}" name="Pour quel(s) secteur(s) :" dataDxfId="91"/>
    <tableColumn id="15" xr3:uid="{00000000-0010-0000-0000-00000F000000}" name="Possédez-vous du matériel à basse consommation d'énergie ?" dataDxfId="90"/>
    <tableColumn id="16" xr3:uid="{00000000-0010-0000-0000-000010000000}" name="Possédez-vous du matériel / des actions permettant de réguler votre consommation d'énergie ?" dataDxfId="89"/>
    <tableColumn id="17" xr3:uid="{00000000-0010-0000-0000-000011000000}" name="A quelle fréquence entretenez-vous votre matériel énergétique ?" dataDxfId="88"/>
    <tableColumn id="18" xr3:uid="{00000000-0010-0000-0000-000012000000}" name="Avez-vous installé un système de production d'énergie renouvelable ?" dataDxfId="87"/>
    <tableColumn id="19" xr3:uid="{00000000-0010-0000-0000-000013000000}" name="Votre fournisseur d'électricité est-il engagé dans le développement durable ?" dataDxfId="86"/>
    <tableColumn id="20" xr3:uid="{00000000-0010-0000-0000-000014000000}" name="Vous alimentez-vous en énergie renouvelable ?" dataDxfId="85"/>
    <tableColumn id="21" xr3:uid="{00000000-0010-0000-0000-000015000000}" name="Quelle est la part d'énergie renouvelable :" dataDxfId="84"/>
    <tableColumn id="22" xr3:uid="{00000000-0010-0000-0000-000016000000}" name="L'hôtel est-il construit / rénové selon des normes durables et/ou avec du matériel durable ou économe en énergie ?" dataDxfId="83"/>
    <tableColumn id="23" xr3:uid="{00000000-0010-0000-0000-000017000000}" name="En quelle année, avec quelle(s) norme(s) et/ou quels matériaux :" dataDxfId="82"/>
    <tableColumn id="24" xr3:uid="{00000000-0010-0000-0000-000018000000}" name="Possédez-vous des équipements adaptés aux transports doux (qui ne consomment pas d'énergie) ?" dataDxfId="81"/>
    <tableColumn id="25" xr3:uid="{00000000-0010-0000-0000-000019000000}" name="Mettez-vous en avant les moyens de transport à faible impact pour un déplacement vers ou depuis votre hôtel ?" dataDxfId="80"/>
    <tableColumn id="26" xr3:uid="{00000000-0010-0000-0000-00001A000000}" name="Possédez-vous des bornes de recharge électriques ?" dataDxfId="79"/>
    <tableColumn id="27" xr3:uid="{00000000-0010-0000-0000-00001B000000}" name="Voudriez vous en posséder :" dataDxfId="78"/>
    <tableColumn id="28" xr3:uid="{00000000-0010-0000-0000-00001C000000}" name="Faites-vous le suivi de votre consommation d'eau ?" dataDxfId="77"/>
    <tableColumn id="29" xr3:uid="{00000000-0010-0000-0000-00001D000000}" name="Cela donne-t-il lieu à des objectifs de réduction ?" dataDxfId="76"/>
    <tableColumn id="30" xr3:uid="{00000000-0010-0000-0000-00001E000000}" name="Quels sont-ils :2" dataDxfId="75"/>
    <tableColumn id="31" xr3:uid="{00000000-0010-0000-0000-00001F000000}" name="Avez-vous mis en place des sous-compteurs par secteur de consommation ?" dataDxfId="74"/>
    <tableColumn id="32" xr3:uid="{00000000-0010-0000-0000-000020000000}" name="Pour quel(s) secteur(s) les avez-vous implantés :" dataDxfId="73"/>
    <tableColumn id="33" xr3:uid="{00000000-0010-0000-0000-000021000000}" name="Captez-vous l'eau de pluie afin de l'utiliser dans ou pour votre hôtel ?" dataDxfId="72"/>
    <tableColumn id="34" xr3:uid="{00000000-0010-0000-0000-000022000000}" name="Possédez-vous des systèmes de réduction de consommation de l’eau pour vos toilettes ?" dataDxfId="71"/>
    <tableColumn id="35" xr3:uid="{00000000-0010-0000-0000-000023000000}" name="Possédez-vous des systèmes de réduction de consommation de l’eau pour vos urinoirs ?" dataDxfId="70"/>
    <tableColumn id="36" xr3:uid="{00000000-0010-0000-0000-000024000000}" name="Possédez-vous des systèmes de réduction de consommation de l’eau pour vos douches ?" dataDxfId="69"/>
    <tableColumn id="37" xr3:uid="{00000000-0010-0000-0000-000025000000}" name="Possédez-vous des systèmes de réduction de consommation de l’eau pour vos robinets ?" dataDxfId="68"/>
    <tableColumn id="38" xr3:uid="{00000000-0010-0000-0000-000026000000}" name="Votre matériel nécessitant de l'eau (lave vaisselle, lave-linge...) est-il économe en eau ?" dataDxfId="67"/>
    <tableColumn id="39" xr3:uid="{00000000-0010-0000-0000-000027000000}" name="A quelle fréquence entretenez-vous votre matériel lié à l'eau ?" dataDxfId="66"/>
    <tableColumn id="40" xr3:uid="{00000000-0010-0000-0000-000028000000}" name="Comment traitez-vous vos eaux usées ?" dataDxfId="65"/>
    <tableColumn id="41" xr3:uid="{00000000-0010-0000-0000-000029000000}" name="Avez-vous mis en place des techniques durables pour l'entretien de vos extérieurs ?" dataDxfId="64"/>
    <tableColumn id="42" xr3:uid="{00000000-0010-0000-0000-00002A000000}" name="Agissez-vous pour la conservation / protection de la faune et la flore ?" dataDxfId="63"/>
    <tableColumn id="43" xr3:uid="{00000000-0010-0000-0000-00002B000000}" name="Avez-vous effectué un bilan carbone ou un diagnostic de performance énergétique pour votre hôtel ?" dataDxfId="62"/>
    <tableColumn id="44" xr3:uid="{00000000-0010-0000-0000-00002C000000}" name="Quels en sont les préconisations de votre / vos bilans :" dataDxfId="61"/>
    <tableColumn id="45" xr3:uid="{00000000-0010-0000-0000-00002D000000}" name="Triez / réutilisez-vous vos déchets ? Si oui, lesquels ?" dataDxfId="60"/>
    <tableColumn id="46" xr3:uid="{00000000-0010-0000-0000-00002E000000}" name="Voudriez-vous mettre en place un tri plus poussé ?" dataDxfId="59"/>
    <tableColumn id="47" xr3:uid="{00000000-0010-0000-0000-00002F000000}" name="Triez-vous et éliminez-vous les déchets dangereux ?" dataDxfId="58"/>
    <tableColumn id="48" xr3:uid="{00000000-0010-0000-0000-000030000000}" name="Revalorisez-vous vos déchets alimentaires ?" dataDxfId="57"/>
    <tableColumn id="49" xr3:uid="{00000000-0010-0000-0000-000031000000}" name="Faites-vous le suivi de votre consommation de déchets ?" dataDxfId="56"/>
    <tableColumn id="50" xr3:uid="{00000000-0010-0000-0000-000032000000}" name="Cela donne-t-il lieu a des objectifs de réduction ?" dataDxfId="55"/>
    <tableColumn id="51" xr3:uid="{00000000-0010-0000-0000-000033000000}" name="Quels sont-ils :3" dataDxfId="54"/>
    <tableColumn id="52" xr3:uid="{00000000-0010-0000-0000-000034000000}" name="Avez-vous mis en place des actions pour la réduction de vos déchets ?" dataDxfId="53"/>
    <tableColumn id="53" xr3:uid="{00000000-0010-0000-0000-000035000000}" name="Avez-vous mis en place des actions pour limiter le gaspillage alimentaire ?" dataDxfId="52"/>
    <tableColumn id="54" xr3:uid="{00000000-0010-0000-0000-000036000000}" name="Avez-vous mis en place des actions pour limiter le gaspillage non-alimentaire ?" dataDxfId="51"/>
    <tableColumn id="55" xr3:uid="{00000000-0010-0000-0000-000037000000}" name="Travaillez-vous avec les fournisseurs référencés par notre centrale d'achats :" dataDxfId="50"/>
    <tableColumn id="56" xr3:uid="{00000000-0010-0000-0000-000038000000}" name="Vous fournissez vous auprès de fournisseurs locaux ?" dataDxfId="49"/>
    <tableColumn id="57" xr3:uid="{00000000-0010-0000-0000-000039000000}" name="Certains de vos fournisseurs alimentaires sont-ils engagés dans une démarche durable ?" dataDxfId="48"/>
    <tableColumn id="58" xr3:uid="{00000000-0010-0000-0000-00003A000000}" name="Qui sont-ils :" dataDxfId="47"/>
    <tableColumn id="59" xr3:uid="{00000000-0010-0000-0000-00003B000000}" name="Proposez-vous des produits alimentaires en vrac ?" dataDxfId="46"/>
    <tableColumn id="60" xr3:uid="{00000000-0010-0000-0000-00003C000000}" name="Proposez-vous des produits locaux dans votre hôtel ?" dataDxfId="45"/>
    <tableColumn id="61" xr3:uid="{00000000-0010-0000-0000-00003D000000}" name="Quels produits alimentaires locaux mettez-vous en avant dans votre établissement :" dataDxfId="44"/>
    <tableColumn id="62" xr3:uid="{00000000-0010-0000-0000-00003E000000}" name="Proposez-vous des produits alimentaires de saison dans votre hôtel ?" dataDxfId="43"/>
    <tableColumn id="63" xr3:uid="{00000000-0010-0000-0000-00003F000000}" name="Proposez-vous des produits alimentaires certifiés bios dans votre hôtel ?" dataDxfId="42"/>
    <tableColumn id="64" xr3:uid="{00000000-0010-0000-0000-000040000000}" name="Proposez-vous des produits alimentaires certifiés éthiques dans votre hôtel ?" dataDxfId="41"/>
    <tableColumn id="65" xr3:uid="{00000000-0010-0000-0000-000041000000}" name="Possédez-vous un potager / jardin aromatique dans votre hôtel ?" dataDxfId="40"/>
    <tableColumn id="66" xr3:uid="{00000000-0010-0000-0000-000042000000}" name="Mettez-vous en place une solution autre que la bouteille plastique pour la bouteille de courtoisie ?" dataDxfId="39"/>
    <tableColumn id="67" xr3:uid="{00000000-0010-0000-0000-000043000000}" name="Quand cela est possible, achetez-vous vos produits non-alimentaires de manière locale ?" dataDxfId="38"/>
    <tableColumn id="68" xr3:uid="{00000000-0010-0000-0000-000044000000}" name="Vos fournisseurs de produits non-alimentaires sont-ils engagés dans une démarche durable ?" dataDxfId="37"/>
    <tableColumn id="69" xr3:uid="{00000000-0010-0000-0000-000045000000}" name="Qui sont-ils :2" dataDxfId="36"/>
    <tableColumn id="70" xr3:uid="{00000000-0010-0000-0000-000046000000}" name="Gérez-vous votre blanchisserie au moins partiellement en interne ?" dataDxfId="35"/>
    <tableColumn id="71" xr3:uid="{00000000-0010-0000-0000-000047000000}" name="Possédez-vous des produits non-alimentaires respectueux de l'environnement ?" dataDxfId="34"/>
    <tableColumn id="72" xr3:uid="{00000000-0010-0000-0000-000048000000}" name="Utilisez-vous des produits d'accueil rechargeables ?" dataDxfId="33"/>
    <tableColumn id="73" xr3:uid="{00000000-0010-0000-0000-000049000000}" name="Avez-vous mis en place des techniques d'entretien respectueuses de l'environnement pour l'intérieur de votre établissement ?" dataDxfId="32"/>
    <tableColumn id="74" xr3:uid="{00000000-0010-0000-0000-00004A000000}" name="La vaisselle jetable (plastique, carton, barquettes....) a-t-elle été remplacée par une solution durable ?" dataDxfId="31"/>
    <tableColumn id="75" xr3:uid="{00000000-0010-0000-0000-00004B000000}" name="Avez-vous une demande particulière de produits responsables qui feraient sens dans votre établissement :" dataDxfId="30"/>
    <tableColumn id="76" xr3:uid="{00000000-0010-0000-0000-00004C000000}" name="Avez-vous des employés dans votre hôtels :" dataDxfId="29"/>
    <tableColumn id="77" xr3:uid="{00000000-0010-0000-0000-00004D000000}" name="Vos salariés ont-ils facilement accès aux informations concernant leurs droits et devoirs ?" dataDxfId="28"/>
    <tableColumn id="78" xr3:uid="{00000000-0010-0000-0000-00004E000000}" name="Comment :" dataDxfId="27"/>
    <tableColumn id="79" xr3:uid="{00000000-0010-0000-0000-00004F000000}" name="Mettez-vous en place des actions pour fidéliser vos équipes ?" dataDxfId="26"/>
    <tableColumn id="80" xr3:uid="{00000000-0010-0000-0000-000050000000}" name="Traitez-vous les idées / remarques de vos salariés ?" dataDxfId="25"/>
    <tableColumn id="81" xr3:uid="{00000000-0010-0000-0000-000051000000}" name="Traitez-vous les avis de vos clients ?" dataDxfId="24"/>
    <tableColumn id="82" xr3:uid="{00000000-0010-0000-0000-000052000000}" name="Votre hôtel peut-il accueillir des personnes en situation d'handicap ?" dataDxfId="23"/>
    <tableColumn id="83" xr3:uid="{00000000-0010-0000-0000-000053000000}" name="Avez-vous un régime dérogatoire par rapport à la loi sur l’accueil des personnes en situation du handicap (normes PMR) :" dataDxfId="22"/>
    <tableColumn id="84" xr3:uid="{00000000-0010-0000-0000-000054000000}" name="Avez vous mis en place des actions supplémentaires pour l'accueil des personnes en situation de handicap ?" dataDxfId="21"/>
    <tableColumn id="85" xr3:uid="{00000000-0010-0000-0000-000055000000}" name="Possédez-vous une certification tournée vers le développement durable ?" dataDxfId="20"/>
    <tableColumn id="86" xr3:uid="{00000000-0010-0000-0000-000056000000}" name="Possédez-vous un label tourné vers le développement durable ?" dataDxfId="19"/>
    <tableColumn id="87" xr3:uid="{00000000-0010-0000-0000-000057000000}" name="Désireriez-vous adhérer à une ou une autre certification / label :" dataDxfId="18"/>
    <tableColumn id="88" xr3:uid="{00000000-0010-0000-0000-000058000000}" name="Possédez-vous une politique environnementale ?" dataDxfId="17"/>
    <tableColumn id="89" xr3:uid="{00000000-0010-0000-0000-000059000000}" name="Possédez-vous un politique RH ?" dataDxfId="16"/>
    <tableColumn id="90" xr3:uid="{00000000-0010-0000-0000-00005A000000}" name="Mettez-vous en place des actions luttant contre la discrimination dans votre hôtel ?" dataDxfId="15"/>
    <tableColumn id="91" xr3:uid="{00000000-0010-0000-0000-00005B000000}" name="Lesquelles :" dataDxfId="14"/>
    <tableColumn id="92" xr3:uid="{00000000-0010-0000-0000-00005C000000}" name="Comment prenez-vous en compte les questions d'égalité homme-femme ?" dataDxfId="13"/>
    <tableColumn id="93" xr3:uid="{00000000-0010-0000-0000-00005D000000}" name="Mettez-vous en place des mesures pour lutter contre l'exploitation et le harcèlement dans votre hôtel ?" dataDxfId="12"/>
    <tableColumn id="94" xr3:uid="{00000000-0010-0000-0000-00005E000000}" name="Veillez-vous au respect de toutes les mesures de santé et de sécurité applicables pour le bien-être de vos clients, de votre personnel et de la communauté locale ?" dataDxfId="11"/>
    <tableColumn id="95" xr3:uid="{00000000-0010-0000-0000-00005F000000}" name="Possédez-vous des mesures ou des équipements spécifiques pour la santé et la sécurité dans votre établissement en plus de ceux obligatoires ?" dataDxfId="10"/>
    <tableColumn id="96" xr3:uid="{00000000-0010-0000-0000-000060000000}" name="Lesquels ?" dataDxfId="9"/>
    <tableColumn id="97" xr3:uid="{00000000-0010-0000-0000-000061000000}" name="Sensibilisez-vous / Impliquez-vous vos clients à votre politique environnementale ?" dataDxfId="8"/>
    <tableColumn id="98" xr3:uid="{00000000-0010-0000-0000-000062000000}" name="Sensibilisez-vous / Impliquez-vous vos salariés à votre politique environnementale ?" dataDxfId="7"/>
    <tableColumn id="99" xr3:uid="{00000000-0010-0000-0000-000063000000}" name="Mettez-vous en place des formations pour vos salariés afin de favoriser le développement de leurs compétences ?" dataDxfId="6"/>
    <tableColumn id="100" xr3:uid="{00000000-0010-0000-0000-000064000000}" name="Avez-vous établi des partenariats avec d'autres organismes / entreprises / associations dans un but social et/ou environnemental ?" dataDxfId="5"/>
    <tableColumn id="101" xr3:uid="{00000000-0010-0000-0000-000065000000}" name="Quel(s) partenariat(s) :" dataDxfId="4"/>
    <tableColumn id="102" xr3:uid="{00000000-0010-0000-0000-000066000000}" name="Aimeriez vous obtenir des informations sur les possibilités d'actions dans votre hôtel qui permettraient de le rendre plus respectueux de l'environnement :" dataDxfId="3"/>
    <tableColumn id="103" xr3:uid="{00000000-0010-0000-0000-000067000000}" name="Sur quel sujet :" dataDxfId="2"/>
    <tableColumn id="104" xr3:uid="{00000000-0010-0000-0000-000068000000}" name="Merci beaucoup de votre participation !_x000a_Nous ne manquerons pas de vous faire parvenir votre note par email._x000a__x000a_C'est un plaisir de vous compter parmi les hôtels du groupe Logis Hôtels. _x000a__x000a_En vous sou..."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emagny@wanadoo.fr" TargetMode="External"/><Relationship Id="rId13" Type="http://schemas.openxmlformats.org/officeDocument/2006/relationships/hyperlink" Target="mailto:Contact@hotel-poste-corps.com" TargetMode="External"/><Relationship Id="rId18" Type="http://schemas.openxmlformats.org/officeDocument/2006/relationships/printerSettings" Target="../printerSettings/printerSettings1.bin"/><Relationship Id="rId3" Type="http://schemas.openxmlformats.org/officeDocument/2006/relationships/hyperlink" Target="mailto:contact@hotel-chateau.com" TargetMode="External"/><Relationship Id="rId7" Type="http://schemas.openxmlformats.org/officeDocument/2006/relationships/hyperlink" Target="mailto:hoteldelaposte51@gmail.com" TargetMode="External"/><Relationship Id="rId12" Type="http://schemas.openxmlformats.org/officeDocument/2006/relationships/hyperlink" Target="mailto:hotellesmesanges@gmail.com" TargetMode="External"/><Relationship Id="rId17" Type="http://schemas.openxmlformats.org/officeDocument/2006/relationships/hyperlink" Target="mailto:contact@hotelducommerce-quintin.com" TargetMode="External"/><Relationship Id="rId2" Type="http://schemas.openxmlformats.org/officeDocument/2006/relationships/hyperlink" Target="mailto:contact@hotelduchateau-41.com" TargetMode="External"/><Relationship Id="rId16" Type="http://schemas.openxmlformats.org/officeDocument/2006/relationships/hyperlink" Target="mailto:emmanuelle.meunier@maloire.com" TargetMode="External"/><Relationship Id="rId1" Type="http://schemas.openxmlformats.org/officeDocument/2006/relationships/hyperlink" Target="mailto:contact@restaurant-leprieure.com" TargetMode="External"/><Relationship Id="rId6" Type="http://schemas.openxmlformats.org/officeDocument/2006/relationships/hyperlink" Target="mailto:contact@hotel-d-voyageurs.com" TargetMode="External"/><Relationship Id="rId11" Type="http://schemas.openxmlformats.org/officeDocument/2006/relationships/hyperlink" Target="mailto:le-moulin-neuf@wanadoo.fr" TargetMode="External"/><Relationship Id="rId5" Type="http://schemas.openxmlformats.org/officeDocument/2006/relationships/hyperlink" Target="mailto:reception@hotel-europa-quiberon.com" TargetMode="External"/><Relationship Id="rId15" Type="http://schemas.openxmlformats.org/officeDocument/2006/relationships/hyperlink" Target="mailto:contact@hotel-baratxartea.com" TargetMode="External"/><Relationship Id="rId10" Type="http://schemas.openxmlformats.org/officeDocument/2006/relationships/hyperlink" Target="mailto:hotellecommercesaujon@sfr.fr" TargetMode="External"/><Relationship Id="rId19" Type="http://schemas.openxmlformats.org/officeDocument/2006/relationships/table" Target="../tables/table1.xml"/><Relationship Id="rId4" Type="http://schemas.openxmlformats.org/officeDocument/2006/relationships/hyperlink" Target="mailto:aubellevue@wanadoo.fr" TargetMode="External"/><Relationship Id="rId9" Type="http://schemas.openxmlformats.org/officeDocument/2006/relationships/hyperlink" Target="mailto:lahauteforet@orange.fr" TargetMode="External"/><Relationship Id="rId14" Type="http://schemas.openxmlformats.org/officeDocument/2006/relationships/hyperlink" Target="mailto:contact@la-vieille-auberge.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G744"/>
  <sheetViews>
    <sheetView tabSelected="1" topLeftCell="M1" zoomScale="85" zoomScaleNormal="85" workbookViewId="0">
      <pane ySplit="1" topLeftCell="A314" activePane="bottomLeft" state="frozen"/>
      <selection activeCell="D1" sqref="D1"/>
      <selection pane="bottomLeft" activeCell="V320" sqref="V320"/>
    </sheetView>
  </sheetViews>
  <sheetFormatPr baseColWidth="10" defaultColWidth="8.88671875" defaultRowHeight="14.4"/>
  <cols>
    <col min="1" max="9" width="20" bestFit="1" customWidth="1"/>
    <col min="10" max="104" width="20" customWidth="1"/>
    <col min="105" max="112" width="8.88671875" customWidth="1"/>
    <col min="113" max="114" width="9.33203125" customWidth="1"/>
    <col min="115" max="128" width="8.88671875" customWidth="1"/>
    <col min="129" max="129" width="11" customWidth="1"/>
    <col min="130" max="130" width="16.109375" bestFit="1" customWidth="1"/>
    <col min="131" max="131" width="28.33203125" bestFit="1" customWidth="1"/>
  </cols>
  <sheetData>
    <row r="1" spans="1:137">
      <c r="A1" t="s">
        <v>0</v>
      </c>
      <c r="B1" t="s">
        <v>1</v>
      </c>
      <c r="C1" t="s">
        <v>2</v>
      </c>
      <c r="D1" t="s">
        <v>3</v>
      </c>
      <c r="E1" t="s">
        <v>4</v>
      </c>
      <c r="F1" t="s">
        <v>5</v>
      </c>
      <c r="G1" t="s">
        <v>6</v>
      </c>
      <c r="H1" t="s">
        <v>7</v>
      </c>
      <c r="I1" s="44" t="s">
        <v>8</v>
      </c>
      <c r="J1" t="s">
        <v>9</v>
      </c>
      <c r="K1" t="s">
        <v>10</v>
      </c>
      <c r="L1" s="44" t="s">
        <v>11</v>
      </c>
      <c r="M1" t="s">
        <v>12</v>
      </c>
      <c r="N1" s="44" t="s">
        <v>13</v>
      </c>
      <c r="O1" t="s">
        <v>14</v>
      </c>
      <c r="P1" t="s">
        <v>15</v>
      </c>
      <c r="Q1" t="s">
        <v>16</v>
      </c>
      <c r="R1" t="s">
        <v>17</v>
      </c>
      <c r="S1" t="s">
        <v>18</v>
      </c>
      <c r="T1" t="s">
        <v>19</v>
      </c>
      <c r="U1" s="44" t="s">
        <v>20</v>
      </c>
      <c r="V1" t="s">
        <v>21</v>
      </c>
      <c r="W1" s="44" t="s">
        <v>22</v>
      </c>
      <c r="X1" t="s">
        <v>23</v>
      </c>
      <c r="Y1" t="s">
        <v>24</v>
      </c>
      <c r="Z1" t="s">
        <v>25</v>
      </c>
      <c r="AA1" s="44" t="s">
        <v>26</v>
      </c>
      <c r="AB1" t="s">
        <v>27</v>
      </c>
      <c r="AC1" t="s">
        <v>28</v>
      </c>
      <c r="AD1" s="44" t="s">
        <v>29</v>
      </c>
      <c r="AE1" t="s">
        <v>30</v>
      </c>
      <c r="AF1" s="44" t="s">
        <v>31</v>
      </c>
      <c r="AG1" t="s">
        <v>32</v>
      </c>
      <c r="AH1" t="s">
        <v>33</v>
      </c>
      <c r="AI1" t="s">
        <v>34</v>
      </c>
      <c r="AJ1" t="s">
        <v>35</v>
      </c>
      <c r="AK1" t="s">
        <v>36</v>
      </c>
      <c r="AL1" t="s">
        <v>37</v>
      </c>
      <c r="AM1" t="s">
        <v>38</v>
      </c>
      <c r="AN1" t="s">
        <v>39</v>
      </c>
      <c r="AO1" t="s">
        <v>40</v>
      </c>
      <c r="AP1" t="s">
        <v>41</v>
      </c>
      <c r="AQ1" t="s">
        <v>42</v>
      </c>
      <c r="AR1" s="44" t="s">
        <v>43</v>
      </c>
      <c r="AS1" t="s">
        <v>44</v>
      </c>
      <c r="AT1" s="44" t="s">
        <v>45</v>
      </c>
      <c r="AU1" t="s">
        <v>46</v>
      </c>
      <c r="AV1" t="s">
        <v>47</v>
      </c>
      <c r="AW1" t="s">
        <v>48</v>
      </c>
      <c r="AX1" t="s">
        <v>49</v>
      </c>
      <c r="AY1" s="44" t="s">
        <v>50</v>
      </c>
      <c r="AZ1" t="s">
        <v>51</v>
      </c>
      <c r="BA1" t="s">
        <v>52</v>
      </c>
      <c r="BB1" t="s">
        <v>53</v>
      </c>
      <c r="BC1" s="44" t="s">
        <v>54</v>
      </c>
      <c r="BD1" t="s">
        <v>55</v>
      </c>
      <c r="BE1" t="s">
        <v>56</v>
      </c>
      <c r="BF1" s="44" t="s">
        <v>57</v>
      </c>
      <c r="BG1" t="s">
        <v>58</v>
      </c>
      <c r="BH1" t="s">
        <v>59</v>
      </c>
      <c r="BI1" s="44" t="s">
        <v>60</v>
      </c>
      <c r="BJ1" t="s">
        <v>61</v>
      </c>
      <c r="BK1" t="s">
        <v>62</v>
      </c>
      <c r="BL1" t="s">
        <v>63</v>
      </c>
      <c r="BM1" t="s">
        <v>64</v>
      </c>
      <c r="BN1" t="s">
        <v>65</v>
      </c>
      <c r="BO1" t="s">
        <v>66</v>
      </c>
      <c r="BP1" t="s">
        <v>67</v>
      </c>
      <c r="BQ1" s="44" t="s">
        <v>68</v>
      </c>
      <c r="BR1" t="s">
        <v>69</v>
      </c>
      <c r="BS1" t="s">
        <v>70</v>
      </c>
      <c r="BT1" t="s">
        <v>71</v>
      </c>
      <c r="BU1" t="s">
        <v>72</v>
      </c>
      <c r="BV1" t="s">
        <v>73</v>
      </c>
      <c r="BW1" s="44" t="s">
        <v>74</v>
      </c>
      <c r="BX1" s="44" t="s">
        <v>75</v>
      </c>
      <c r="BY1" t="s">
        <v>76</v>
      </c>
      <c r="BZ1" s="44" t="s">
        <v>77</v>
      </c>
      <c r="CA1" t="s">
        <v>78</v>
      </c>
      <c r="CB1" t="s">
        <v>79</v>
      </c>
      <c r="CC1" t="s">
        <v>80</v>
      </c>
      <c r="CD1" t="s">
        <v>81</v>
      </c>
      <c r="CE1" s="44" t="s">
        <v>82</v>
      </c>
      <c r="CF1" t="s">
        <v>83</v>
      </c>
      <c r="CG1" t="s">
        <v>84</v>
      </c>
      <c r="CH1" t="s">
        <v>85</v>
      </c>
      <c r="CI1" s="44" t="s">
        <v>86</v>
      </c>
      <c r="CJ1" t="s">
        <v>87</v>
      </c>
      <c r="CK1" t="s">
        <v>88</v>
      </c>
      <c r="CL1" t="s">
        <v>89</v>
      </c>
      <c r="CM1" s="44" t="s">
        <v>90</v>
      </c>
      <c r="CN1" t="s">
        <v>91</v>
      </c>
      <c r="CO1" t="s">
        <v>92</v>
      </c>
      <c r="CP1" t="s">
        <v>93</v>
      </c>
      <c r="CQ1" t="s">
        <v>94</v>
      </c>
      <c r="CR1" s="44" t="s">
        <v>95</v>
      </c>
      <c r="CS1" t="s">
        <v>96</v>
      </c>
      <c r="CT1" t="s">
        <v>97</v>
      </c>
      <c r="CU1" t="s">
        <v>98</v>
      </c>
      <c r="CV1" t="s">
        <v>99</v>
      </c>
      <c r="CW1" s="44" t="s">
        <v>100</v>
      </c>
      <c r="CX1" s="44" t="s">
        <v>101</v>
      </c>
      <c r="CY1" s="44" t="s">
        <v>102</v>
      </c>
      <c r="CZ1" s="44" t="s">
        <v>103</v>
      </c>
      <c r="DB1" t="s">
        <v>1442</v>
      </c>
      <c r="DZ1" t="s">
        <v>2691</v>
      </c>
    </row>
    <row r="2" spans="1:137">
      <c r="A2">
        <v>1</v>
      </c>
      <c r="B2" s="1">
        <v>44662.337384259299</v>
      </c>
      <c r="C2" s="1">
        <v>44662.344548611101</v>
      </c>
      <c r="D2" t="s">
        <v>104</v>
      </c>
      <c r="F2" t="s">
        <v>105</v>
      </c>
      <c r="G2" s="3">
        <v>21351</v>
      </c>
      <c r="H2" t="s">
        <v>106</v>
      </c>
      <c r="I2" t="s">
        <v>107</v>
      </c>
      <c r="J2" t="s">
        <v>108</v>
      </c>
      <c r="K2" t="s">
        <v>109</v>
      </c>
      <c r="M2" t="s">
        <v>109</v>
      </c>
      <c r="O2" t="s">
        <v>110</v>
      </c>
      <c r="P2" t="s">
        <v>111</v>
      </c>
      <c r="Q2" t="s">
        <v>112</v>
      </c>
      <c r="R2" t="s">
        <v>113</v>
      </c>
      <c r="S2" t="s">
        <v>114</v>
      </c>
      <c r="T2" t="s">
        <v>109</v>
      </c>
      <c r="V2" t="s">
        <v>109</v>
      </c>
      <c r="X2" t="s">
        <v>115</v>
      </c>
      <c r="Y2" t="s">
        <v>113</v>
      </c>
      <c r="Z2" t="s">
        <v>109</v>
      </c>
      <c r="AA2" t="s">
        <v>116</v>
      </c>
      <c r="AB2" t="s">
        <v>108</v>
      </c>
      <c r="AC2" t="s">
        <v>109</v>
      </c>
      <c r="AE2" t="s">
        <v>109</v>
      </c>
      <c r="AG2" t="s">
        <v>109</v>
      </c>
      <c r="AH2" t="s">
        <v>116</v>
      </c>
      <c r="AI2" t="s">
        <v>109</v>
      </c>
      <c r="AJ2" t="s">
        <v>116</v>
      </c>
      <c r="AK2" t="s">
        <v>116</v>
      </c>
      <c r="AL2" t="s">
        <v>109</v>
      </c>
      <c r="AM2" t="s">
        <v>112</v>
      </c>
      <c r="AN2" t="s">
        <v>117</v>
      </c>
      <c r="AO2" t="s">
        <v>109</v>
      </c>
      <c r="AP2" t="s">
        <v>109</v>
      </c>
      <c r="AQ2" t="s">
        <v>109</v>
      </c>
      <c r="AS2" t="s">
        <v>118</v>
      </c>
      <c r="AT2" t="s">
        <v>113</v>
      </c>
      <c r="AU2" t="s">
        <v>116</v>
      </c>
      <c r="AV2" t="s">
        <v>109</v>
      </c>
      <c r="AW2" t="s">
        <v>109</v>
      </c>
      <c r="AZ2" t="s">
        <v>119</v>
      </c>
      <c r="BA2" t="s">
        <v>120</v>
      </c>
      <c r="BB2" t="s">
        <v>121</v>
      </c>
      <c r="BC2" t="s">
        <v>116</v>
      </c>
      <c r="BD2" t="s">
        <v>116</v>
      </c>
      <c r="BE2" t="s">
        <v>122</v>
      </c>
      <c r="BG2" t="s">
        <v>116</v>
      </c>
      <c r="BH2" t="s">
        <v>116</v>
      </c>
      <c r="BI2" t="s">
        <v>123</v>
      </c>
      <c r="BJ2" t="s">
        <v>116</v>
      </c>
      <c r="BK2" t="s">
        <v>116</v>
      </c>
      <c r="BL2" t="s">
        <v>109</v>
      </c>
      <c r="BM2" t="s">
        <v>109</v>
      </c>
      <c r="BN2" t="s">
        <v>124</v>
      </c>
      <c r="BO2" t="s">
        <v>125</v>
      </c>
      <c r="BP2" t="s">
        <v>122</v>
      </c>
      <c r="BR2" t="s">
        <v>116</v>
      </c>
      <c r="BS2" t="s">
        <v>126</v>
      </c>
      <c r="BT2" t="s">
        <v>109</v>
      </c>
      <c r="BU2" t="s">
        <v>109</v>
      </c>
      <c r="BV2" t="s">
        <v>116</v>
      </c>
      <c r="BY2" t="s">
        <v>116</v>
      </c>
      <c r="BZ2" t="s">
        <v>127</v>
      </c>
      <c r="CA2" t="s">
        <v>128</v>
      </c>
      <c r="CB2" t="s">
        <v>129</v>
      </c>
      <c r="CC2" t="s">
        <v>113</v>
      </c>
      <c r="CD2" t="s">
        <v>109</v>
      </c>
      <c r="CE2" t="s">
        <v>116</v>
      </c>
      <c r="CG2" t="s">
        <v>113</v>
      </c>
      <c r="CH2" t="s">
        <v>113</v>
      </c>
      <c r="CI2" t="s">
        <v>113</v>
      </c>
      <c r="CJ2" t="s">
        <v>109</v>
      </c>
      <c r="CK2" t="s">
        <v>109</v>
      </c>
      <c r="CL2" t="s">
        <v>109</v>
      </c>
      <c r="CP2" t="s">
        <v>116</v>
      </c>
      <c r="CQ2" t="s">
        <v>109</v>
      </c>
      <c r="CS2" t="s">
        <v>116</v>
      </c>
      <c r="CT2" t="s">
        <v>116</v>
      </c>
      <c r="CU2" t="s">
        <v>116</v>
      </c>
      <c r="CV2" t="s">
        <v>109</v>
      </c>
      <c r="CX2" t="s">
        <v>116</v>
      </c>
      <c r="CY2" t="s">
        <v>130</v>
      </c>
      <c r="DB2">
        <f t="shared" ref="DB2:DB43" si="0">COUNTIFS(J2:K2,"&lt;&gt;Non",J2:K2,"&lt;&gt;",J2:K2,"&lt;&gt;Non;")</f>
        <v>1</v>
      </c>
      <c r="DC2">
        <f t="shared" ref="DC2:DC43" si="1">COUNTIFS(M2,"&lt;&gt;Non",M2,"&lt;&gt;",M2,"&lt;&gt;Non;")</f>
        <v>0</v>
      </c>
      <c r="DD2">
        <f t="shared" ref="DD2:DD43" si="2">COUNTIFS(O2:T2,"&lt;&gt;Non",O2:T2,"&lt;&gt;",O2:T2,"&lt;&gt;Non;",O2:T2,"&lt;&gt;Je ne sais pas")</f>
        <v>4</v>
      </c>
      <c r="DE2">
        <f t="shared" ref="DE2:DE48" si="3">COUNTIF(V2,"Oui")</f>
        <v>0</v>
      </c>
      <c r="DF2">
        <f t="shared" ref="DF2:DF47" si="4">COUNTIFS(X2:Z2,"&lt;&gt;Non",X2:Z2,"&lt;&gt;",X2:Z2,"&lt;&gt;Non;")</f>
        <v>1</v>
      </c>
      <c r="DG2">
        <f t="shared" ref="DG2:DG47" si="5">COUNTIFS(AB2:AC2,"&lt;&gt;Non",AB2:AC2,"&lt;&gt;",AB2:AC2,"&lt;&gt;Non;")</f>
        <v>1</v>
      </c>
      <c r="DH2">
        <f t="shared" ref="DH2:DH43" si="6">COUNTIFS(AE2,"&lt;&gt;Non",AE2,"&lt;&gt;",AE2,"&lt;&gt;Non;")</f>
        <v>0</v>
      </c>
      <c r="DI2">
        <f t="shared" ref="DI2:DI43" si="7">COUNTIFS(AG2:AQ2,"&lt;&gt;Non",AG2:AQ2,"&lt;&gt;",AG2:AQ2,"&lt;&gt;Non;")</f>
        <v>5</v>
      </c>
      <c r="DJ2">
        <f t="shared" ref="DJ2:DJ48" si="8">COUNTIFS(AS2,"&lt;&gt;Non",AS2,"&lt;&gt;",AS2,"&lt;&gt;Non;")</f>
        <v>1</v>
      </c>
      <c r="DK2">
        <f t="shared" ref="DK2:DK48" si="9">COUNTIFS(AU2:AX2,"&lt;&gt;Non",AU2:AX2,"&lt;&gt;",AU2:AX2,"&lt;&gt;Non;")</f>
        <v>1</v>
      </c>
      <c r="DL2">
        <f t="shared" ref="DL2:DL43" si="10">COUNTIFS(AZ2:BB2,"&lt;&gt;Non",AZ2:BB2,"&lt;&gt;",AZ2:BB2,"&lt;&gt;Non;")</f>
        <v>3</v>
      </c>
      <c r="DM2">
        <f t="shared" ref="DM2:DM43" si="11">COUNTIFS(BD2:BE2,"&lt;&gt;Non",BD2:BE2,"&lt;&gt;",BD2:BE2,"&lt;&gt;Non;",BD2:BE2,"&lt;&gt;Je ne sais pas")</f>
        <v>1</v>
      </c>
      <c r="DN2">
        <f t="shared" ref="DN2:DN43" si="12">COUNTIFS(BG2:BH2,"&lt;&gt;Non",BG2:BH2,"&lt;&gt;",BG2:BH2,"&lt;&gt;Non;")</f>
        <v>2</v>
      </c>
      <c r="DO2">
        <f t="shared" ref="DO2:DO43" si="13">COUNTIFS(BJ2:BP2,"&lt;&gt;Non",BJ2:BP2,"&lt;&gt;",BJ2:BP2,"&lt;&gt;Non;",BJ2:BP2,"&lt;&gt;Je ne sais pas")</f>
        <v>4</v>
      </c>
      <c r="DP2">
        <f t="shared" ref="DP2:DP43" si="14">COUNTIFS(BR2:BV2,"&lt;&gt;Non",BR2:BV2,"&lt;&gt;",BR2:BV2,"&lt;&gt;Non;")</f>
        <v>3</v>
      </c>
      <c r="DQ2">
        <f t="shared" ref="DQ2:DQ43" si="15">COUNTIFS(BY2,"&lt;&gt;Non",BY2,"&lt;&gt;",BY2,"&lt;&gt;Non;")</f>
        <v>1</v>
      </c>
      <c r="DR2">
        <f t="shared" ref="DR2:DR43" si="16">COUNTIFS(CA2:CD2,"&lt;&gt;Non",CA2:CD2,"&lt;&gt;",CA2:CD2,"&lt;&gt;Non;")</f>
        <v>2</v>
      </c>
      <c r="DS2">
        <f t="shared" ref="DS2:DS43" si="17">COUNTIFS(CF2:CH2,"&lt;&gt;Non",CF2:CH2,"&lt;&gt;",CF2:CH2,"&lt;&gt;Non;")</f>
        <v>0</v>
      </c>
      <c r="DT2">
        <f t="shared" ref="DT2:DT43" si="18">COUNTIFS(CJ2:CL2,"&lt;&gt;Non",CJ2:CL2,"&lt;&gt;",CJ2:CL2,"&lt;&gt;Non;")</f>
        <v>0</v>
      </c>
      <c r="DU2">
        <f t="shared" ref="DU2:DU64" si="19">COUNTIFS(CN2:CQ2,"&lt;&gt;Non",CN2:CQ2,"&lt;&gt;",CN2:CQ2,"&lt;&gt;Non;")</f>
        <v>1</v>
      </c>
      <c r="DV2">
        <f t="shared" ref="DV2:DV64" si="20">COUNTIFS(CS2:CV2,"&lt;&gt;Non",CS2:CV2,"&lt;&gt;",CS2:CV2,"&lt;&gt;Non;")</f>
        <v>3</v>
      </c>
      <c r="DW2">
        <f t="shared" ref="DW2:DW64" si="21">SUM(DB2:DV2)</f>
        <v>34</v>
      </c>
      <c r="DX2">
        <f t="shared" ref="DX2:DX43" si="22">DW2/52*10</f>
        <v>6.5384615384615383</v>
      </c>
      <c r="DY2">
        <f t="shared" ref="DY2:DY43" si="23">MROUND(DX2,0.5)</f>
        <v>6.5</v>
      </c>
      <c r="DZ2">
        <f t="shared" ref="DZ2:DZ43" si="24">IF(DY2&gt;10,10,DY2)</f>
        <v>6.5</v>
      </c>
    </row>
    <row r="3" spans="1:137">
      <c r="A3">
        <v>3</v>
      </c>
      <c r="B3" s="1">
        <v>44662.334166666697</v>
      </c>
      <c r="C3" s="1">
        <v>44662.345972222203</v>
      </c>
      <c r="D3" t="s">
        <v>104</v>
      </c>
      <c r="F3" t="s">
        <v>142</v>
      </c>
      <c r="G3" s="3">
        <v>6799</v>
      </c>
      <c r="H3" t="s">
        <v>143</v>
      </c>
      <c r="I3" t="s">
        <v>144</v>
      </c>
      <c r="J3" t="s">
        <v>145</v>
      </c>
      <c r="K3" t="s">
        <v>114</v>
      </c>
      <c r="L3" t="s">
        <v>146</v>
      </c>
      <c r="M3" t="s">
        <v>109</v>
      </c>
      <c r="O3" t="s">
        <v>147</v>
      </c>
      <c r="P3" t="s">
        <v>148</v>
      </c>
      <c r="Q3" t="s">
        <v>112</v>
      </c>
      <c r="R3" t="s">
        <v>113</v>
      </c>
      <c r="S3" t="s">
        <v>114</v>
      </c>
      <c r="T3" t="s">
        <v>149</v>
      </c>
      <c r="U3" t="s">
        <v>150</v>
      </c>
      <c r="V3" t="s">
        <v>109</v>
      </c>
      <c r="X3" t="s">
        <v>151</v>
      </c>
      <c r="Y3" t="s">
        <v>152</v>
      </c>
      <c r="Z3" t="s">
        <v>116</v>
      </c>
      <c r="AB3" t="s">
        <v>153</v>
      </c>
      <c r="AC3" t="s">
        <v>116</v>
      </c>
      <c r="AD3" t="s">
        <v>154</v>
      </c>
      <c r="AE3" t="s">
        <v>109</v>
      </c>
      <c r="AG3" t="s">
        <v>116</v>
      </c>
      <c r="AH3" t="s">
        <v>116</v>
      </c>
      <c r="AI3" t="s">
        <v>109</v>
      </c>
      <c r="AJ3" t="s">
        <v>116</v>
      </c>
      <c r="AK3" t="s">
        <v>116</v>
      </c>
      <c r="AL3" t="s">
        <v>116</v>
      </c>
      <c r="AM3" t="s">
        <v>112</v>
      </c>
      <c r="AN3" t="s">
        <v>117</v>
      </c>
      <c r="AO3" t="s">
        <v>155</v>
      </c>
      <c r="AP3" t="s">
        <v>113</v>
      </c>
      <c r="AQ3" t="s">
        <v>109</v>
      </c>
      <c r="AS3" t="s">
        <v>156</v>
      </c>
      <c r="AT3" t="s">
        <v>113</v>
      </c>
      <c r="AU3" t="s">
        <v>116</v>
      </c>
      <c r="AV3" t="s">
        <v>116</v>
      </c>
      <c r="AW3" t="s">
        <v>109</v>
      </c>
      <c r="AZ3" t="s">
        <v>157</v>
      </c>
      <c r="BA3" t="s">
        <v>158</v>
      </c>
      <c r="BB3" t="s">
        <v>159</v>
      </c>
      <c r="BC3" t="s">
        <v>116</v>
      </c>
      <c r="BD3" t="s">
        <v>116</v>
      </c>
      <c r="BE3" t="s">
        <v>116</v>
      </c>
      <c r="BF3" t="s">
        <v>160</v>
      </c>
      <c r="BG3" t="s">
        <v>109</v>
      </c>
      <c r="BH3" t="s">
        <v>116</v>
      </c>
      <c r="BJ3" t="s">
        <v>116</v>
      </c>
      <c r="BK3" t="s">
        <v>116</v>
      </c>
      <c r="BL3" t="s">
        <v>109</v>
      </c>
      <c r="BM3" t="s">
        <v>109</v>
      </c>
      <c r="BN3" t="s">
        <v>161</v>
      </c>
      <c r="BO3" t="s">
        <v>116</v>
      </c>
      <c r="BP3" t="s">
        <v>122</v>
      </c>
      <c r="BR3" t="s">
        <v>116</v>
      </c>
      <c r="BS3" t="s">
        <v>162</v>
      </c>
      <c r="BT3" t="s">
        <v>116</v>
      </c>
      <c r="BU3" t="s">
        <v>114</v>
      </c>
      <c r="BV3" t="s">
        <v>116</v>
      </c>
      <c r="BW3" t="s">
        <v>163</v>
      </c>
      <c r="BY3" t="s">
        <v>116</v>
      </c>
      <c r="BZ3" t="s">
        <v>138</v>
      </c>
      <c r="CA3" t="s">
        <v>164</v>
      </c>
      <c r="CB3" t="s">
        <v>129</v>
      </c>
      <c r="CC3" t="s">
        <v>165</v>
      </c>
      <c r="CD3" t="s">
        <v>116</v>
      </c>
      <c r="CE3" t="s">
        <v>109</v>
      </c>
      <c r="CF3" t="s">
        <v>166</v>
      </c>
      <c r="CG3" t="s">
        <v>113</v>
      </c>
      <c r="CH3" t="s">
        <v>167</v>
      </c>
      <c r="CI3" t="s">
        <v>113</v>
      </c>
      <c r="CJ3" t="s">
        <v>116</v>
      </c>
      <c r="CK3" t="s">
        <v>116</v>
      </c>
      <c r="CL3" t="s">
        <v>116</v>
      </c>
      <c r="CM3" t="s">
        <v>168</v>
      </c>
      <c r="CN3" t="s">
        <v>169</v>
      </c>
      <c r="CO3" t="s">
        <v>116</v>
      </c>
      <c r="CP3" t="s">
        <v>116</v>
      </c>
      <c r="CQ3" t="s">
        <v>116</v>
      </c>
      <c r="CR3" t="s">
        <v>170</v>
      </c>
      <c r="CS3" t="s">
        <v>116</v>
      </c>
      <c r="CT3" t="s">
        <v>116</v>
      </c>
      <c r="CU3" t="s">
        <v>109</v>
      </c>
      <c r="CV3" t="s">
        <v>116</v>
      </c>
      <c r="CW3" t="s">
        <v>171</v>
      </c>
      <c r="CX3" t="s">
        <v>116</v>
      </c>
      <c r="CY3" t="s">
        <v>172</v>
      </c>
      <c r="DB3">
        <f t="shared" si="0"/>
        <v>2</v>
      </c>
      <c r="DC3">
        <f t="shared" si="1"/>
        <v>0</v>
      </c>
      <c r="DD3">
        <f t="shared" si="2"/>
        <v>5</v>
      </c>
      <c r="DE3">
        <f t="shared" si="3"/>
        <v>0</v>
      </c>
      <c r="DF3">
        <f t="shared" si="4"/>
        <v>3</v>
      </c>
      <c r="DG3">
        <f t="shared" si="5"/>
        <v>2</v>
      </c>
      <c r="DH3">
        <f t="shared" si="6"/>
        <v>0</v>
      </c>
      <c r="DI3">
        <f t="shared" si="7"/>
        <v>8</v>
      </c>
      <c r="DJ3">
        <f t="shared" si="8"/>
        <v>1</v>
      </c>
      <c r="DK3">
        <f t="shared" si="9"/>
        <v>2</v>
      </c>
      <c r="DL3">
        <f t="shared" si="10"/>
        <v>3</v>
      </c>
      <c r="DM3">
        <f t="shared" si="11"/>
        <v>2</v>
      </c>
      <c r="DN3">
        <f t="shared" si="12"/>
        <v>1</v>
      </c>
      <c r="DO3">
        <f t="shared" si="13"/>
        <v>4</v>
      </c>
      <c r="DP3">
        <f t="shared" si="14"/>
        <v>5</v>
      </c>
      <c r="DQ3">
        <f t="shared" si="15"/>
        <v>1</v>
      </c>
      <c r="DR3">
        <f t="shared" si="16"/>
        <v>4</v>
      </c>
      <c r="DS3">
        <f t="shared" si="17"/>
        <v>2</v>
      </c>
      <c r="DT3">
        <f t="shared" si="18"/>
        <v>3</v>
      </c>
      <c r="DU3">
        <f t="shared" si="19"/>
        <v>4</v>
      </c>
      <c r="DV3">
        <f t="shared" si="20"/>
        <v>3</v>
      </c>
      <c r="DW3">
        <f t="shared" si="21"/>
        <v>55</v>
      </c>
      <c r="DX3">
        <f t="shared" si="22"/>
        <v>10.576923076923077</v>
      </c>
      <c r="DY3">
        <f t="shared" si="23"/>
        <v>10.5</v>
      </c>
      <c r="DZ3">
        <f t="shared" si="24"/>
        <v>10</v>
      </c>
      <c r="EA3">
        <f>56/72</f>
        <v>0.77777777777777779</v>
      </c>
    </row>
    <row r="4" spans="1:137">
      <c r="A4">
        <v>6</v>
      </c>
      <c r="B4" s="1">
        <v>44662.337731481501</v>
      </c>
      <c r="C4" s="1">
        <v>44662.348356481503</v>
      </c>
      <c r="D4" t="s">
        <v>104</v>
      </c>
      <c r="F4" t="s">
        <v>195</v>
      </c>
      <c r="G4" s="4">
        <v>11169</v>
      </c>
      <c r="H4" t="s">
        <v>196</v>
      </c>
      <c r="I4" t="s">
        <v>197</v>
      </c>
      <c r="J4" t="s">
        <v>145</v>
      </c>
      <c r="K4" t="s">
        <v>114</v>
      </c>
      <c r="L4" t="s">
        <v>198</v>
      </c>
      <c r="M4" t="s">
        <v>109</v>
      </c>
      <c r="O4" t="s">
        <v>176</v>
      </c>
      <c r="P4" t="s">
        <v>199</v>
      </c>
      <c r="Q4" t="s">
        <v>112</v>
      </c>
      <c r="R4" t="s">
        <v>200</v>
      </c>
      <c r="S4" t="s">
        <v>122</v>
      </c>
      <c r="T4" t="s">
        <v>149</v>
      </c>
      <c r="U4" t="s">
        <v>201</v>
      </c>
      <c r="V4" t="s">
        <v>109</v>
      </c>
      <c r="X4" t="s">
        <v>113</v>
      </c>
      <c r="Y4" t="s">
        <v>113</v>
      </c>
      <c r="Z4" t="s">
        <v>109</v>
      </c>
      <c r="AA4" t="s">
        <v>109</v>
      </c>
      <c r="AB4" t="s">
        <v>132</v>
      </c>
      <c r="AC4" t="s">
        <v>109</v>
      </c>
      <c r="AE4" t="s">
        <v>109</v>
      </c>
      <c r="AG4" t="s">
        <v>109</v>
      </c>
      <c r="AH4" t="s">
        <v>116</v>
      </c>
      <c r="AI4" t="s">
        <v>109</v>
      </c>
      <c r="AJ4" t="s">
        <v>116</v>
      </c>
      <c r="AK4" t="s">
        <v>109</v>
      </c>
      <c r="AL4" t="s">
        <v>116</v>
      </c>
      <c r="AM4" t="s">
        <v>112</v>
      </c>
      <c r="AN4" t="s">
        <v>117</v>
      </c>
      <c r="AO4" t="s">
        <v>202</v>
      </c>
      <c r="AP4" t="s">
        <v>113</v>
      </c>
      <c r="AQ4" t="s">
        <v>109</v>
      </c>
      <c r="AS4" t="s">
        <v>203</v>
      </c>
      <c r="AT4" t="s">
        <v>204</v>
      </c>
      <c r="AU4" t="s">
        <v>116</v>
      </c>
      <c r="AV4" t="s">
        <v>116</v>
      </c>
      <c r="AW4" t="s">
        <v>109</v>
      </c>
      <c r="AZ4" t="s">
        <v>113</v>
      </c>
      <c r="BA4" t="s">
        <v>113</v>
      </c>
      <c r="BB4" t="s">
        <v>121</v>
      </c>
      <c r="BC4" t="s">
        <v>116</v>
      </c>
      <c r="BD4" t="s">
        <v>116</v>
      </c>
      <c r="BE4" t="s">
        <v>122</v>
      </c>
      <c r="BG4" t="s">
        <v>116</v>
      </c>
      <c r="BH4" t="s">
        <v>116</v>
      </c>
      <c r="BI4" t="s">
        <v>205</v>
      </c>
      <c r="BJ4" t="s">
        <v>116</v>
      </c>
      <c r="BK4" t="s">
        <v>116</v>
      </c>
      <c r="BL4" t="s">
        <v>116</v>
      </c>
      <c r="BM4" t="s">
        <v>116</v>
      </c>
      <c r="BN4" t="s">
        <v>113</v>
      </c>
      <c r="BO4" t="s">
        <v>125</v>
      </c>
      <c r="BP4" t="s">
        <v>122</v>
      </c>
      <c r="BR4" t="s">
        <v>116</v>
      </c>
      <c r="BS4" t="s">
        <v>162</v>
      </c>
      <c r="BT4" t="s">
        <v>116</v>
      </c>
      <c r="BU4" t="s">
        <v>114</v>
      </c>
      <c r="BV4" t="s">
        <v>206</v>
      </c>
      <c r="BY4" t="s">
        <v>116</v>
      </c>
      <c r="BZ4" t="s">
        <v>193</v>
      </c>
      <c r="CA4" t="s">
        <v>113</v>
      </c>
      <c r="CB4" t="s">
        <v>113</v>
      </c>
      <c r="CC4" t="s">
        <v>182</v>
      </c>
      <c r="CD4" t="s">
        <v>116</v>
      </c>
      <c r="CE4" t="s">
        <v>109</v>
      </c>
      <c r="CF4" t="s">
        <v>113</v>
      </c>
      <c r="CG4" t="s">
        <v>113</v>
      </c>
      <c r="CH4" t="s">
        <v>167</v>
      </c>
      <c r="CI4" t="s">
        <v>113</v>
      </c>
      <c r="CJ4" t="s">
        <v>109</v>
      </c>
      <c r="CK4" t="s">
        <v>109</v>
      </c>
      <c r="CL4" t="s">
        <v>109</v>
      </c>
      <c r="CP4" t="s">
        <v>116</v>
      </c>
      <c r="CQ4" t="s">
        <v>109</v>
      </c>
      <c r="CS4" t="s">
        <v>109</v>
      </c>
      <c r="CT4" t="s">
        <v>116</v>
      </c>
      <c r="CU4" t="s">
        <v>116</v>
      </c>
      <c r="CV4" t="s">
        <v>109</v>
      </c>
      <c r="CX4" t="s">
        <v>116</v>
      </c>
      <c r="CY4" t="s">
        <v>207</v>
      </c>
      <c r="DB4">
        <f t="shared" si="0"/>
        <v>2</v>
      </c>
      <c r="DC4">
        <f t="shared" si="1"/>
        <v>0</v>
      </c>
      <c r="DD4">
        <f t="shared" si="2"/>
        <v>5</v>
      </c>
      <c r="DE4">
        <f t="shared" si="3"/>
        <v>0</v>
      </c>
      <c r="DF4">
        <f t="shared" si="4"/>
        <v>0</v>
      </c>
      <c r="DG4">
        <f t="shared" si="5"/>
        <v>1</v>
      </c>
      <c r="DH4">
        <f t="shared" si="6"/>
        <v>0</v>
      </c>
      <c r="DI4">
        <f t="shared" si="7"/>
        <v>6</v>
      </c>
      <c r="DJ4">
        <f t="shared" si="8"/>
        <v>1</v>
      </c>
      <c r="DK4">
        <f t="shared" si="9"/>
        <v>2</v>
      </c>
      <c r="DL4">
        <f t="shared" si="10"/>
        <v>1</v>
      </c>
      <c r="DM4">
        <f t="shared" si="11"/>
        <v>1</v>
      </c>
      <c r="DN4">
        <f t="shared" si="12"/>
        <v>2</v>
      </c>
      <c r="DO4">
        <f t="shared" si="13"/>
        <v>5</v>
      </c>
      <c r="DP4">
        <f t="shared" si="14"/>
        <v>5</v>
      </c>
      <c r="DQ4">
        <f t="shared" si="15"/>
        <v>1</v>
      </c>
      <c r="DR4">
        <f t="shared" si="16"/>
        <v>2</v>
      </c>
      <c r="DS4">
        <f t="shared" si="17"/>
        <v>1</v>
      </c>
      <c r="DT4">
        <f t="shared" si="18"/>
        <v>0</v>
      </c>
      <c r="DU4">
        <f t="shared" si="19"/>
        <v>1</v>
      </c>
      <c r="DV4">
        <f t="shared" si="20"/>
        <v>2</v>
      </c>
      <c r="DW4">
        <f t="shared" si="21"/>
        <v>38</v>
      </c>
      <c r="DX4">
        <f t="shared" si="22"/>
        <v>7.3076923076923075</v>
      </c>
      <c r="DY4">
        <f t="shared" si="23"/>
        <v>7.5</v>
      </c>
      <c r="DZ4">
        <f t="shared" si="24"/>
        <v>7.5</v>
      </c>
    </row>
    <row r="5" spans="1:137" s="37" customFormat="1">
      <c r="A5" s="37">
        <v>7</v>
      </c>
      <c r="B5" s="38">
        <v>44662.339918981503</v>
      </c>
      <c r="C5" s="38">
        <v>44662.348796296297</v>
      </c>
      <c r="D5" s="37" t="s">
        <v>104</v>
      </c>
      <c r="F5" s="37" t="s">
        <v>208</v>
      </c>
      <c r="G5" s="39">
        <v>21208</v>
      </c>
      <c r="H5" s="37" t="s">
        <v>209</v>
      </c>
      <c r="I5" s="37" t="s">
        <v>210</v>
      </c>
      <c r="J5" s="37" t="s">
        <v>132</v>
      </c>
      <c r="K5" s="37" t="s">
        <v>109</v>
      </c>
      <c r="M5" s="37" t="s">
        <v>109</v>
      </c>
      <c r="O5" s="37" t="s">
        <v>176</v>
      </c>
      <c r="P5" s="37" t="s">
        <v>177</v>
      </c>
      <c r="Q5" s="37" t="s">
        <v>112</v>
      </c>
      <c r="R5" s="37" t="s">
        <v>113</v>
      </c>
      <c r="S5" s="37" t="s">
        <v>122</v>
      </c>
      <c r="T5" s="37" t="s">
        <v>109</v>
      </c>
      <c r="V5" s="37" t="s">
        <v>109</v>
      </c>
      <c r="X5" s="37" t="s">
        <v>113</v>
      </c>
      <c r="Y5" s="37" t="s">
        <v>113</v>
      </c>
      <c r="Z5" s="37" t="s">
        <v>109</v>
      </c>
      <c r="AA5" s="37" t="s">
        <v>109</v>
      </c>
      <c r="AB5" s="37" t="s">
        <v>132</v>
      </c>
      <c r="AC5" s="37" t="s">
        <v>109</v>
      </c>
      <c r="AE5" s="37" t="s">
        <v>109</v>
      </c>
      <c r="AG5" s="37" t="s">
        <v>109</v>
      </c>
      <c r="AH5" s="37" t="s">
        <v>116</v>
      </c>
      <c r="AI5" s="37" t="s">
        <v>109</v>
      </c>
      <c r="AJ5" s="37" t="s">
        <v>116</v>
      </c>
      <c r="AK5" s="37" t="s">
        <v>116</v>
      </c>
      <c r="AL5" s="37" t="s">
        <v>116</v>
      </c>
      <c r="AM5" s="37" t="s">
        <v>112</v>
      </c>
      <c r="AN5" s="37" t="s">
        <v>117</v>
      </c>
      <c r="AO5" s="37" t="s">
        <v>211</v>
      </c>
      <c r="AP5" s="37" t="s">
        <v>113</v>
      </c>
      <c r="AQ5" s="37" t="s">
        <v>109</v>
      </c>
      <c r="AS5" s="37" t="s">
        <v>212</v>
      </c>
      <c r="AT5" s="37" t="s">
        <v>113</v>
      </c>
      <c r="AU5" s="37" t="s">
        <v>116</v>
      </c>
      <c r="AV5" s="37" t="s">
        <v>116</v>
      </c>
      <c r="AW5" s="37" t="s">
        <v>109</v>
      </c>
      <c r="AZ5" s="37" t="s">
        <v>113</v>
      </c>
      <c r="BA5" s="37" t="s">
        <v>113</v>
      </c>
      <c r="BB5" s="37" t="s">
        <v>113</v>
      </c>
      <c r="BC5" s="37" t="s">
        <v>109</v>
      </c>
      <c r="BD5" s="37" t="s">
        <v>109</v>
      </c>
      <c r="BE5" s="37" t="s">
        <v>122</v>
      </c>
      <c r="BG5" s="37" t="s">
        <v>109</v>
      </c>
      <c r="BH5" s="37" t="s">
        <v>116</v>
      </c>
      <c r="BI5" s="37" t="s">
        <v>213</v>
      </c>
      <c r="BJ5" s="37" t="s">
        <v>109</v>
      </c>
      <c r="BK5" s="37" t="s">
        <v>109</v>
      </c>
      <c r="BL5" s="37" t="s">
        <v>109</v>
      </c>
      <c r="BM5" s="37" t="s">
        <v>109</v>
      </c>
      <c r="BN5" s="37" t="s">
        <v>124</v>
      </c>
      <c r="BO5" s="37" t="s">
        <v>116</v>
      </c>
      <c r="BP5" s="37" t="s">
        <v>122</v>
      </c>
      <c r="BR5" s="37" t="s">
        <v>109</v>
      </c>
      <c r="BS5" s="37" t="s">
        <v>126</v>
      </c>
      <c r="BT5" s="37" t="s">
        <v>109</v>
      </c>
      <c r="BU5" s="37" t="s">
        <v>114</v>
      </c>
      <c r="BV5" s="37" t="s">
        <v>116</v>
      </c>
      <c r="BY5" s="37" t="s">
        <v>116</v>
      </c>
      <c r="BZ5" s="37" t="s">
        <v>193</v>
      </c>
      <c r="CA5" s="37" t="s">
        <v>214</v>
      </c>
      <c r="CB5" s="37" t="s">
        <v>113</v>
      </c>
      <c r="CC5" s="37" t="s">
        <v>182</v>
      </c>
      <c r="CD5" s="37" t="s">
        <v>109</v>
      </c>
      <c r="CE5" s="37" t="s">
        <v>116</v>
      </c>
      <c r="CG5" s="37" t="s">
        <v>113</v>
      </c>
      <c r="CH5" s="37" t="s">
        <v>167</v>
      </c>
      <c r="CI5" s="37" t="s">
        <v>215</v>
      </c>
      <c r="CJ5" s="37" t="s">
        <v>109</v>
      </c>
      <c r="CK5" s="37" t="s">
        <v>109</v>
      </c>
      <c r="CL5" s="37" t="s">
        <v>109</v>
      </c>
      <c r="CP5" s="37" t="s">
        <v>116</v>
      </c>
      <c r="CQ5" s="37" t="s">
        <v>109</v>
      </c>
      <c r="CS5" s="37" t="s">
        <v>116</v>
      </c>
      <c r="CT5" s="37" t="s">
        <v>116</v>
      </c>
      <c r="CU5" s="37" t="s">
        <v>109</v>
      </c>
      <c r="CV5" s="37" t="s">
        <v>109</v>
      </c>
      <c r="CX5" s="37" t="s">
        <v>116</v>
      </c>
      <c r="CY5" s="37" t="s">
        <v>172</v>
      </c>
      <c r="DB5" s="37">
        <f t="shared" si="0"/>
        <v>1</v>
      </c>
      <c r="DC5" s="37">
        <f t="shared" si="1"/>
        <v>0</v>
      </c>
      <c r="DD5" s="37">
        <f t="shared" si="2"/>
        <v>3</v>
      </c>
      <c r="DE5" s="37">
        <f t="shared" si="3"/>
        <v>0</v>
      </c>
      <c r="DF5" s="37">
        <f t="shared" si="4"/>
        <v>0</v>
      </c>
      <c r="DG5" s="37">
        <f t="shared" si="5"/>
        <v>1</v>
      </c>
      <c r="DH5" s="37">
        <f t="shared" si="6"/>
        <v>0</v>
      </c>
      <c r="DI5" s="37">
        <f t="shared" si="7"/>
        <v>7</v>
      </c>
      <c r="DJ5" s="37">
        <f t="shared" si="8"/>
        <v>1</v>
      </c>
      <c r="DK5" s="37">
        <f t="shared" si="9"/>
        <v>2</v>
      </c>
      <c r="DL5" s="37">
        <f t="shared" si="10"/>
        <v>0</v>
      </c>
      <c r="DM5" s="37">
        <f t="shared" si="11"/>
        <v>0</v>
      </c>
      <c r="DN5" s="37">
        <f t="shared" si="12"/>
        <v>1</v>
      </c>
      <c r="DO5" s="37">
        <f t="shared" si="13"/>
        <v>2</v>
      </c>
      <c r="DP5" s="37">
        <f t="shared" si="14"/>
        <v>3</v>
      </c>
      <c r="DQ5" s="37">
        <f t="shared" si="15"/>
        <v>1</v>
      </c>
      <c r="DR5" s="37">
        <f t="shared" si="16"/>
        <v>2</v>
      </c>
      <c r="DS5" s="37">
        <f t="shared" si="17"/>
        <v>1</v>
      </c>
      <c r="DT5" s="37">
        <f t="shared" si="18"/>
        <v>0</v>
      </c>
      <c r="DU5">
        <f t="shared" si="19"/>
        <v>1</v>
      </c>
      <c r="DV5">
        <f t="shared" si="20"/>
        <v>2</v>
      </c>
      <c r="DW5">
        <f t="shared" si="21"/>
        <v>28</v>
      </c>
      <c r="DX5" s="37">
        <f t="shared" si="22"/>
        <v>5.3846153846153841</v>
      </c>
      <c r="DY5" s="37">
        <f t="shared" si="23"/>
        <v>5.5</v>
      </c>
      <c r="DZ5" s="37">
        <f t="shared" si="24"/>
        <v>5.5</v>
      </c>
    </row>
    <row r="6" spans="1:137">
      <c r="A6">
        <v>9</v>
      </c>
      <c r="B6" s="1">
        <v>44662.344780092601</v>
      </c>
      <c r="C6" s="1">
        <v>44662.354675925897</v>
      </c>
      <c r="D6" t="s">
        <v>104</v>
      </c>
      <c r="F6" t="s">
        <v>216</v>
      </c>
      <c r="G6" s="4">
        <v>20021</v>
      </c>
      <c r="H6" t="s">
        <v>217</v>
      </c>
      <c r="I6" t="s">
        <v>218</v>
      </c>
      <c r="J6" t="s">
        <v>145</v>
      </c>
      <c r="K6" t="s">
        <v>114</v>
      </c>
      <c r="L6" t="s">
        <v>219</v>
      </c>
      <c r="M6" t="s">
        <v>109</v>
      </c>
      <c r="O6" t="s">
        <v>220</v>
      </c>
      <c r="P6" t="s">
        <v>221</v>
      </c>
      <c r="Q6" t="s">
        <v>112</v>
      </c>
      <c r="R6" t="s">
        <v>113</v>
      </c>
      <c r="S6" t="s">
        <v>114</v>
      </c>
      <c r="T6" t="s">
        <v>149</v>
      </c>
      <c r="U6" t="s">
        <v>222</v>
      </c>
      <c r="V6" t="s">
        <v>109</v>
      </c>
      <c r="X6" t="s">
        <v>113</v>
      </c>
      <c r="Y6" t="s">
        <v>113</v>
      </c>
      <c r="Z6" t="s">
        <v>109</v>
      </c>
      <c r="AA6" t="s">
        <v>109</v>
      </c>
      <c r="AB6" t="s">
        <v>153</v>
      </c>
      <c r="AC6" t="s">
        <v>116</v>
      </c>
      <c r="AD6" t="s">
        <v>223</v>
      </c>
      <c r="AE6" t="s">
        <v>109</v>
      </c>
      <c r="AG6" t="s">
        <v>109</v>
      </c>
      <c r="AH6" t="s">
        <v>116</v>
      </c>
      <c r="AI6" t="s">
        <v>109</v>
      </c>
      <c r="AJ6" t="s">
        <v>116</v>
      </c>
      <c r="AK6" t="s">
        <v>116</v>
      </c>
      <c r="AL6" t="s">
        <v>116</v>
      </c>
      <c r="AM6" t="s">
        <v>112</v>
      </c>
      <c r="AN6" t="s">
        <v>117</v>
      </c>
      <c r="AO6" t="s">
        <v>179</v>
      </c>
      <c r="AP6" t="s">
        <v>224</v>
      </c>
      <c r="AQ6" t="s">
        <v>109</v>
      </c>
      <c r="AS6" t="s">
        <v>225</v>
      </c>
      <c r="AT6" t="s">
        <v>113</v>
      </c>
      <c r="AU6" t="s">
        <v>116</v>
      </c>
      <c r="AV6" t="s">
        <v>109</v>
      </c>
      <c r="AW6" t="s">
        <v>109</v>
      </c>
      <c r="AZ6" t="s">
        <v>157</v>
      </c>
      <c r="BA6" t="s">
        <v>120</v>
      </c>
      <c r="BB6" t="s">
        <v>192</v>
      </c>
      <c r="BC6" t="s">
        <v>116</v>
      </c>
      <c r="BD6" t="s">
        <v>116</v>
      </c>
      <c r="BE6" t="s">
        <v>122</v>
      </c>
      <c r="BG6" t="s">
        <v>116</v>
      </c>
      <c r="BH6" t="s">
        <v>116</v>
      </c>
      <c r="BI6" t="s">
        <v>226</v>
      </c>
      <c r="BJ6" t="s">
        <v>116</v>
      </c>
      <c r="BK6" t="s">
        <v>116</v>
      </c>
      <c r="BL6" t="s">
        <v>109</v>
      </c>
      <c r="BM6" t="s">
        <v>116</v>
      </c>
      <c r="BN6" t="s">
        <v>227</v>
      </c>
      <c r="BO6" t="s">
        <v>116</v>
      </c>
      <c r="BP6" t="s">
        <v>122</v>
      </c>
      <c r="BR6" t="s">
        <v>116</v>
      </c>
      <c r="BS6" t="s">
        <v>162</v>
      </c>
      <c r="BT6" t="s">
        <v>116</v>
      </c>
      <c r="BU6" t="s">
        <v>114</v>
      </c>
      <c r="BV6" t="s">
        <v>116</v>
      </c>
      <c r="BW6" t="s">
        <v>228</v>
      </c>
      <c r="BY6" t="s">
        <v>116</v>
      </c>
      <c r="BZ6" t="s">
        <v>193</v>
      </c>
      <c r="CA6" t="s">
        <v>229</v>
      </c>
      <c r="CB6" t="s">
        <v>230</v>
      </c>
      <c r="CC6" t="s">
        <v>231</v>
      </c>
      <c r="CD6" t="s">
        <v>116</v>
      </c>
      <c r="CE6" t="s">
        <v>109</v>
      </c>
      <c r="CF6" t="s">
        <v>232</v>
      </c>
      <c r="CG6" t="s">
        <v>113</v>
      </c>
      <c r="CH6" t="s">
        <v>113</v>
      </c>
      <c r="CI6" t="s">
        <v>233</v>
      </c>
      <c r="CJ6" t="s">
        <v>109</v>
      </c>
      <c r="CK6" t="s">
        <v>109</v>
      </c>
      <c r="CL6" t="s">
        <v>109</v>
      </c>
      <c r="CP6" t="s">
        <v>116</v>
      </c>
      <c r="CQ6" t="s">
        <v>109</v>
      </c>
      <c r="CS6" t="s">
        <v>116</v>
      </c>
      <c r="CT6" t="s">
        <v>116</v>
      </c>
      <c r="CU6" t="s">
        <v>109</v>
      </c>
      <c r="CV6" t="s">
        <v>109</v>
      </c>
      <c r="CX6" t="s">
        <v>109</v>
      </c>
      <c r="DB6">
        <f t="shared" si="0"/>
        <v>2</v>
      </c>
      <c r="DC6">
        <f t="shared" si="1"/>
        <v>0</v>
      </c>
      <c r="DD6">
        <f t="shared" si="2"/>
        <v>5</v>
      </c>
      <c r="DE6">
        <f t="shared" si="3"/>
        <v>0</v>
      </c>
      <c r="DF6">
        <f t="shared" si="4"/>
        <v>0</v>
      </c>
      <c r="DG6">
        <f t="shared" si="5"/>
        <v>2</v>
      </c>
      <c r="DH6">
        <f t="shared" si="6"/>
        <v>0</v>
      </c>
      <c r="DI6">
        <f t="shared" si="7"/>
        <v>8</v>
      </c>
      <c r="DJ6">
        <f t="shared" si="8"/>
        <v>1</v>
      </c>
      <c r="DK6">
        <f t="shared" si="9"/>
        <v>1</v>
      </c>
      <c r="DL6">
        <f t="shared" si="10"/>
        <v>3</v>
      </c>
      <c r="DM6">
        <f t="shared" si="11"/>
        <v>1</v>
      </c>
      <c r="DN6">
        <f t="shared" si="12"/>
        <v>2</v>
      </c>
      <c r="DO6">
        <f t="shared" si="13"/>
        <v>5</v>
      </c>
      <c r="DP6">
        <f t="shared" si="14"/>
        <v>5</v>
      </c>
      <c r="DQ6">
        <f t="shared" si="15"/>
        <v>1</v>
      </c>
      <c r="DR6">
        <f t="shared" si="16"/>
        <v>4</v>
      </c>
      <c r="DS6">
        <f t="shared" si="17"/>
        <v>1</v>
      </c>
      <c r="DT6">
        <f t="shared" si="18"/>
        <v>0</v>
      </c>
      <c r="DU6">
        <f t="shared" si="19"/>
        <v>1</v>
      </c>
      <c r="DV6">
        <f t="shared" si="20"/>
        <v>2</v>
      </c>
      <c r="DW6">
        <f t="shared" si="21"/>
        <v>44</v>
      </c>
      <c r="DX6">
        <f t="shared" si="22"/>
        <v>8.4615384615384617</v>
      </c>
      <c r="DY6">
        <f t="shared" si="23"/>
        <v>8.5</v>
      </c>
      <c r="DZ6">
        <f t="shared" si="24"/>
        <v>8.5</v>
      </c>
    </row>
    <row r="7" spans="1:137">
      <c r="A7">
        <v>11</v>
      </c>
      <c r="B7" s="1">
        <v>44662.339502314797</v>
      </c>
      <c r="C7" s="1">
        <v>44662.360578703701</v>
      </c>
      <c r="D7" t="s">
        <v>104</v>
      </c>
      <c r="F7" t="s">
        <v>242</v>
      </c>
      <c r="G7" s="3">
        <v>10024</v>
      </c>
      <c r="H7" t="s">
        <v>243</v>
      </c>
      <c r="I7" t="s">
        <v>244</v>
      </c>
      <c r="J7" t="s">
        <v>109</v>
      </c>
      <c r="M7" t="s">
        <v>109</v>
      </c>
      <c r="O7" t="s">
        <v>176</v>
      </c>
      <c r="P7" t="s">
        <v>245</v>
      </c>
      <c r="Q7" t="s">
        <v>112</v>
      </c>
      <c r="R7" t="s">
        <v>113</v>
      </c>
      <c r="S7" t="s">
        <v>122</v>
      </c>
      <c r="T7" t="s">
        <v>109</v>
      </c>
      <c r="V7" t="s">
        <v>109</v>
      </c>
      <c r="X7" t="s">
        <v>113</v>
      </c>
      <c r="Y7" t="s">
        <v>178</v>
      </c>
      <c r="Z7" t="s">
        <v>109</v>
      </c>
      <c r="AA7" t="s">
        <v>116</v>
      </c>
      <c r="AB7" t="s">
        <v>109</v>
      </c>
      <c r="AE7" t="s">
        <v>109</v>
      </c>
      <c r="AG7" t="s">
        <v>116</v>
      </c>
      <c r="AH7" t="s">
        <v>116</v>
      </c>
      <c r="AI7" t="s">
        <v>109</v>
      </c>
      <c r="AJ7" t="s">
        <v>116</v>
      </c>
      <c r="AK7" t="s">
        <v>116</v>
      </c>
      <c r="AL7" t="s">
        <v>109</v>
      </c>
      <c r="AM7" t="s">
        <v>188</v>
      </c>
      <c r="AN7" t="s">
        <v>117</v>
      </c>
      <c r="AO7" t="s">
        <v>246</v>
      </c>
      <c r="AP7" t="s">
        <v>224</v>
      </c>
      <c r="AQ7" t="s">
        <v>109</v>
      </c>
      <c r="AS7" t="s">
        <v>247</v>
      </c>
      <c r="AT7" t="s">
        <v>113</v>
      </c>
      <c r="AU7" t="s">
        <v>116</v>
      </c>
      <c r="AV7" t="s">
        <v>116</v>
      </c>
      <c r="AW7" t="s">
        <v>109</v>
      </c>
      <c r="AZ7" t="s">
        <v>157</v>
      </c>
      <c r="BA7" t="s">
        <v>248</v>
      </c>
      <c r="BB7" t="s">
        <v>249</v>
      </c>
      <c r="BC7" t="s">
        <v>116</v>
      </c>
      <c r="BD7" t="s">
        <v>116</v>
      </c>
      <c r="BE7" t="s">
        <v>122</v>
      </c>
      <c r="BG7" t="s">
        <v>116</v>
      </c>
      <c r="BH7" t="s">
        <v>116</v>
      </c>
      <c r="BI7" t="s">
        <v>250</v>
      </c>
      <c r="BJ7" t="s">
        <v>116</v>
      </c>
      <c r="BK7" t="s">
        <v>116</v>
      </c>
      <c r="BL7" t="s">
        <v>109</v>
      </c>
      <c r="BM7" t="s">
        <v>116</v>
      </c>
      <c r="BN7" t="s">
        <v>251</v>
      </c>
      <c r="BO7" t="s">
        <v>109</v>
      </c>
      <c r="BP7" t="s">
        <v>122</v>
      </c>
      <c r="BR7" t="s">
        <v>116</v>
      </c>
      <c r="BS7" t="s">
        <v>162</v>
      </c>
      <c r="BT7" t="s">
        <v>116</v>
      </c>
      <c r="BU7" t="s">
        <v>114</v>
      </c>
      <c r="BV7" t="s">
        <v>116</v>
      </c>
      <c r="BY7" t="s">
        <v>116</v>
      </c>
      <c r="BZ7" t="s">
        <v>252</v>
      </c>
      <c r="CA7" t="s">
        <v>113</v>
      </c>
      <c r="CB7" t="s">
        <v>113</v>
      </c>
      <c r="CC7" t="s">
        <v>253</v>
      </c>
      <c r="CD7" t="s">
        <v>116</v>
      </c>
      <c r="CE7" t="s">
        <v>109</v>
      </c>
      <c r="CF7" t="s">
        <v>113</v>
      </c>
      <c r="CG7" t="s">
        <v>113</v>
      </c>
      <c r="CH7" t="s">
        <v>254</v>
      </c>
      <c r="CI7" t="s">
        <v>113</v>
      </c>
      <c r="CJ7" t="s">
        <v>116</v>
      </c>
      <c r="CK7" t="s">
        <v>109</v>
      </c>
      <c r="CL7" t="s">
        <v>109</v>
      </c>
      <c r="CP7" t="s">
        <v>116</v>
      </c>
      <c r="CQ7" t="s">
        <v>109</v>
      </c>
      <c r="CS7" t="s">
        <v>116</v>
      </c>
      <c r="CT7" t="s">
        <v>116</v>
      </c>
      <c r="CU7" t="s">
        <v>109</v>
      </c>
      <c r="CV7" t="s">
        <v>109</v>
      </c>
      <c r="CX7" t="s">
        <v>109</v>
      </c>
      <c r="DB7">
        <f t="shared" si="0"/>
        <v>0</v>
      </c>
      <c r="DC7">
        <f t="shared" si="1"/>
        <v>0</v>
      </c>
      <c r="DD7">
        <f t="shared" si="2"/>
        <v>3</v>
      </c>
      <c r="DE7">
        <f t="shared" si="3"/>
        <v>0</v>
      </c>
      <c r="DF7">
        <f t="shared" si="4"/>
        <v>1</v>
      </c>
      <c r="DG7">
        <f t="shared" si="5"/>
        <v>0</v>
      </c>
      <c r="DH7">
        <f t="shared" si="6"/>
        <v>0</v>
      </c>
      <c r="DI7">
        <f t="shared" si="7"/>
        <v>8</v>
      </c>
      <c r="DJ7">
        <f t="shared" si="8"/>
        <v>1</v>
      </c>
      <c r="DK7">
        <f t="shared" si="9"/>
        <v>2</v>
      </c>
      <c r="DL7">
        <f t="shared" si="10"/>
        <v>3</v>
      </c>
      <c r="DM7">
        <f t="shared" si="11"/>
        <v>1</v>
      </c>
      <c r="DN7">
        <f t="shared" si="12"/>
        <v>2</v>
      </c>
      <c r="DO7">
        <f t="shared" si="13"/>
        <v>4</v>
      </c>
      <c r="DP7">
        <f t="shared" si="14"/>
        <v>5</v>
      </c>
      <c r="DQ7">
        <f t="shared" si="15"/>
        <v>1</v>
      </c>
      <c r="DR7">
        <f t="shared" si="16"/>
        <v>2</v>
      </c>
      <c r="DS7">
        <f t="shared" si="17"/>
        <v>1</v>
      </c>
      <c r="DT7">
        <f t="shared" si="18"/>
        <v>1</v>
      </c>
      <c r="DU7">
        <f t="shared" si="19"/>
        <v>1</v>
      </c>
      <c r="DV7">
        <f t="shared" si="20"/>
        <v>2</v>
      </c>
      <c r="DW7">
        <f t="shared" si="21"/>
        <v>38</v>
      </c>
      <c r="DX7">
        <f t="shared" si="22"/>
        <v>7.3076923076923075</v>
      </c>
      <c r="DY7">
        <f t="shared" si="23"/>
        <v>7.5</v>
      </c>
      <c r="DZ7">
        <f t="shared" si="24"/>
        <v>7.5</v>
      </c>
    </row>
    <row r="8" spans="1:137">
      <c r="A8">
        <v>12</v>
      </c>
      <c r="B8" s="1">
        <v>44662.355023148099</v>
      </c>
      <c r="C8" s="1">
        <v>44662.362592592603</v>
      </c>
      <c r="D8" t="s">
        <v>104</v>
      </c>
      <c r="F8" t="s">
        <v>255</v>
      </c>
      <c r="G8" s="4">
        <v>21004</v>
      </c>
      <c r="H8" t="s">
        <v>256</v>
      </c>
      <c r="I8" t="s">
        <v>257</v>
      </c>
      <c r="J8" t="s">
        <v>145</v>
      </c>
      <c r="K8" t="s">
        <v>114</v>
      </c>
      <c r="L8" t="s">
        <v>258</v>
      </c>
      <c r="M8" t="s">
        <v>109</v>
      </c>
      <c r="O8" t="s">
        <v>113</v>
      </c>
      <c r="P8" t="s">
        <v>177</v>
      </c>
      <c r="Q8" t="s">
        <v>112</v>
      </c>
      <c r="R8" t="s">
        <v>113</v>
      </c>
      <c r="S8" t="s">
        <v>122</v>
      </c>
      <c r="T8" t="s">
        <v>109</v>
      </c>
      <c r="V8" t="s">
        <v>109</v>
      </c>
      <c r="X8" t="s">
        <v>113</v>
      </c>
      <c r="Y8" t="s">
        <v>113</v>
      </c>
      <c r="Z8" t="s">
        <v>109</v>
      </c>
      <c r="AA8" t="s">
        <v>109</v>
      </c>
      <c r="AB8" t="s">
        <v>153</v>
      </c>
      <c r="AC8" t="s">
        <v>116</v>
      </c>
      <c r="AD8" t="s">
        <v>259</v>
      </c>
      <c r="AE8" t="s">
        <v>109</v>
      </c>
      <c r="AG8" t="s">
        <v>109</v>
      </c>
      <c r="AH8" t="s">
        <v>109</v>
      </c>
      <c r="AI8" t="s">
        <v>109</v>
      </c>
      <c r="AJ8" t="s">
        <v>109</v>
      </c>
      <c r="AK8" t="s">
        <v>116</v>
      </c>
      <c r="AL8" t="s">
        <v>109</v>
      </c>
      <c r="AM8" t="s">
        <v>112</v>
      </c>
      <c r="AN8" t="s">
        <v>236</v>
      </c>
      <c r="AO8" t="s">
        <v>113</v>
      </c>
      <c r="AP8" t="s">
        <v>113</v>
      </c>
      <c r="AQ8" t="s">
        <v>109</v>
      </c>
      <c r="AS8" t="s">
        <v>203</v>
      </c>
      <c r="AT8" t="s">
        <v>113</v>
      </c>
      <c r="AU8" t="s">
        <v>109</v>
      </c>
      <c r="AV8" t="s">
        <v>109</v>
      </c>
      <c r="AW8" t="s">
        <v>109</v>
      </c>
      <c r="AZ8" t="s">
        <v>113</v>
      </c>
      <c r="BA8" t="s">
        <v>113</v>
      </c>
      <c r="BB8" t="s">
        <v>192</v>
      </c>
      <c r="BC8" t="s">
        <v>116</v>
      </c>
      <c r="BD8" t="s">
        <v>116</v>
      </c>
      <c r="BE8" t="s">
        <v>122</v>
      </c>
      <c r="BG8" t="s">
        <v>109</v>
      </c>
      <c r="BH8" t="s">
        <v>109</v>
      </c>
      <c r="BJ8" t="s">
        <v>116</v>
      </c>
      <c r="BK8" t="s">
        <v>109</v>
      </c>
      <c r="BL8" t="s">
        <v>109</v>
      </c>
      <c r="BM8" t="s">
        <v>109</v>
      </c>
      <c r="BN8" t="s">
        <v>113</v>
      </c>
      <c r="BO8" t="s">
        <v>116</v>
      </c>
      <c r="BP8" t="s">
        <v>122</v>
      </c>
      <c r="BR8" t="s">
        <v>116</v>
      </c>
      <c r="BS8" t="s">
        <v>113</v>
      </c>
      <c r="BT8" t="s">
        <v>116</v>
      </c>
      <c r="BU8" t="s">
        <v>109</v>
      </c>
      <c r="BV8" t="s">
        <v>116</v>
      </c>
      <c r="BY8" t="s">
        <v>116</v>
      </c>
      <c r="BZ8" t="s">
        <v>193</v>
      </c>
      <c r="CA8" t="s">
        <v>240</v>
      </c>
      <c r="CB8" t="s">
        <v>113</v>
      </c>
      <c r="CC8" t="s">
        <v>260</v>
      </c>
      <c r="CD8" t="s">
        <v>109</v>
      </c>
      <c r="CE8" t="s">
        <v>116</v>
      </c>
      <c r="CG8" t="s">
        <v>113</v>
      </c>
      <c r="CH8" t="s">
        <v>167</v>
      </c>
      <c r="CI8" t="s">
        <v>113</v>
      </c>
      <c r="CJ8" t="s">
        <v>109</v>
      </c>
      <c r="CK8" t="s">
        <v>109</v>
      </c>
      <c r="CL8" t="s">
        <v>109</v>
      </c>
      <c r="CP8" t="s">
        <v>116</v>
      </c>
      <c r="CQ8" t="s">
        <v>116</v>
      </c>
      <c r="CR8" t="s">
        <v>261</v>
      </c>
      <c r="CS8" t="s">
        <v>109</v>
      </c>
      <c r="CT8" t="s">
        <v>116</v>
      </c>
      <c r="CU8" t="s">
        <v>109</v>
      </c>
      <c r="CV8" t="s">
        <v>109</v>
      </c>
      <c r="CX8" t="s">
        <v>116</v>
      </c>
      <c r="CY8" t="s">
        <v>262</v>
      </c>
      <c r="DB8">
        <f t="shared" si="0"/>
        <v>2</v>
      </c>
      <c r="DC8">
        <f t="shared" si="1"/>
        <v>0</v>
      </c>
      <c r="DD8">
        <f t="shared" si="2"/>
        <v>2</v>
      </c>
      <c r="DE8">
        <f t="shared" si="3"/>
        <v>0</v>
      </c>
      <c r="DF8">
        <f t="shared" si="4"/>
        <v>0</v>
      </c>
      <c r="DG8">
        <f t="shared" si="5"/>
        <v>2</v>
      </c>
      <c r="DH8">
        <f t="shared" si="6"/>
        <v>0</v>
      </c>
      <c r="DI8">
        <f t="shared" si="7"/>
        <v>3</v>
      </c>
      <c r="DJ8">
        <f t="shared" si="8"/>
        <v>1</v>
      </c>
      <c r="DK8">
        <f t="shared" si="9"/>
        <v>0</v>
      </c>
      <c r="DL8">
        <f t="shared" si="10"/>
        <v>1</v>
      </c>
      <c r="DM8">
        <f t="shared" si="11"/>
        <v>1</v>
      </c>
      <c r="DN8">
        <f t="shared" si="12"/>
        <v>0</v>
      </c>
      <c r="DO8">
        <f t="shared" si="13"/>
        <v>2</v>
      </c>
      <c r="DP8">
        <f t="shared" si="14"/>
        <v>3</v>
      </c>
      <c r="DQ8">
        <f t="shared" si="15"/>
        <v>1</v>
      </c>
      <c r="DR8">
        <f t="shared" si="16"/>
        <v>2</v>
      </c>
      <c r="DS8">
        <f t="shared" si="17"/>
        <v>1</v>
      </c>
      <c r="DT8">
        <f t="shared" si="18"/>
        <v>0</v>
      </c>
      <c r="DU8">
        <f t="shared" si="19"/>
        <v>2</v>
      </c>
      <c r="DV8">
        <f t="shared" si="20"/>
        <v>1</v>
      </c>
      <c r="DW8">
        <f t="shared" si="21"/>
        <v>24</v>
      </c>
      <c r="DX8">
        <f t="shared" si="22"/>
        <v>4.6153846153846159</v>
      </c>
      <c r="DY8">
        <f t="shared" si="23"/>
        <v>4.5</v>
      </c>
      <c r="DZ8">
        <f t="shared" si="24"/>
        <v>4.5</v>
      </c>
    </row>
    <row r="9" spans="1:137">
      <c r="A9">
        <v>13</v>
      </c>
      <c r="B9" s="1">
        <v>44662.361226851797</v>
      </c>
      <c r="C9" s="1">
        <v>44662.369351851798</v>
      </c>
      <c r="D9" t="s">
        <v>104</v>
      </c>
      <c r="F9" t="s">
        <v>263</v>
      </c>
      <c r="G9" s="3">
        <v>22773</v>
      </c>
      <c r="H9" t="s">
        <v>264</v>
      </c>
      <c r="I9" t="s">
        <v>265</v>
      </c>
      <c r="J9" t="s">
        <v>108</v>
      </c>
      <c r="K9" t="s">
        <v>114</v>
      </c>
      <c r="L9" t="s">
        <v>266</v>
      </c>
      <c r="M9" t="s">
        <v>109</v>
      </c>
      <c r="O9" t="s">
        <v>176</v>
      </c>
      <c r="P9" t="s">
        <v>221</v>
      </c>
      <c r="Q9" t="s">
        <v>188</v>
      </c>
      <c r="R9" t="s">
        <v>267</v>
      </c>
      <c r="S9" t="s">
        <v>114</v>
      </c>
      <c r="T9" t="s">
        <v>149</v>
      </c>
      <c r="U9" t="s">
        <v>268</v>
      </c>
      <c r="V9" t="s">
        <v>109</v>
      </c>
      <c r="X9" t="s">
        <v>135</v>
      </c>
      <c r="Y9" t="s">
        <v>269</v>
      </c>
      <c r="Z9" t="s">
        <v>116</v>
      </c>
      <c r="AB9" t="s">
        <v>153</v>
      </c>
      <c r="AC9" t="s">
        <v>116</v>
      </c>
      <c r="AD9" t="s">
        <v>270</v>
      </c>
      <c r="AE9" t="s">
        <v>109</v>
      </c>
      <c r="AG9" t="s">
        <v>109</v>
      </c>
      <c r="AH9" t="s">
        <v>116</v>
      </c>
      <c r="AI9" t="s">
        <v>116</v>
      </c>
      <c r="AJ9" t="s">
        <v>116</v>
      </c>
      <c r="AK9" t="s">
        <v>116</v>
      </c>
      <c r="AL9" t="s">
        <v>116</v>
      </c>
      <c r="AM9" t="s">
        <v>188</v>
      </c>
      <c r="AN9" t="s">
        <v>117</v>
      </c>
      <c r="AO9" t="s">
        <v>179</v>
      </c>
      <c r="AP9" t="s">
        <v>271</v>
      </c>
      <c r="AQ9" t="s">
        <v>272</v>
      </c>
      <c r="AR9" t="s">
        <v>273</v>
      </c>
      <c r="AS9" t="s">
        <v>274</v>
      </c>
      <c r="AT9" t="s">
        <v>275</v>
      </c>
      <c r="AU9" t="s">
        <v>116</v>
      </c>
      <c r="AV9" t="s">
        <v>116</v>
      </c>
      <c r="AW9" t="s">
        <v>188</v>
      </c>
      <c r="AX9" t="s">
        <v>116</v>
      </c>
      <c r="AY9" t="s">
        <v>276</v>
      </c>
      <c r="AZ9" t="s">
        <v>157</v>
      </c>
      <c r="BA9" t="s">
        <v>158</v>
      </c>
      <c r="BB9" t="s">
        <v>192</v>
      </c>
      <c r="BC9" t="s">
        <v>116</v>
      </c>
      <c r="BD9" t="s">
        <v>116</v>
      </c>
      <c r="BE9" t="s">
        <v>116</v>
      </c>
      <c r="BF9" t="s">
        <v>277</v>
      </c>
      <c r="BG9" t="s">
        <v>116</v>
      </c>
      <c r="BH9" t="s">
        <v>116</v>
      </c>
      <c r="BI9" t="s">
        <v>278</v>
      </c>
      <c r="BJ9" t="s">
        <v>116</v>
      </c>
      <c r="BK9" t="s">
        <v>116</v>
      </c>
      <c r="BL9" t="s">
        <v>116</v>
      </c>
      <c r="BM9" t="s">
        <v>116</v>
      </c>
      <c r="BN9" t="s">
        <v>251</v>
      </c>
      <c r="BO9" t="s">
        <v>116</v>
      </c>
      <c r="BP9" t="s">
        <v>116</v>
      </c>
      <c r="BQ9" t="s">
        <v>278</v>
      </c>
      <c r="BR9" t="s">
        <v>116</v>
      </c>
      <c r="BS9" t="s">
        <v>279</v>
      </c>
      <c r="BT9" t="s">
        <v>116</v>
      </c>
      <c r="BU9" t="s">
        <v>114</v>
      </c>
      <c r="BV9" t="s">
        <v>116</v>
      </c>
      <c r="BY9" t="s">
        <v>116</v>
      </c>
      <c r="BZ9" t="s">
        <v>193</v>
      </c>
      <c r="CA9" t="s">
        <v>280</v>
      </c>
      <c r="CB9" t="s">
        <v>129</v>
      </c>
      <c r="CC9" t="s">
        <v>281</v>
      </c>
      <c r="CD9" t="s">
        <v>116</v>
      </c>
      <c r="CE9" t="s">
        <v>116</v>
      </c>
      <c r="CG9" t="s">
        <v>113</v>
      </c>
      <c r="CH9" t="s">
        <v>113</v>
      </c>
      <c r="CI9" t="s">
        <v>282</v>
      </c>
      <c r="CJ9" t="s">
        <v>116</v>
      </c>
      <c r="CK9" t="s">
        <v>116</v>
      </c>
      <c r="CL9" t="s">
        <v>116</v>
      </c>
      <c r="CM9" t="s">
        <v>283</v>
      </c>
      <c r="CN9" t="s">
        <v>169</v>
      </c>
      <c r="CO9" t="s">
        <v>116</v>
      </c>
      <c r="CP9" t="s">
        <v>116</v>
      </c>
      <c r="CQ9" t="s">
        <v>109</v>
      </c>
      <c r="CS9" t="s">
        <v>116</v>
      </c>
      <c r="CT9" t="s">
        <v>116</v>
      </c>
      <c r="CU9" t="s">
        <v>116</v>
      </c>
      <c r="CV9" t="s">
        <v>116</v>
      </c>
      <c r="CW9" t="s">
        <v>284</v>
      </c>
      <c r="CX9" t="s">
        <v>116</v>
      </c>
      <c r="CY9" t="s">
        <v>172</v>
      </c>
      <c r="DB9">
        <f t="shared" si="0"/>
        <v>2</v>
      </c>
      <c r="DC9">
        <f t="shared" si="1"/>
        <v>0</v>
      </c>
      <c r="DD9">
        <f t="shared" si="2"/>
        <v>6</v>
      </c>
      <c r="DE9">
        <f t="shared" si="3"/>
        <v>0</v>
      </c>
      <c r="DF9">
        <f t="shared" si="4"/>
        <v>3</v>
      </c>
      <c r="DG9">
        <f t="shared" si="5"/>
        <v>2</v>
      </c>
      <c r="DH9">
        <f t="shared" si="6"/>
        <v>0</v>
      </c>
      <c r="DI9">
        <f t="shared" si="7"/>
        <v>10</v>
      </c>
      <c r="DJ9">
        <f t="shared" si="8"/>
        <v>1</v>
      </c>
      <c r="DK9">
        <f t="shared" si="9"/>
        <v>4</v>
      </c>
      <c r="DL9">
        <f t="shared" si="10"/>
        <v>3</v>
      </c>
      <c r="DM9">
        <f t="shared" si="11"/>
        <v>2</v>
      </c>
      <c r="DN9">
        <f t="shared" si="12"/>
        <v>2</v>
      </c>
      <c r="DO9">
        <f t="shared" si="13"/>
        <v>7</v>
      </c>
      <c r="DP9">
        <f t="shared" si="14"/>
        <v>5</v>
      </c>
      <c r="DQ9">
        <f t="shared" si="15"/>
        <v>1</v>
      </c>
      <c r="DR9">
        <f t="shared" si="16"/>
        <v>4</v>
      </c>
      <c r="DS9">
        <f t="shared" si="17"/>
        <v>0</v>
      </c>
      <c r="DT9">
        <f t="shared" si="18"/>
        <v>3</v>
      </c>
      <c r="DU9">
        <f t="shared" si="19"/>
        <v>3</v>
      </c>
      <c r="DV9">
        <f t="shared" si="20"/>
        <v>4</v>
      </c>
      <c r="DW9">
        <f t="shared" si="21"/>
        <v>62</v>
      </c>
      <c r="DX9">
        <f t="shared" si="22"/>
        <v>11.923076923076923</v>
      </c>
      <c r="DY9">
        <f t="shared" si="23"/>
        <v>12</v>
      </c>
      <c r="DZ9">
        <f t="shared" si="24"/>
        <v>10</v>
      </c>
    </row>
    <row r="10" spans="1:137">
      <c r="A10">
        <v>16</v>
      </c>
      <c r="B10" s="1">
        <v>44662.353888888902</v>
      </c>
      <c r="C10" s="1">
        <v>44662.371435185203</v>
      </c>
      <c r="D10" t="s">
        <v>104</v>
      </c>
      <c r="F10" t="s">
        <v>298</v>
      </c>
      <c r="G10" s="4">
        <v>14150</v>
      </c>
      <c r="H10" t="s">
        <v>299</v>
      </c>
      <c r="I10" t="s">
        <v>300</v>
      </c>
      <c r="J10" t="s">
        <v>145</v>
      </c>
      <c r="K10" t="s">
        <v>109</v>
      </c>
      <c r="M10" t="s">
        <v>109</v>
      </c>
      <c r="O10" t="s">
        <v>301</v>
      </c>
      <c r="P10" t="s">
        <v>113</v>
      </c>
      <c r="Q10" t="s">
        <v>112</v>
      </c>
      <c r="R10" t="s">
        <v>113</v>
      </c>
      <c r="S10" t="s">
        <v>114</v>
      </c>
      <c r="T10" t="s">
        <v>302</v>
      </c>
      <c r="V10" t="s">
        <v>109</v>
      </c>
      <c r="X10" t="s">
        <v>135</v>
      </c>
      <c r="Y10" t="s">
        <v>303</v>
      </c>
      <c r="Z10" t="s">
        <v>109</v>
      </c>
      <c r="AA10" t="s">
        <v>116</v>
      </c>
      <c r="AB10" t="s">
        <v>145</v>
      </c>
      <c r="AC10" t="s">
        <v>109</v>
      </c>
      <c r="AE10" t="s">
        <v>109</v>
      </c>
      <c r="AG10" t="s">
        <v>116</v>
      </c>
      <c r="AH10" t="s">
        <v>116</v>
      </c>
      <c r="AI10" t="s">
        <v>109</v>
      </c>
      <c r="AJ10" t="s">
        <v>116</v>
      </c>
      <c r="AK10" t="s">
        <v>116</v>
      </c>
      <c r="AL10" t="s">
        <v>109</v>
      </c>
      <c r="AM10" t="s">
        <v>112</v>
      </c>
      <c r="AN10" t="s">
        <v>117</v>
      </c>
      <c r="AO10" t="s">
        <v>304</v>
      </c>
      <c r="AP10" t="s">
        <v>224</v>
      </c>
      <c r="AQ10" t="s">
        <v>305</v>
      </c>
      <c r="AR10" t="s">
        <v>306</v>
      </c>
      <c r="AS10" t="s">
        <v>191</v>
      </c>
      <c r="AT10" t="s">
        <v>113</v>
      </c>
      <c r="AU10" t="s">
        <v>116</v>
      </c>
      <c r="AV10" t="s">
        <v>116</v>
      </c>
      <c r="AW10" t="s">
        <v>112</v>
      </c>
      <c r="AX10" t="s">
        <v>109</v>
      </c>
      <c r="AZ10" t="s">
        <v>157</v>
      </c>
      <c r="BA10" t="s">
        <v>158</v>
      </c>
      <c r="BB10" t="s">
        <v>249</v>
      </c>
      <c r="BC10" t="s">
        <v>116</v>
      </c>
      <c r="BD10" t="s">
        <v>116</v>
      </c>
      <c r="BE10" t="s">
        <v>116</v>
      </c>
      <c r="BF10" t="s">
        <v>307</v>
      </c>
      <c r="BG10" t="s">
        <v>116</v>
      </c>
      <c r="BH10" t="s">
        <v>116</v>
      </c>
      <c r="BI10" t="s">
        <v>308</v>
      </c>
      <c r="BJ10" t="s">
        <v>116</v>
      </c>
      <c r="BK10" t="s">
        <v>116</v>
      </c>
      <c r="BL10" t="s">
        <v>116</v>
      </c>
      <c r="BM10" t="s">
        <v>116</v>
      </c>
      <c r="BN10" t="s">
        <v>309</v>
      </c>
      <c r="BO10" t="s">
        <v>109</v>
      </c>
      <c r="BP10" t="s">
        <v>116</v>
      </c>
      <c r="BQ10" t="s">
        <v>310</v>
      </c>
      <c r="BR10" t="s">
        <v>109</v>
      </c>
      <c r="BS10" t="s">
        <v>162</v>
      </c>
      <c r="BT10" t="s">
        <v>109</v>
      </c>
      <c r="BU10" t="s">
        <v>109</v>
      </c>
      <c r="BV10" t="s">
        <v>116</v>
      </c>
      <c r="BY10" t="s">
        <v>116</v>
      </c>
      <c r="BZ10" t="s">
        <v>193</v>
      </c>
      <c r="CA10" t="s">
        <v>113</v>
      </c>
      <c r="CB10" t="s">
        <v>113</v>
      </c>
      <c r="CC10" t="s">
        <v>253</v>
      </c>
      <c r="CD10" t="s">
        <v>116</v>
      </c>
      <c r="CE10" t="s">
        <v>109</v>
      </c>
      <c r="CF10" t="s">
        <v>113</v>
      </c>
      <c r="CG10" t="s">
        <v>215</v>
      </c>
      <c r="CH10" t="s">
        <v>311</v>
      </c>
      <c r="CI10" t="s">
        <v>113</v>
      </c>
      <c r="CJ10" t="s">
        <v>116</v>
      </c>
      <c r="CK10" t="s">
        <v>109</v>
      </c>
      <c r="CL10" t="s">
        <v>109</v>
      </c>
      <c r="CP10" t="s">
        <v>116</v>
      </c>
      <c r="CQ10" t="s">
        <v>109</v>
      </c>
      <c r="CS10" t="s">
        <v>116</v>
      </c>
      <c r="CT10" t="s">
        <v>116</v>
      </c>
      <c r="CU10" t="s">
        <v>116</v>
      </c>
      <c r="CV10" t="s">
        <v>109</v>
      </c>
      <c r="CX10" t="s">
        <v>116</v>
      </c>
      <c r="CY10" t="s">
        <v>312</v>
      </c>
      <c r="CZ10" t="s">
        <v>313</v>
      </c>
      <c r="DB10">
        <f t="shared" si="0"/>
        <v>1</v>
      </c>
      <c r="DC10">
        <f t="shared" si="1"/>
        <v>0</v>
      </c>
      <c r="DD10">
        <f t="shared" si="2"/>
        <v>4</v>
      </c>
      <c r="DE10">
        <f t="shared" si="3"/>
        <v>0</v>
      </c>
      <c r="DF10">
        <f t="shared" si="4"/>
        <v>2</v>
      </c>
      <c r="DG10">
        <f t="shared" si="5"/>
        <v>1</v>
      </c>
      <c r="DH10">
        <f t="shared" si="6"/>
        <v>0</v>
      </c>
      <c r="DI10">
        <f t="shared" si="7"/>
        <v>9</v>
      </c>
      <c r="DJ10">
        <f t="shared" si="8"/>
        <v>1</v>
      </c>
      <c r="DK10">
        <f t="shared" si="9"/>
        <v>3</v>
      </c>
      <c r="DL10">
        <f t="shared" si="10"/>
        <v>3</v>
      </c>
      <c r="DM10">
        <f t="shared" si="11"/>
        <v>2</v>
      </c>
      <c r="DN10">
        <f t="shared" si="12"/>
        <v>2</v>
      </c>
      <c r="DO10">
        <f t="shared" si="13"/>
        <v>6</v>
      </c>
      <c r="DP10">
        <f t="shared" si="14"/>
        <v>2</v>
      </c>
      <c r="DQ10">
        <f t="shared" si="15"/>
        <v>1</v>
      </c>
      <c r="DR10">
        <f t="shared" si="16"/>
        <v>2</v>
      </c>
      <c r="DS10">
        <f t="shared" si="17"/>
        <v>2</v>
      </c>
      <c r="DT10">
        <f t="shared" si="18"/>
        <v>1</v>
      </c>
      <c r="DU10">
        <f t="shared" si="19"/>
        <v>1</v>
      </c>
      <c r="DV10">
        <f t="shared" si="20"/>
        <v>3</v>
      </c>
      <c r="DW10">
        <f t="shared" si="21"/>
        <v>46</v>
      </c>
      <c r="DX10">
        <f t="shared" si="22"/>
        <v>8.8461538461538467</v>
      </c>
      <c r="DY10">
        <f t="shared" si="23"/>
        <v>9</v>
      </c>
      <c r="DZ10">
        <f t="shared" si="24"/>
        <v>9</v>
      </c>
    </row>
    <row r="11" spans="1:137">
      <c r="A11">
        <v>17</v>
      </c>
      <c r="B11" s="1">
        <v>44662.3609953704</v>
      </c>
      <c r="C11" s="1">
        <v>44662.372199074103</v>
      </c>
      <c r="D11" t="s">
        <v>104</v>
      </c>
      <c r="F11" t="s">
        <v>314</v>
      </c>
      <c r="G11" s="3">
        <v>12752</v>
      </c>
      <c r="H11" t="s">
        <v>315</v>
      </c>
      <c r="I11" t="s">
        <v>316</v>
      </c>
      <c r="J11" t="s">
        <v>292</v>
      </c>
      <c r="K11" t="s">
        <v>114</v>
      </c>
      <c r="L11" t="s">
        <v>317</v>
      </c>
      <c r="M11" t="s">
        <v>109</v>
      </c>
      <c r="O11" t="s">
        <v>318</v>
      </c>
      <c r="P11" t="s">
        <v>319</v>
      </c>
      <c r="Q11" t="s">
        <v>320</v>
      </c>
      <c r="R11" t="s">
        <v>113</v>
      </c>
      <c r="S11" t="s">
        <v>114</v>
      </c>
      <c r="T11" t="s">
        <v>149</v>
      </c>
      <c r="U11" t="s">
        <v>150</v>
      </c>
      <c r="V11" t="s">
        <v>109</v>
      </c>
      <c r="X11" t="s">
        <v>321</v>
      </c>
      <c r="Y11" t="s">
        <v>322</v>
      </c>
      <c r="Z11" t="s">
        <v>109</v>
      </c>
      <c r="AA11" t="s">
        <v>116</v>
      </c>
      <c r="AB11" t="s">
        <v>292</v>
      </c>
      <c r="AC11" t="s">
        <v>116</v>
      </c>
      <c r="AD11" t="s">
        <v>323</v>
      </c>
      <c r="AE11" t="s">
        <v>109</v>
      </c>
      <c r="AG11" t="s">
        <v>109</v>
      </c>
      <c r="AH11" t="s">
        <v>116</v>
      </c>
      <c r="AI11" t="s">
        <v>109</v>
      </c>
      <c r="AJ11" t="s">
        <v>116</v>
      </c>
      <c r="AK11" t="s">
        <v>116</v>
      </c>
      <c r="AL11" t="s">
        <v>116</v>
      </c>
      <c r="AM11" t="s">
        <v>320</v>
      </c>
      <c r="AN11" t="s">
        <v>117</v>
      </c>
      <c r="AO11" t="s">
        <v>179</v>
      </c>
      <c r="AP11" t="s">
        <v>113</v>
      </c>
      <c r="AQ11" t="s">
        <v>109</v>
      </c>
      <c r="AS11" t="s">
        <v>118</v>
      </c>
      <c r="AT11" t="s">
        <v>113</v>
      </c>
      <c r="AU11" t="s">
        <v>116</v>
      </c>
      <c r="AV11" t="s">
        <v>116</v>
      </c>
      <c r="AW11" t="s">
        <v>109</v>
      </c>
      <c r="AZ11" t="s">
        <v>157</v>
      </c>
      <c r="BA11" t="s">
        <v>120</v>
      </c>
      <c r="BB11" t="s">
        <v>113</v>
      </c>
      <c r="BC11" t="s">
        <v>116</v>
      </c>
      <c r="BD11" t="s">
        <v>116</v>
      </c>
      <c r="BE11" t="s">
        <v>116</v>
      </c>
      <c r="BF11" t="s">
        <v>324</v>
      </c>
      <c r="BG11" t="s">
        <v>109</v>
      </c>
      <c r="BH11" t="s">
        <v>116</v>
      </c>
      <c r="BI11" t="s">
        <v>325</v>
      </c>
      <c r="BJ11" t="s">
        <v>116</v>
      </c>
      <c r="BK11" t="s">
        <v>116</v>
      </c>
      <c r="BL11" t="s">
        <v>116</v>
      </c>
      <c r="BM11" t="s">
        <v>116</v>
      </c>
      <c r="BN11" t="s">
        <v>113</v>
      </c>
      <c r="BO11" t="s">
        <v>116</v>
      </c>
      <c r="BP11" t="s">
        <v>122</v>
      </c>
      <c r="BR11" t="s">
        <v>116</v>
      </c>
      <c r="BS11" t="s">
        <v>162</v>
      </c>
      <c r="BT11" t="s">
        <v>116</v>
      </c>
      <c r="BU11" t="s">
        <v>114</v>
      </c>
      <c r="BV11" t="s">
        <v>116</v>
      </c>
      <c r="BY11" t="s">
        <v>116</v>
      </c>
      <c r="BZ11" t="s">
        <v>138</v>
      </c>
      <c r="CA11" t="s">
        <v>326</v>
      </c>
      <c r="CB11" t="s">
        <v>129</v>
      </c>
      <c r="CC11" t="s">
        <v>327</v>
      </c>
      <c r="CD11" t="s">
        <v>116</v>
      </c>
      <c r="CE11" t="s">
        <v>109</v>
      </c>
      <c r="CF11" t="s">
        <v>328</v>
      </c>
      <c r="CG11" t="s">
        <v>113</v>
      </c>
      <c r="CH11" t="s">
        <v>113</v>
      </c>
      <c r="CI11" t="s">
        <v>113</v>
      </c>
      <c r="CJ11" t="s">
        <v>109</v>
      </c>
      <c r="CK11" t="s">
        <v>109</v>
      </c>
      <c r="CL11" t="s">
        <v>109</v>
      </c>
      <c r="CP11" t="s">
        <v>116</v>
      </c>
      <c r="CQ11" t="s">
        <v>109</v>
      </c>
      <c r="CS11" t="s">
        <v>116</v>
      </c>
      <c r="CT11" t="s">
        <v>116</v>
      </c>
      <c r="CU11" t="s">
        <v>116</v>
      </c>
      <c r="CV11" t="s">
        <v>109</v>
      </c>
      <c r="CX11" t="s">
        <v>116</v>
      </c>
      <c r="CY11" t="s">
        <v>329</v>
      </c>
      <c r="DB11">
        <f t="shared" si="0"/>
        <v>2</v>
      </c>
      <c r="DC11">
        <f t="shared" si="1"/>
        <v>0</v>
      </c>
      <c r="DD11">
        <f t="shared" si="2"/>
        <v>5</v>
      </c>
      <c r="DE11">
        <f t="shared" si="3"/>
        <v>0</v>
      </c>
      <c r="DF11">
        <f t="shared" si="4"/>
        <v>2</v>
      </c>
      <c r="DG11">
        <f t="shared" si="5"/>
        <v>2</v>
      </c>
      <c r="DH11">
        <f t="shared" si="6"/>
        <v>0</v>
      </c>
      <c r="DI11">
        <f t="shared" si="7"/>
        <v>7</v>
      </c>
      <c r="DJ11">
        <f t="shared" si="8"/>
        <v>1</v>
      </c>
      <c r="DK11">
        <f t="shared" si="9"/>
        <v>2</v>
      </c>
      <c r="DL11">
        <f t="shared" si="10"/>
        <v>2</v>
      </c>
      <c r="DM11">
        <f t="shared" si="11"/>
        <v>2</v>
      </c>
      <c r="DN11">
        <f t="shared" si="12"/>
        <v>1</v>
      </c>
      <c r="DO11">
        <f t="shared" si="13"/>
        <v>5</v>
      </c>
      <c r="DP11">
        <f t="shared" si="14"/>
        <v>5</v>
      </c>
      <c r="DQ11">
        <f t="shared" si="15"/>
        <v>1</v>
      </c>
      <c r="DR11">
        <f t="shared" si="16"/>
        <v>4</v>
      </c>
      <c r="DS11">
        <f t="shared" si="17"/>
        <v>1</v>
      </c>
      <c r="DT11">
        <f t="shared" si="18"/>
        <v>0</v>
      </c>
      <c r="DU11">
        <f t="shared" si="19"/>
        <v>1</v>
      </c>
      <c r="DV11">
        <f t="shared" si="20"/>
        <v>3</v>
      </c>
      <c r="DW11">
        <f t="shared" si="21"/>
        <v>46</v>
      </c>
      <c r="DX11">
        <f t="shared" si="22"/>
        <v>8.8461538461538467</v>
      </c>
      <c r="DY11">
        <f t="shared" si="23"/>
        <v>9</v>
      </c>
      <c r="DZ11">
        <f t="shared" si="24"/>
        <v>9</v>
      </c>
    </row>
    <row r="12" spans="1:137">
      <c r="A12">
        <v>19</v>
      </c>
      <c r="B12" s="1">
        <v>44662.364143518498</v>
      </c>
      <c r="C12" s="1">
        <v>44662.375636574099</v>
      </c>
      <c r="D12" t="s">
        <v>104</v>
      </c>
      <c r="F12" t="s">
        <v>337</v>
      </c>
      <c r="G12" s="4">
        <v>21566</v>
      </c>
      <c r="H12" t="s">
        <v>338</v>
      </c>
      <c r="I12" t="s">
        <v>339</v>
      </c>
      <c r="J12" t="s">
        <v>108</v>
      </c>
      <c r="K12" t="s">
        <v>114</v>
      </c>
      <c r="L12" t="s">
        <v>340</v>
      </c>
      <c r="M12" t="s">
        <v>109</v>
      </c>
      <c r="O12" t="s">
        <v>341</v>
      </c>
      <c r="P12" t="s">
        <v>342</v>
      </c>
      <c r="Q12" t="s">
        <v>188</v>
      </c>
      <c r="R12" t="s">
        <v>113</v>
      </c>
      <c r="S12" t="s">
        <v>114</v>
      </c>
      <c r="T12" t="s">
        <v>149</v>
      </c>
      <c r="U12" t="s">
        <v>201</v>
      </c>
      <c r="V12" t="s">
        <v>109</v>
      </c>
      <c r="X12" t="s">
        <v>113</v>
      </c>
      <c r="Y12" t="s">
        <v>113</v>
      </c>
      <c r="Z12" t="s">
        <v>109</v>
      </c>
      <c r="AA12" t="s">
        <v>116</v>
      </c>
      <c r="AB12" t="s">
        <v>132</v>
      </c>
      <c r="AC12" t="s">
        <v>116</v>
      </c>
      <c r="AD12" t="s">
        <v>343</v>
      </c>
      <c r="AE12" t="s">
        <v>109</v>
      </c>
      <c r="AG12" t="s">
        <v>116</v>
      </c>
      <c r="AH12" t="s">
        <v>109</v>
      </c>
      <c r="AI12" t="s">
        <v>109</v>
      </c>
      <c r="AJ12" t="s">
        <v>116</v>
      </c>
      <c r="AK12" t="s">
        <v>116</v>
      </c>
      <c r="AL12" t="s">
        <v>116</v>
      </c>
      <c r="AM12" t="s">
        <v>145</v>
      </c>
      <c r="AN12" t="s">
        <v>344</v>
      </c>
      <c r="AO12" t="s">
        <v>179</v>
      </c>
      <c r="AP12" t="s">
        <v>345</v>
      </c>
      <c r="AQ12" t="s">
        <v>109</v>
      </c>
      <c r="AS12" t="s">
        <v>191</v>
      </c>
      <c r="AT12" t="s">
        <v>113</v>
      </c>
      <c r="AU12" t="s">
        <v>116</v>
      </c>
      <c r="AV12" t="s">
        <v>116</v>
      </c>
      <c r="AW12" t="s">
        <v>109</v>
      </c>
      <c r="AZ12" t="s">
        <v>157</v>
      </c>
      <c r="BA12" t="s">
        <v>158</v>
      </c>
      <c r="BB12" t="s">
        <v>192</v>
      </c>
      <c r="BC12" t="s">
        <v>116</v>
      </c>
      <c r="BD12" t="s">
        <v>116</v>
      </c>
      <c r="BE12" t="s">
        <v>116</v>
      </c>
      <c r="BF12" t="s">
        <v>346</v>
      </c>
      <c r="BG12" t="s">
        <v>109</v>
      </c>
      <c r="BH12" t="s">
        <v>116</v>
      </c>
      <c r="BI12" t="s">
        <v>347</v>
      </c>
      <c r="BJ12" t="s">
        <v>116</v>
      </c>
      <c r="BK12" t="s">
        <v>116</v>
      </c>
      <c r="BL12" t="s">
        <v>109</v>
      </c>
      <c r="BM12" t="s">
        <v>116</v>
      </c>
      <c r="BN12" t="s">
        <v>113</v>
      </c>
      <c r="BO12" t="s">
        <v>116</v>
      </c>
      <c r="BP12" t="s">
        <v>122</v>
      </c>
      <c r="BR12" t="s">
        <v>116</v>
      </c>
      <c r="BS12" t="s">
        <v>238</v>
      </c>
      <c r="BT12" t="s">
        <v>116</v>
      </c>
      <c r="BU12" t="s">
        <v>114</v>
      </c>
      <c r="BV12" t="s">
        <v>206</v>
      </c>
      <c r="BY12" t="s">
        <v>116</v>
      </c>
      <c r="BZ12" t="s">
        <v>193</v>
      </c>
      <c r="CA12" t="s">
        <v>348</v>
      </c>
      <c r="CB12" t="s">
        <v>349</v>
      </c>
      <c r="CC12" t="s">
        <v>260</v>
      </c>
      <c r="CD12" t="s">
        <v>109</v>
      </c>
      <c r="CE12" t="s">
        <v>116</v>
      </c>
      <c r="CG12" t="s">
        <v>113</v>
      </c>
      <c r="CH12" t="s">
        <v>113</v>
      </c>
      <c r="CI12" t="s">
        <v>350</v>
      </c>
      <c r="CJ12" t="s">
        <v>109</v>
      </c>
      <c r="CK12" t="s">
        <v>109</v>
      </c>
      <c r="CL12" t="s">
        <v>109</v>
      </c>
      <c r="CP12" t="s">
        <v>116</v>
      </c>
      <c r="CQ12" t="s">
        <v>109</v>
      </c>
      <c r="CS12" t="s">
        <v>116</v>
      </c>
      <c r="CT12" t="s">
        <v>116</v>
      </c>
      <c r="CU12" t="s">
        <v>109</v>
      </c>
      <c r="CV12" t="s">
        <v>109</v>
      </c>
      <c r="CX12" t="s">
        <v>116</v>
      </c>
      <c r="CY12" t="s">
        <v>351</v>
      </c>
      <c r="DB12">
        <f t="shared" si="0"/>
        <v>2</v>
      </c>
      <c r="DC12">
        <f t="shared" si="1"/>
        <v>0</v>
      </c>
      <c r="DD12">
        <f t="shared" si="2"/>
        <v>5</v>
      </c>
      <c r="DE12">
        <f t="shared" si="3"/>
        <v>0</v>
      </c>
      <c r="DF12">
        <f t="shared" si="4"/>
        <v>0</v>
      </c>
      <c r="DG12">
        <f t="shared" si="5"/>
        <v>2</v>
      </c>
      <c r="DH12">
        <f t="shared" si="6"/>
        <v>0</v>
      </c>
      <c r="DI12">
        <f t="shared" si="7"/>
        <v>8</v>
      </c>
      <c r="DJ12">
        <f t="shared" si="8"/>
        <v>1</v>
      </c>
      <c r="DK12">
        <f t="shared" si="9"/>
        <v>2</v>
      </c>
      <c r="DL12">
        <f t="shared" si="10"/>
        <v>3</v>
      </c>
      <c r="DM12">
        <f t="shared" si="11"/>
        <v>2</v>
      </c>
      <c r="DN12">
        <f t="shared" si="12"/>
        <v>1</v>
      </c>
      <c r="DO12">
        <f t="shared" si="13"/>
        <v>4</v>
      </c>
      <c r="DP12">
        <f t="shared" si="14"/>
        <v>5</v>
      </c>
      <c r="DQ12">
        <f t="shared" si="15"/>
        <v>1</v>
      </c>
      <c r="DR12">
        <f t="shared" si="16"/>
        <v>3</v>
      </c>
      <c r="DS12">
        <f t="shared" si="17"/>
        <v>0</v>
      </c>
      <c r="DT12">
        <f t="shared" si="18"/>
        <v>0</v>
      </c>
      <c r="DU12">
        <f t="shared" si="19"/>
        <v>1</v>
      </c>
      <c r="DV12">
        <f t="shared" si="20"/>
        <v>2</v>
      </c>
      <c r="DW12">
        <f t="shared" si="21"/>
        <v>42</v>
      </c>
      <c r="DX12">
        <f t="shared" si="22"/>
        <v>8.0769230769230766</v>
      </c>
      <c r="DY12">
        <f t="shared" si="23"/>
        <v>8</v>
      </c>
      <c r="DZ12">
        <f t="shared" si="24"/>
        <v>8</v>
      </c>
    </row>
    <row r="13" spans="1:137">
      <c r="A13">
        <v>20</v>
      </c>
      <c r="B13" s="1">
        <v>44662.349861111099</v>
      </c>
      <c r="C13" s="1">
        <v>44662.376701388901</v>
      </c>
      <c r="D13" t="s">
        <v>104</v>
      </c>
      <c r="F13" t="s">
        <v>352</v>
      </c>
      <c r="G13" s="3">
        <v>21401</v>
      </c>
      <c r="H13" t="s">
        <v>353</v>
      </c>
      <c r="I13" t="s">
        <v>354</v>
      </c>
      <c r="J13" t="s">
        <v>145</v>
      </c>
      <c r="K13" t="s">
        <v>114</v>
      </c>
      <c r="L13" t="s">
        <v>355</v>
      </c>
      <c r="M13" t="s">
        <v>109</v>
      </c>
      <c r="O13" t="s">
        <v>356</v>
      </c>
      <c r="P13" t="s">
        <v>357</v>
      </c>
      <c r="Q13" t="s">
        <v>188</v>
      </c>
      <c r="R13" t="s">
        <v>113</v>
      </c>
      <c r="S13" t="s">
        <v>109</v>
      </c>
      <c r="T13" t="s">
        <v>109</v>
      </c>
      <c r="V13" t="s">
        <v>109</v>
      </c>
      <c r="X13" t="s">
        <v>135</v>
      </c>
      <c r="Y13" t="s">
        <v>358</v>
      </c>
      <c r="Z13" t="s">
        <v>116</v>
      </c>
      <c r="AB13" t="s">
        <v>145</v>
      </c>
      <c r="AC13" t="s">
        <v>116</v>
      </c>
      <c r="AD13" t="s">
        <v>359</v>
      </c>
      <c r="AE13" t="s">
        <v>109</v>
      </c>
      <c r="AG13" t="s">
        <v>109</v>
      </c>
      <c r="AH13" t="s">
        <v>116</v>
      </c>
      <c r="AI13" t="s">
        <v>109</v>
      </c>
      <c r="AJ13" t="s">
        <v>116</v>
      </c>
      <c r="AK13" t="s">
        <v>116</v>
      </c>
      <c r="AL13" t="s">
        <v>116</v>
      </c>
      <c r="AM13" t="s">
        <v>112</v>
      </c>
      <c r="AN13" t="s">
        <v>117</v>
      </c>
      <c r="AO13" t="s">
        <v>179</v>
      </c>
      <c r="AP13" t="s">
        <v>113</v>
      </c>
      <c r="AQ13" t="s">
        <v>109</v>
      </c>
      <c r="AS13" t="s">
        <v>203</v>
      </c>
      <c r="AT13" t="s">
        <v>113</v>
      </c>
      <c r="AU13" t="s">
        <v>116</v>
      </c>
      <c r="AV13" t="s">
        <v>116</v>
      </c>
      <c r="AW13" t="s">
        <v>109</v>
      </c>
      <c r="AZ13" t="s">
        <v>360</v>
      </c>
      <c r="BA13" t="s">
        <v>158</v>
      </c>
      <c r="BB13" t="s">
        <v>192</v>
      </c>
      <c r="BC13" t="s">
        <v>116</v>
      </c>
      <c r="BD13" t="s">
        <v>116</v>
      </c>
      <c r="BE13" t="s">
        <v>122</v>
      </c>
      <c r="BG13" t="s">
        <v>109</v>
      </c>
      <c r="BH13" t="s">
        <v>109</v>
      </c>
      <c r="BJ13" t="s">
        <v>116</v>
      </c>
      <c r="BK13" t="s">
        <v>116</v>
      </c>
      <c r="BL13" t="s">
        <v>109</v>
      </c>
      <c r="BM13" t="s">
        <v>109</v>
      </c>
      <c r="BN13" t="s">
        <v>124</v>
      </c>
      <c r="BO13" t="s">
        <v>116</v>
      </c>
      <c r="BP13" t="s">
        <v>122</v>
      </c>
      <c r="BR13" t="s">
        <v>109</v>
      </c>
      <c r="BS13" t="s">
        <v>288</v>
      </c>
      <c r="BT13" t="s">
        <v>116</v>
      </c>
      <c r="BU13" t="s">
        <v>109</v>
      </c>
      <c r="BV13" t="s">
        <v>116</v>
      </c>
      <c r="BY13" t="s">
        <v>116</v>
      </c>
      <c r="BZ13" t="s">
        <v>193</v>
      </c>
      <c r="CA13" t="s">
        <v>361</v>
      </c>
      <c r="CB13" t="s">
        <v>362</v>
      </c>
      <c r="CC13" t="s">
        <v>253</v>
      </c>
      <c r="CD13" t="s">
        <v>116</v>
      </c>
      <c r="CE13" t="s">
        <v>109</v>
      </c>
      <c r="CF13" t="s">
        <v>363</v>
      </c>
      <c r="CG13" t="s">
        <v>364</v>
      </c>
      <c r="CH13" t="s">
        <v>140</v>
      </c>
      <c r="CI13" t="s">
        <v>365</v>
      </c>
      <c r="CJ13" t="s">
        <v>116</v>
      </c>
      <c r="CK13" t="s">
        <v>116</v>
      </c>
      <c r="CL13" t="s">
        <v>109</v>
      </c>
      <c r="CP13" t="s">
        <v>116</v>
      </c>
      <c r="CQ13" t="s">
        <v>109</v>
      </c>
      <c r="CS13" t="s">
        <v>116</v>
      </c>
      <c r="CT13" t="s">
        <v>116</v>
      </c>
      <c r="CU13" t="s">
        <v>116</v>
      </c>
      <c r="CV13" t="s">
        <v>109</v>
      </c>
      <c r="CX13" t="s">
        <v>116</v>
      </c>
      <c r="CY13" t="s">
        <v>366</v>
      </c>
      <c r="CZ13" t="s">
        <v>367</v>
      </c>
      <c r="DB13">
        <f t="shared" si="0"/>
        <v>2</v>
      </c>
      <c r="DC13">
        <f t="shared" si="1"/>
        <v>0</v>
      </c>
      <c r="DD13">
        <f t="shared" si="2"/>
        <v>3</v>
      </c>
      <c r="DE13">
        <f t="shared" si="3"/>
        <v>0</v>
      </c>
      <c r="DF13">
        <f t="shared" si="4"/>
        <v>3</v>
      </c>
      <c r="DG13">
        <f t="shared" si="5"/>
        <v>2</v>
      </c>
      <c r="DH13">
        <f t="shared" si="6"/>
        <v>0</v>
      </c>
      <c r="DI13">
        <f t="shared" si="7"/>
        <v>7</v>
      </c>
      <c r="DJ13">
        <f t="shared" si="8"/>
        <v>1</v>
      </c>
      <c r="DK13">
        <f t="shared" si="9"/>
        <v>2</v>
      </c>
      <c r="DL13">
        <f t="shared" si="10"/>
        <v>3</v>
      </c>
      <c r="DM13">
        <f t="shared" si="11"/>
        <v>1</v>
      </c>
      <c r="DN13">
        <f t="shared" si="12"/>
        <v>0</v>
      </c>
      <c r="DO13">
        <f t="shared" si="13"/>
        <v>4</v>
      </c>
      <c r="DP13">
        <f t="shared" si="14"/>
        <v>3</v>
      </c>
      <c r="DQ13">
        <f t="shared" si="15"/>
        <v>1</v>
      </c>
      <c r="DR13">
        <f t="shared" si="16"/>
        <v>4</v>
      </c>
      <c r="DS13">
        <f t="shared" si="17"/>
        <v>3</v>
      </c>
      <c r="DT13">
        <f t="shared" si="18"/>
        <v>2</v>
      </c>
      <c r="DU13">
        <f t="shared" si="19"/>
        <v>1</v>
      </c>
      <c r="DV13">
        <f t="shared" si="20"/>
        <v>3</v>
      </c>
      <c r="DW13">
        <f t="shared" si="21"/>
        <v>45</v>
      </c>
      <c r="DX13">
        <f t="shared" si="22"/>
        <v>8.6538461538461533</v>
      </c>
      <c r="DY13">
        <f t="shared" si="23"/>
        <v>8.5</v>
      </c>
      <c r="DZ13">
        <f t="shared" si="24"/>
        <v>8.5</v>
      </c>
      <c r="EF13">
        <f>COUNTIF(DZ2:DZ314,10)</f>
        <v>73</v>
      </c>
      <c r="EG13">
        <v>10</v>
      </c>
    </row>
    <row r="14" spans="1:137">
      <c r="A14">
        <v>23</v>
      </c>
      <c r="B14" s="1">
        <v>44662.337812500002</v>
      </c>
      <c r="C14" s="1">
        <v>44662.378136574102</v>
      </c>
      <c r="D14" t="s">
        <v>104</v>
      </c>
      <c r="F14" t="s">
        <v>368</v>
      </c>
      <c r="G14" s="4">
        <v>21482</v>
      </c>
      <c r="H14" t="s">
        <v>369</v>
      </c>
      <c r="I14" t="s">
        <v>370</v>
      </c>
      <c r="J14" t="s">
        <v>132</v>
      </c>
      <c r="K14" t="s">
        <v>109</v>
      </c>
      <c r="M14" t="s">
        <v>109</v>
      </c>
      <c r="O14" t="s">
        <v>371</v>
      </c>
      <c r="P14" t="s">
        <v>372</v>
      </c>
      <c r="Q14" t="s">
        <v>188</v>
      </c>
      <c r="R14" t="s">
        <v>373</v>
      </c>
      <c r="S14" t="s">
        <v>114</v>
      </c>
      <c r="T14" t="s">
        <v>149</v>
      </c>
      <c r="U14" t="s">
        <v>150</v>
      </c>
      <c r="V14" t="s">
        <v>109</v>
      </c>
      <c r="X14" t="s">
        <v>113</v>
      </c>
      <c r="Y14" t="s">
        <v>113</v>
      </c>
      <c r="Z14" t="s">
        <v>109</v>
      </c>
      <c r="AA14" t="s">
        <v>116</v>
      </c>
      <c r="AB14" t="s">
        <v>109</v>
      </c>
      <c r="AE14" t="s">
        <v>109</v>
      </c>
      <c r="AG14" t="s">
        <v>109</v>
      </c>
      <c r="AH14" t="s">
        <v>116</v>
      </c>
      <c r="AI14" t="s">
        <v>109</v>
      </c>
      <c r="AJ14" t="s">
        <v>116</v>
      </c>
      <c r="AK14" t="s">
        <v>116</v>
      </c>
      <c r="AL14" t="s">
        <v>116</v>
      </c>
      <c r="AM14" t="s">
        <v>108</v>
      </c>
      <c r="AN14" t="s">
        <v>117</v>
      </c>
      <c r="AO14" t="s">
        <v>113</v>
      </c>
      <c r="AP14" t="s">
        <v>224</v>
      </c>
      <c r="AQ14" t="s">
        <v>272</v>
      </c>
      <c r="AR14" t="s">
        <v>374</v>
      </c>
      <c r="AS14" t="s">
        <v>225</v>
      </c>
      <c r="AT14" t="s">
        <v>113</v>
      </c>
      <c r="AU14" t="s">
        <v>109</v>
      </c>
      <c r="AV14" t="s">
        <v>109</v>
      </c>
      <c r="AW14" t="s">
        <v>109</v>
      </c>
      <c r="AZ14" t="s">
        <v>157</v>
      </c>
      <c r="BA14" t="s">
        <v>375</v>
      </c>
      <c r="BB14" t="s">
        <v>249</v>
      </c>
      <c r="BC14" t="s">
        <v>116</v>
      </c>
      <c r="BD14" t="s">
        <v>116</v>
      </c>
      <c r="BE14" t="s">
        <v>116</v>
      </c>
      <c r="BF14" t="s">
        <v>376</v>
      </c>
      <c r="BG14" t="s">
        <v>116</v>
      </c>
      <c r="BH14" t="s">
        <v>116</v>
      </c>
      <c r="BI14" t="s">
        <v>377</v>
      </c>
      <c r="BJ14" t="s">
        <v>116</v>
      </c>
      <c r="BK14" t="s">
        <v>116</v>
      </c>
      <c r="BL14" t="s">
        <v>116</v>
      </c>
      <c r="BM14" t="s">
        <v>109</v>
      </c>
      <c r="BN14" t="s">
        <v>124</v>
      </c>
      <c r="BO14" t="s">
        <v>116</v>
      </c>
      <c r="BP14" t="s">
        <v>122</v>
      </c>
      <c r="BR14" t="s">
        <v>116</v>
      </c>
      <c r="BS14" t="s">
        <v>238</v>
      </c>
      <c r="BT14" t="s">
        <v>116</v>
      </c>
      <c r="BU14" t="s">
        <v>109</v>
      </c>
      <c r="BV14" t="s">
        <v>116</v>
      </c>
      <c r="BW14" t="s">
        <v>378</v>
      </c>
      <c r="BY14" t="s">
        <v>116</v>
      </c>
      <c r="BZ14" t="s">
        <v>193</v>
      </c>
      <c r="CA14" t="s">
        <v>379</v>
      </c>
      <c r="CB14" t="s">
        <v>380</v>
      </c>
      <c r="CC14" t="s">
        <v>381</v>
      </c>
      <c r="CD14" t="s">
        <v>109</v>
      </c>
      <c r="CE14" t="s">
        <v>116</v>
      </c>
      <c r="CG14" t="s">
        <v>113</v>
      </c>
      <c r="CH14" t="s">
        <v>167</v>
      </c>
      <c r="CI14" t="s">
        <v>113</v>
      </c>
      <c r="CJ14" t="s">
        <v>109</v>
      </c>
      <c r="CK14" t="s">
        <v>109</v>
      </c>
      <c r="CL14" t="s">
        <v>109</v>
      </c>
      <c r="CP14" t="s">
        <v>116</v>
      </c>
      <c r="CQ14" t="s">
        <v>109</v>
      </c>
      <c r="CS14" t="s">
        <v>109</v>
      </c>
      <c r="CT14" t="s">
        <v>116</v>
      </c>
      <c r="CU14" t="s">
        <v>109</v>
      </c>
      <c r="CV14" t="s">
        <v>109</v>
      </c>
      <c r="CX14" t="s">
        <v>116</v>
      </c>
      <c r="CY14" t="s">
        <v>382</v>
      </c>
      <c r="DB14">
        <f t="shared" si="0"/>
        <v>1</v>
      </c>
      <c r="DC14">
        <f t="shared" si="1"/>
        <v>0</v>
      </c>
      <c r="DD14">
        <f t="shared" si="2"/>
        <v>6</v>
      </c>
      <c r="DE14">
        <f t="shared" si="3"/>
        <v>0</v>
      </c>
      <c r="DF14">
        <f t="shared" si="4"/>
        <v>0</v>
      </c>
      <c r="DG14">
        <f t="shared" si="5"/>
        <v>0</v>
      </c>
      <c r="DH14">
        <f t="shared" si="6"/>
        <v>0</v>
      </c>
      <c r="DI14">
        <f t="shared" si="7"/>
        <v>8</v>
      </c>
      <c r="DJ14">
        <f t="shared" si="8"/>
        <v>1</v>
      </c>
      <c r="DK14">
        <f t="shared" si="9"/>
        <v>0</v>
      </c>
      <c r="DL14">
        <f t="shared" si="10"/>
        <v>3</v>
      </c>
      <c r="DM14">
        <f t="shared" si="11"/>
        <v>2</v>
      </c>
      <c r="DN14">
        <f t="shared" si="12"/>
        <v>2</v>
      </c>
      <c r="DO14">
        <f t="shared" si="13"/>
        <v>5</v>
      </c>
      <c r="DP14">
        <f t="shared" si="14"/>
        <v>4</v>
      </c>
      <c r="DQ14">
        <f t="shared" si="15"/>
        <v>1</v>
      </c>
      <c r="DR14">
        <f t="shared" si="16"/>
        <v>3</v>
      </c>
      <c r="DS14">
        <f t="shared" si="17"/>
        <v>1</v>
      </c>
      <c r="DT14">
        <f t="shared" si="18"/>
        <v>0</v>
      </c>
      <c r="DU14">
        <f t="shared" si="19"/>
        <v>1</v>
      </c>
      <c r="DV14">
        <f t="shared" si="20"/>
        <v>1</v>
      </c>
      <c r="DW14">
        <f t="shared" si="21"/>
        <v>39</v>
      </c>
      <c r="DX14">
        <f t="shared" si="22"/>
        <v>7.5</v>
      </c>
      <c r="DY14">
        <f t="shared" si="23"/>
        <v>7.5</v>
      </c>
      <c r="DZ14">
        <f t="shared" si="24"/>
        <v>7.5</v>
      </c>
      <c r="EF14">
        <f>COUNTIF(DZ2:DZ314,9.5)</f>
        <v>27</v>
      </c>
      <c r="EG14">
        <v>9.5</v>
      </c>
    </row>
    <row r="15" spans="1:137">
      <c r="A15">
        <v>25</v>
      </c>
      <c r="B15" s="1">
        <v>44662.358414351896</v>
      </c>
      <c r="C15" s="1">
        <v>44662.385613425897</v>
      </c>
      <c r="D15" t="s">
        <v>104</v>
      </c>
      <c r="F15" t="s">
        <v>387</v>
      </c>
      <c r="G15" s="4">
        <v>21263</v>
      </c>
      <c r="H15" t="s">
        <v>388</v>
      </c>
      <c r="I15" t="s">
        <v>389</v>
      </c>
      <c r="J15" t="s">
        <v>108</v>
      </c>
      <c r="K15" t="s">
        <v>114</v>
      </c>
      <c r="L15" t="s">
        <v>390</v>
      </c>
      <c r="M15" t="s">
        <v>109</v>
      </c>
      <c r="O15" t="s">
        <v>391</v>
      </c>
      <c r="P15" t="s">
        <v>392</v>
      </c>
      <c r="Q15" t="s">
        <v>112</v>
      </c>
      <c r="R15" t="s">
        <v>113</v>
      </c>
      <c r="S15" t="s">
        <v>114</v>
      </c>
      <c r="T15" t="s">
        <v>109</v>
      </c>
      <c r="V15" t="s">
        <v>109</v>
      </c>
      <c r="X15" t="s">
        <v>135</v>
      </c>
      <c r="Y15" t="s">
        <v>393</v>
      </c>
      <c r="Z15" t="s">
        <v>116</v>
      </c>
      <c r="AB15" t="s">
        <v>108</v>
      </c>
      <c r="AC15" t="s">
        <v>116</v>
      </c>
      <c r="AD15" t="s">
        <v>394</v>
      </c>
      <c r="AE15" t="s">
        <v>109</v>
      </c>
      <c r="AG15" t="s">
        <v>109</v>
      </c>
      <c r="AH15" t="s">
        <v>116</v>
      </c>
      <c r="AI15" t="s">
        <v>116</v>
      </c>
      <c r="AJ15" t="s">
        <v>116</v>
      </c>
      <c r="AK15" t="s">
        <v>116</v>
      </c>
      <c r="AL15" t="s">
        <v>116</v>
      </c>
      <c r="AM15" t="s">
        <v>145</v>
      </c>
      <c r="AN15" t="s">
        <v>117</v>
      </c>
      <c r="AO15" t="s">
        <v>304</v>
      </c>
      <c r="AP15" t="s">
        <v>113</v>
      </c>
      <c r="AQ15" t="s">
        <v>109</v>
      </c>
      <c r="AS15" t="s">
        <v>395</v>
      </c>
      <c r="AT15" t="s">
        <v>113</v>
      </c>
      <c r="AU15" t="s">
        <v>116</v>
      </c>
      <c r="AV15" t="s">
        <v>109</v>
      </c>
      <c r="AW15" t="s">
        <v>188</v>
      </c>
      <c r="AX15" t="s">
        <v>116</v>
      </c>
      <c r="AY15" t="s">
        <v>396</v>
      </c>
      <c r="AZ15" t="s">
        <v>397</v>
      </c>
      <c r="BA15" t="s">
        <v>113</v>
      </c>
      <c r="BB15" t="s">
        <v>113</v>
      </c>
      <c r="BC15" t="s">
        <v>116</v>
      </c>
      <c r="BD15" t="s">
        <v>116</v>
      </c>
      <c r="BE15" t="s">
        <v>122</v>
      </c>
      <c r="BG15" t="s">
        <v>116</v>
      </c>
      <c r="BH15" t="s">
        <v>116</v>
      </c>
      <c r="BI15" t="s">
        <v>398</v>
      </c>
      <c r="BJ15" t="s">
        <v>116</v>
      </c>
      <c r="BK15" t="s">
        <v>109</v>
      </c>
      <c r="BL15" t="s">
        <v>116</v>
      </c>
      <c r="BM15" t="s">
        <v>109</v>
      </c>
      <c r="BN15" t="s">
        <v>113</v>
      </c>
      <c r="BO15" t="s">
        <v>125</v>
      </c>
      <c r="BP15" t="s">
        <v>122</v>
      </c>
      <c r="BR15" t="s">
        <v>116</v>
      </c>
      <c r="BS15" t="s">
        <v>399</v>
      </c>
      <c r="BT15" t="s">
        <v>109</v>
      </c>
      <c r="BU15" t="s">
        <v>114</v>
      </c>
      <c r="BV15" t="s">
        <v>116</v>
      </c>
      <c r="BY15" t="s">
        <v>116</v>
      </c>
      <c r="BZ15" t="s">
        <v>138</v>
      </c>
      <c r="CA15" t="s">
        <v>400</v>
      </c>
      <c r="CB15" t="s">
        <v>129</v>
      </c>
      <c r="CC15" t="s">
        <v>401</v>
      </c>
      <c r="CD15" t="s">
        <v>116</v>
      </c>
      <c r="CE15" t="s">
        <v>116</v>
      </c>
      <c r="CG15" t="s">
        <v>113</v>
      </c>
      <c r="CH15" t="s">
        <v>167</v>
      </c>
      <c r="CI15" t="s">
        <v>113</v>
      </c>
      <c r="CJ15" t="s">
        <v>116</v>
      </c>
      <c r="CK15" t="s">
        <v>109</v>
      </c>
      <c r="CL15" t="s">
        <v>109</v>
      </c>
      <c r="CP15" t="s">
        <v>116</v>
      </c>
      <c r="CQ15" t="s">
        <v>116</v>
      </c>
      <c r="CR15" t="s">
        <v>402</v>
      </c>
      <c r="CS15" t="s">
        <v>116</v>
      </c>
      <c r="CT15" t="s">
        <v>116</v>
      </c>
      <c r="CU15" t="s">
        <v>116</v>
      </c>
      <c r="CV15" t="s">
        <v>109</v>
      </c>
      <c r="CX15" t="s">
        <v>109</v>
      </c>
      <c r="DB15">
        <f t="shared" si="0"/>
        <v>2</v>
      </c>
      <c r="DC15">
        <f t="shared" si="1"/>
        <v>0</v>
      </c>
      <c r="DD15">
        <f t="shared" si="2"/>
        <v>4</v>
      </c>
      <c r="DE15">
        <f t="shared" si="3"/>
        <v>0</v>
      </c>
      <c r="DF15">
        <f t="shared" si="4"/>
        <v>3</v>
      </c>
      <c r="DG15">
        <f t="shared" si="5"/>
        <v>2</v>
      </c>
      <c r="DH15">
        <f t="shared" si="6"/>
        <v>0</v>
      </c>
      <c r="DI15">
        <f t="shared" si="7"/>
        <v>8</v>
      </c>
      <c r="DJ15">
        <f t="shared" si="8"/>
        <v>1</v>
      </c>
      <c r="DK15">
        <f t="shared" si="9"/>
        <v>3</v>
      </c>
      <c r="DL15">
        <f t="shared" si="10"/>
        <v>1</v>
      </c>
      <c r="DM15">
        <f t="shared" si="11"/>
        <v>1</v>
      </c>
      <c r="DN15">
        <f t="shared" si="12"/>
        <v>2</v>
      </c>
      <c r="DO15">
        <f t="shared" si="13"/>
        <v>3</v>
      </c>
      <c r="DP15">
        <f t="shared" si="14"/>
        <v>4</v>
      </c>
      <c r="DQ15">
        <f t="shared" si="15"/>
        <v>1</v>
      </c>
      <c r="DR15">
        <f t="shared" si="16"/>
        <v>4</v>
      </c>
      <c r="DS15">
        <f t="shared" si="17"/>
        <v>1</v>
      </c>
      <c r="DT15">
        <f t="shared" si="18"/>
        <v>1</v>
      </c>
      <c r="DU15">
        <f t="shared" si="19"/>
        <v>2</v>
      </c>
      <c r="DV15">
        <f t="shared" si="20"/>
        <v>3</v>
      </c>
      <c r="DW15">
        <f t="shared" si="21"/>
        <v>46</v>
      </c>
      <c r="DX15">
        <f t="shared" si="22"/>
        <v>8.8461538461538467</v>
      </c>
      <c r="DY15">
        <f t="shared" si="23"/>
        <v>9</v>
      </c>
      <c r="DZ15">
        <f t="shared" si="24"/>
        <v>9</v>
      </c>
      <c r="EF15">
        <f>COUNTIF(DZ2:DZ314,9)</f>
        <v>39</v>
      </c>
      <c r="EG15">
        <v>9</v>
      </c>
    </row>
    <row r="16" spans="1:137">
      <c r="A16">
        <v>26</v>
      </c>
      <c r="B16" s="1">
        <v>44662.368275462999</v>
      </c>
      <c r="C16" s="1">
        <v>44662.387650463003</v>
      </c>
      <c r="D16" t="s">
        <v>104</v>
      </c>
      <c r="F16" t="s">
        <v>403</v>
      </c>
      <c r="G16" s="3">
        <v>1395</v>
      </c>
      <c r="H16" t="s">
        <v>404</v>
      </c>
      <c r="I16" t="s">
        <v>405</v>
      </c>
      <c r="J16" t="s">
        <v>132</v>
      </c>
      <c r="K16" t="s">
        <v>114</v>
      </c>
      <c r="L16" t="s">
        <v>406</v>
      </c>
      <c r="M16" t="s">
        <v>116</v>
      </c>
      <c r="N16" t="s">
        <v>407</v>
      </c>
      <c r="O16" t="s">
        <v>408</v>
      </c>
      <c r="P16" t="s">
        <v>409</v>
      </c>
      <c r="Q16" t="s">
        <v>112</v>
      </c>
      <c r="R16" t="s">
        <v>113</v>
      </c>
      <c r="S16" t="s">
        <v>114</v>
      </c>
      <c r="T16" t="s">
        <v>109</v>
      </c>
      <c r="V16" t="s">
        <v>109</v>
      </c>
      <c r="X16" t="s">
        <v>321</v>
      </c>
      <c r="Y16" t="s">
        <v>178</v>
      </c>
      <c r="Z16" t="s">
        <v>116</v>
      </c>
      <c r="AB16" t="s">
        <v>132</v>
      </c>
      <c r="AC16" t="s">
        <v>116</v>
      </c>
      <c r="AD16" t="s">
        <v>410</v>
      </c>
      <c r="AE16" t="s">
        <v>109</v>
      </c>
      <c r="AG16" t="s">
        <v>109</v>
      </c>
      <c r="AH16" t="s">
        <v>116</v>
      </c>
      <c r="AI16" t="s">
        <v>116</v>
      </c>
      <c r="AJ16" t="s">
        <v>116</v>
      </c>
      <c r="AK16" t="s">
        <v>109</v>
      </c>
      <c r="AL16" t="s">
        <v>116</v>
      </c>
      <c r="AM16" t="s">
        <v>112</v>
      </c>
      <c r="AN16" t="s">
        <v>117</v>
      </c>
      <c r="AO16" t="s">
        <v>179</v>
      </c>
      <c r="AP16" t="s">
        <v>411</v>
      </c>
      <c r="AQ16" t="s">
        <v>109</v>
      </c>
      <c r="AS16" t="s">
        <v>203</v>
      </c>
      <c r="AT16" t="s">
        <v>113</v>
      </c>
      <c r="AU16" t="s">
        <v>116</v>
      </c>
      <c r="AV16" t="s">
        <v>109</v>
      </c>
      <c r="AW16" t="s">
        <v>109</v>
      </c>
      <c r="AZ16" t="s">
        <v>113</v>
      </c>
      <c r="BA16" t="s">
        <v>120</v>
      </c>
      <c r="BB16" t="s">
        <v>113</v>
      </c>
      <c r="BC16" t="s">
        <v>116</v>
      </c>
      <c r="BD16" t="s">
        <v>116</v>
      </c>
      <c r="BE16" t="s">
        <v>122</v>
      </c>
      <c r="BG16" t="s">
        <v>116</v>
      </c>
      <c r="BH16" t="s">
        <v>116</v>
      </c>
      <c r="BI16" t="s">
        <v>412</v>
      </c>
      <c r="BJ16" t="s">
        <v>116</v>
      </c>
      <c r="BK16" t="s">
        <v>116</v>
      </c>
      <c r="BL16" t="s">
        <v>109</v>
      </c>
      <c r="BM16" t="s">
        <v>116</v>
      </c>
      <c r="BN16" t="s">
        <v>113</v>
      </c>
      <c r="BO16" t="s">
        <v>116</v>
      </c>
      <c r="BP16" t="s">
        <v>122</v>
      </c>
      <c r="BR16" t="s">
        <v>116</v>
      </c>
      <c r="BS16" t="s">
        <v>126</v>
      </c>
      <c r="BT16" t="s">
        <v>109</v>
      </c>
      <c r="BU16" t="s">
        <v>114</v>
      </c>
      <c r="BV16" t="s">
        <v>109</v>
      </c>
      <c r="BW16" t="s">
        <v>413</v>
      </c>
      <c r="BY16" t="s">
        <v>116</v>
      </c>
      <c r="BZ16" t="s">
        <v>193</v>
      </c>
      <c r="CA16" t="s">
        <v>214</v>
      </c>
      <c r="CB16" t="s">
        <v>129</v>
      </c>
      <c r="CC16" t="s">
        <v>182</v>
      </c>
      <c r="CD16" t="s">
        <v>109</v>
      </c>
      <c r="CE16" t="s">
        <v>116</v>
      </c>
      <c r="CG16" t="s">
        <v>113</v>
      </c>
      <c r="CH16" t="s">
        <v>386</v>
      </c>
      <c r="CI16" t="s">
        <v>386</v>
      </c>
      <c r="CJ16" t="s">
        <v>109</v>
      </c>
      <c r="CK16" t="s">
        <v>109</v>
      </c>
      <c r="CL16" t="s">
        <v>109</v>
      </c>
      <c r="CP16" t="s">
        <v>116</v>
      </c>
      <c r="CQ16" t="s">
        <v>109</v>
      </c>
      <c r="CS16" t="s">
        <v>109</v>
      </c>
      <c r="CT16" t="s">
        <v>116</v>
      </c>
      <c r="CU16" t="s">
        <v>109</v>
      </c>
      <c r="CV16" t="s">
        <v>116</v>
      </c>
      <c r="CW16" t="s">
        <v>414</v>
      </c>
      <c r="CX16" t="s">
        <v>109</v>
      </c>
      <c r="DB16">
        <f t="shared" si="0"/>
        <v>2</v>
      </c>
      <c r="DC16">
        <f t="shared" si="1"/>
        <v>1</v>
      </c>
      <c r="DD16">
        <f t="shared" si="2"/>
        <v>4</v>
      </c>
      <c r="DE16">
        <f t="shared" si="3"/>
        <v>0</v>
      </c>
      <c r="DF16">
        <f t="shared" si="4"/>
        <v>3</v>
      </c>
      <c r="DG16">
        <f t="shared" si="5"/>
        <v>2</v>
      </c>
      <c r="DH16">
        <f t="shared" si="6"/>
        <v>0</v>
      </c>
      <c r="DI16">
        <f t="shared" si="7"/>
        <v>8</v>
      </c>
      <c r="DJ16">
        <f t="shared" si="8"/>
        <v>1</v>
      </c>
      <c r="DK16">
        <f t="shared" si="9"/>
        <v>1</v>
      </c>
      <c r="DL16">
        <f t="shared" si="10"/>
        <v>1</v>
      </c>
      <c r="DM16">
        <f t="shared" si="11"/>
        <v>1</v>
      </c>
      <c r="DN16">
        <f t="shared" si="12"/>
        <v>2</v>
      </c>
      <c r="DO16">
        <f t="shared" si="13"/>
        <v>4</v>
      </c>
      <c r="DP16">
        <f t="shared" si="14"/>
        <v>3</v>
      </c>
      <c r="DQ16">
        <f t="shared" si="15"/>
        <v>1</v>
      </c>
      <c r="DR16">
        <f t="shared" si="16"/>
        <v>3</v>
      </c>
      <c r="DS16">
        <f t="shared" si="17"/>
        <v>1</v>
      </c>
      <c r="DT16">
        <f t="shared" si="18"/>
        <v>0</v>
      </c>
      <c r="DU16">
        <f t="shared" si="19"/>
        <v>1</v>
      </c>
      <c r="DV16">
        <f t="shared" si="20"/>
        <v>2</v>
      </c>
      <c r="DW16">
        <f t="shared" si="21"/>
        <v>41</v>
      </c>
      <c r="DX16">
        <f t="shared" si="22"/>
        <v>7.8846153846153841</v>
      </c>
      <c r="DY16">
        <f t="shared" si="23"/>
        <v>8</v>
      </c>
      <c r="DZ16">
        <f t="shared" si="24"/>
        <v>8</v>
      </c>
      <c r="EF16">
        <f>COUNTIF(DZ2:DZ314,8.5)</f>
        <v>52</v>
      </c>
      <c r="EG16">
        <v>8.5</v>
      </c>
    </row>
    <row r="17" spans="1:137">
      <c r="A17">
        <v>27</v>
      </c>
      <c r="B17" s="1">
        <v>44662.3772916667</v>
      </c>
      <c r="C17" s="1">
        <v>44662.388576388897</v>
      </c>
      <c r="D17" t="s">
        <v>104</v>
      </c>
      <c r="F17" t="s">
        <v>415</v>
      </c>
      <c r="G17" s="4">
        <v>20666</v>
      </c>
      <c r="H17" t="s">
        <v>416</v>
      </c>
      <c r="I17" t="s">
        <v>417</v>
      </c>
      <c r="J17" t="s">
        <v>145</v>
      </c>
      <c r="K17" t="s">
        <v>114</v>
      </c>
      <c r="L17" t="s">
        <v>418</v>
      </c>
      <c r="M17" t="s">
        <v>109</v>
      </c>
      <c r="O17" t="s">
        <v>419</v>
      </c>
      <c r="P17" t="s">
        <v>187</v>
      </c>
      <c r="Q17" t="s">
        <v>188</v>
      </c>
      <c r="R17" t="s">
        <v>113</v>
      </c>
      <c r="S17" t="s">
        <v>114</v>
      </c>
      <c r="T17" t="s">
        <v>149</v>
      </c>
      <c r="U17" t="s">
        <v>150</v>
      </c>
      <c r="V17" t="s">
        <v>109</v>
      </c>
      <c r="X17" t="s">
        <v>135</v>
      </c>
      <c r="Y17" t="s">
        <v>113</v>
      </c>
      <c r="Z17" t="s">
        <v>109</v>
      </c>
      <c r="AA17" t="s">
        <v>116</v>
      </c>
      <c r="AB17" t="s">
        <v>153</v>
      </c>
      <c r="AC17" t="s">
        <v>116</v>
      </c>
      <c r="AD17" t="s">
        <v>420</v>
      </c>
      <c r="AE17" t="s">
        <v>109</v>
      </c>
      <c r="AG17" t="s">
        <v>116</v>
      </c>
      <c r="AH17" t="s">
        <v>116</v>
      </c>
      <c r="AI17" t="s">
        <v>116</v>
      </c>
      <c r="AJ17" t="s">
        <v>116</v>
      </c>
      <c r="AK17" t="s">
        <v>116</v>
      </c>
      <c r="AL17" t="s">
        <v>116</v>
      </c>
      <c r="AM17" t="s">
        <v>188</v>
      </c>
      <c r="AN17" t="s">
        <v>117</v>
      </c>
      <c r="AO17" t="s">
        <v>179</v>
      </c>
      <c r="AP17" t="s">
        <v>224</v>
      </c>
      <c r="AQ17" t="s">
        <v>272</v>
      </c>
      <c r="AR17" t="s">
        <v>421</v>
      </c>
      <c r="AS17" t="s">
        <v>422</v>
      </c>
      <c r="AT17" t="s">
        <v>113</v>
      </c>
      <c r="AU17" t="s">
        <v>116</v>
      </c>
      <c r="AV17" t="s">
        <v>116</v>
      </c>
      <c r="AW17" t="s">
        <v>145</v>
      </c>
      <c r="AX17" t="s">
        <v>109</v>
      </c>
      <c r="AZ17" t="s">
        <v>157</v>
      </c>
      <c r="BA17" t="s">
        <v>423</v>
      </c>
      <c r="BB17" t="s">
        <v>121</v>
      </c>
      <c r="BC17" t="s">
        <v>116</v>
      </c>
      <c r="BD17" t="s">
        <v>116</v>
      </c>
      <c r="BE17" t="s">
        <v>116</v>
      </c>
      <c r="BF17" t="s">
        <v>424</v>
      </c>
      <c r="BG17" t="s">
        <v>109</v>
      </c>
      <c r="BH17" t="s">
        <v>116</v>
      </c>
      <c r="BI17" t="s">
        <v>425</v>
      </c>
      <c r="BJ17" t="s">
        <v>116</v>
      </c>
      <c r="BK17" t="s">
        <v>116</v>
      </c>
      <c r="BL17" t="s">
        <v>116</v>
      </c>
      <c r="BM17" t="s">
        <v>116</v>
      </c>
      <c r="BN17" t="s">
        <v>113</v>
      </c>
      <c r="BO17" t="s">
        <v>116</v>
      </c>
      <c r="BP17" t="s">
        <v>122</v>
      </c>
      <c r="BR17" t="s">
        <v>116</v>
      </c>
      <c r="BS17" t="s">
        <v>426</v>
      </c>
      <c r="BT17" t="s">
        <v>116</v>
      </c>
      <c r="BU17" t="s">
        <v>114</v>
      </c>
      <c r="BV17" t="s">
        <v>116</v>
      </c>
      <c r="BY17" t="s">
        <v>116</v>
      </c>
      <c r="BZ17" t="s">
        <v>193</v>
      </c>
      <c r="CA17" t="s">
        <v>229</v>
      </c>
      <c r="CB17" t="s">
        <v>113</v>
      </c>
      <c r="CC17" t="s">
        <v>113</v>
      </c>
      <c r="CD17" t="s">
        <v>116</v>
      </c>
      <c r="CE17" t="s">
        <v>109</v>
      </c>
      <c r="CF17" t="s">
        <v>427</v>
      </c>
      <c r="CG17" t="s">
        <v>113</v>
      </c>
      <c r="CH17" t="s">
        <v>167</v>
      </c>
      <c r="CI17" t="s">
        <v>113</v>
      </c>
      <c r="CJ17" t="s">
        <v>116</v>
      </c>
      <c r="CK17" t="s">
        <v>109</v>
      </c>
      <c r="CL17" t="s">
        <v>109</v>
      </c>
      <c r="CP17" t="s">
        <v>116</v>
      </c>
      <c r="CQ17" t="s">
        <v>109</v>
      </c>
      <c r="CS17" t="s">
        <v>116</v>
      </c>
      <c r="CT17" t="s">
        <v>116</v>
      </c>
      <c r="CU17" t="s">
        <v>116</v>
      </c>
      <c r="CV17" t="s">
        <v>109</v>
      </c>
      <c r="CX17" t="s">
        <v>109</v>
      </c>
      <c r="DB17">
        <f t="shared" si="0"/>
        <v>2</v>
      </c>
      <c r="DC17">
        <f t="shared" si="1"/>
        <v>0</v>
      </c>
      <c r="DD17">
        <f t="shared" si="2"/>
        <v>5</v>
      </c>
      <c r="DE17">
        <f t="shared" si="3"/>
        <v>0</v>
      </c>
      <c r="DF17">
        <f t="shared" si="4"/>
        <v>1</v>
      </c>
      <c r="DG17">
        <f t="shared" si="5"/>
        <v>2</v>
      </c>
      <c r="DH17">
        <f t="shared" si="6"/>
        <v>0</v>
      </c>
      <c r="DI17">
        <f t="shared" si="7"/>
        <v>11</v>
      </c>
      <c r="DJ17">
        <f t="shared" si="8"/>
        <v>1</v>
      </c>
      <c r="DK17">
        <f t="shared" si="9"/>
        <v>3</v>
      </c>
      <c r="DL17">
        <f t="shared" si="10"/>
        <v>3</v>
      </c>
      <c r="DM17">
        <f t="shared" si="11"/>
        <v>2</v>
      </c>
      <c r="DN17">
        <f t="shared" si="12"/>
        <v>1</v>
      </c>
      <c r="DO17">
        <f t="shared" si="13"/>
        <v>5</v>
      </c>
      <c r="DP17">
        <f t="shared" si="14"/>
        <v>5</v>
      </c>
      <c r="DQ17">
        <f t="shared" si="15"/>
        <v>1</v>
      </c>
      <c r="DR17">
        <f t="shared" si="16"/>
        <v>2</v>
      </c>
      <c r="DS17">
        <f t="shared" si="17"/>
        <v>2</v>
      </c>
      <c r="DT17">
        <f t="shared" si="18"/>
        <v>1</v>
      </c>
      <c r="DU17">
        <f t="shared" si="19"/>
        <v>1</v>
      </c>
      <c r="DV17">
        <f t="shared" si="20"/>
        <v>3</v>
      </c>
      <c r="DW17">
        <f t="shared" si="21"/>
        <v>51</v>
      </c>
      <c r="DX17">
        <f t="shared" si="22"/>
        <v>9.8076923076923066</v>
      </c>
      <c r="DY17">
        <f t="shared" si="23"/>
        <v>10</v>
      </c>
      <c r="DZ17">
        <f t="shared" si="24"/>
        <v>10</v>
      </c>
      <c r="EF17">
        <f>COUNTIF(DZ2:DZ314,8)</f>
        <v>26</v>
      </c>
      <c r="EG17">
        <v>8</v>
      </c>
    </row>
    <row r="18" spans="1:137">
      <c r="A18">
        <v>28</v>
      </c>
      <c r="B18" s="1">
        <v>44662.357407407399</v>
      </c>
      <c r="C18" s="1">
        <v>44662.395034722198</v>
      </c>
      <c r="D18" t="s">
        <v>104</v>
      </c>
      <c r="F18" t="s">
        <v>428</v>
      </c>
      <c r="G18" s="3">
        <v>21545</v>
      </c>
      <c r="H18" t="s">
        <v>429</v>
      </c>
      <c r="I18" t="s">
        <v>430</v>
      </c>
      <c r="J18" t="s">
        <v>145</v>
      </c>
      <c r="K18" t="s">
        <v>114</v>
      </c>
      <c r="L18" t="s">
        <v>431</v>
      </c>
      <c r="M18" t="s">
        <v>109</v>
      </c>
      <c r="O18" t="s">
        <v>133</v>
      </c>
      <c r="P18" t="s">
        <v>432</v>
      </c>
      <c r="Q18" t="s">
        <v>112</v>
      </c>
      <c r="R18" t="s">
        <v>113</v>
      </c>
      <c r="S18" t="s">
        <v>122</v>
      </c>
      <c r="T18" t="s">
        <v>109</v>
      </c>
      <c r="V18" t="s">
        <v>109</v>
      </c>
      <c r="X18" t="s">
        <v>135</v>
      </c>
      <c r="Y18" t="s">
        <v>178</v>
      </c>
      <c r="Z18" t="s">
        <v>109</v>
      </c>
      <c r="AA18" t="s">
        <v>116</v>
      </c>
      <c r="AB18" t="s">
        <v>145</v>
      </c>
      <c r="AC18" t="s">
        <v>116</v>
      </c>
      <c r="AD18" t="s">
        <v>433</v>
      </c>
      <c r="AE18" t="s">
        <v>109</v>
      </c>
      <c r="AG18" t="s">
        <v>109</v>
      </c>
      <c r="AH18" t="s">
        <v>116</v>
      </c>
      <c r="AI18" t="s">
        <v>109</v>
      </c>
      <c r="AJ18" t="s">
        <v>116</v>
      </c>
      <c r="AK18" t="s">
        <v>116</v>
      </c>
      <c r="AL18" t="s">
        <v>116</v>
      </c>
      <c r="AM18" t="s">
        <v>112</v>
      </c>
      <c r="AN18" t="s">
        <v>236</v>
      </c>
      <c r="AO18" t="s">
        <v>179</v>
      </c>
      <c r="AP18" t="s">
        <v>113</v>
      </c>
      <c r="AQ18" t="s">
        <v>272</v>
      </c>
      <c r="AR18" t="s">
        <v>434</v>
      </c>
      <c r="AS18" t="s">
        <v>203</v>
      </c>
      <c r="AT18" t="s">
        <v>113</v>
      </c>
      <c r="AU18" t="s">
        <v>116</v>
      </c>
      <c r="AV18" t="s">
        <v>116</v>
      </c>
      <c r="AW18" t="s">
        <v>109</v>
      </c>
      <c r="AZ18" t="s">
        <v>113</v>
      </c>
      <c r="BA18" t="s">
        <v>423</v>
      </c>
      <c r="BB18" t="s">
        <v>192</v>
      </c>
      <c r="BC18" t="s">
        <v>116</v>
      </c>
      <c r="BD18" t="s">
        <v>116</v>
      </c>
      <c r="BE18" t="s">
        <v>116</v>
      </c>
      <c r="BF18" t="s">
        <v>435</v>
      </c>
      <c r="BG18" t="s">
        <v>116</v>
      </c>
      <c r="BH18" t="s">
        <v>116</v>
      </c>
      <c r="BI18" t="s">
        <v>436</v>
      </c>
      <c r="BJ18" t="s">
        <v>116</v>
      </c>
      <c r="BK18" t="s">
        <v>116</v>
      </c>
      <c r="BL18" t="s">
        <v>109</v>
      </c>
      <c r="BM18" t="s">
        <v>116</v>
      </c>
      <c r="BN18" t="s">
        <v>113</v>
      </c>
      <c r="BO18" t="s">
        <v>116</v>
      </c>
      <c r="BP18" t="s">
        <v>122</v>
      </c>
      <c r="BR18" t="s">
        <v>116</v>
      </c>
      <c r="BS18" t="s">
        <v>238</v>
      </c>
      <c r="BT18" t="s">
        <v>116</v>
      </c>
      <c r="BU18" t="s">
        <v>114</v>
      </c>
      <c r="BV18" t="s">
        <v>109</v>
      </c>
      <c r="BY18" t="s">
        <v>116</v>
      </c>
      <c r="BZ18" t="s">
        <v>193</v>
      </c>
      <c r="CA18" t="s">
        <v>113</v>
      </c>
      <c r="CB18" t="s">
        <v>113</v>
      </c>
      <c r="CC18" t="s">
        <v>182</v>
      </c>
      <c r="CD18" t="s">
        <v>116</v>
      </c>
      <c r="CE18" t="s">
        <v>116</v>
      </c>
      <c r="CG18" t="s">
        <v>113</v>
      </c>
      <c r="CH18" t="s">
        <v>113</v>
      </c>
      <c r="CI18" t="s">
        <v>437</v>
      </c>
      <c r="CJ18" t="s">
        <v>116</v>
      </c>
      <c r="CK18" t="s">
        <v>109</v>
      </c>
      <c r="CL18" t="s">
        <v>109</v>
      </c>
      <c r="CP18" t="s">
        <v>116</v>
      </c>
      <c r="CQ18" t="s">
        <v>109</v>
      </c>
      <c r="CS18" t="s">
        <v>116</v>
      </c>
      <c r="CT18" t="s">
        <v>116</v>
      </c>
      <c r="CU18" t="s">
        <v>109</v>
      </c>
      <c r="CV18" t="s">
        <v>109</v>
      </c>
      <c r="CX18" t="s">
        <v>116</v>
      </c>
      <c r="CY18" t="s">
        <v>438</v>
      </c>
      <c r="DB18">
        <f t="shared" si="0"/>
        <v>2</v>
      </c>
      <c r="DC18">
        <f t="shared" si="1"/>
        <v>0</v>
      </c>
      <c r="DD18">
        <f t="shared" si="2"/>
        <v>3</v>
      </c>
      <c r="DE18">
        <f t="shared" si="3"/>
        <v>0</v>
      </c>
      <c r="DF18">
        <f t="shared" si="4"/>
        <v>2</v>
      </c>
      <c r="DG18">
        <f t="shared" si="5"/>
        <v>2</v>
      </c>
      <c r="DH18">
        <f t="shared" si="6"/>
        <v>0</v>
      </c>
      <c r="DI18">
        <f t="shared" si="7"/>
        <v>8</v>
      </c>
      <c r="DJ18">
        <f t="shared" si="8"/>
        <v>1</v>
      </c>
      <c r="DK18">
        <f t="shared" si="9"/>
        <v>2</v>
      </c>
      <c r="DL18">
        <f t="shared" si="10"/>
        <v>2</v>
      </c>
      <c r="DM18">
        <f t="shared" si="11"/>
        <v>2</v>
      </c>
      <c r="DN18">
        <f t="shared" si="12"/>
        <v>2</v>
      </c>
      <c r="DO18">
        <f t="shared" si="13"/>
        <v>4</v>
      </c>
      <c r="DP18">
        <f t="shared" si="14"/>
        <v>4</v>
      </c>
      <c r="DQ18">
        <f t="shared" si="15"/>
        <v>1</v>
      </c>
      <c r="DR18">
        <f t="shared" si="16"/>
        <v>2</v>
      </c>
      <c r="DS18">
        <f t="shared" si="17"/>
        <v>0</v>
      </c>
      <c r="DT18">
        <f t="shared" si="18"/>
        <v>1</v>
      </c>
      <c r="DU18">
        <f t="shared" si="19"/>
        <v>1</v>
      </c>
      <c r="DV18">
        <f t="shared" si="20"/>
        <v>2</v>
      </c>
      <c r="DW18">
        <f t="shared" si="21"/>
        <v>41</v>
      </c>
      <c r="DX18">
        <f t="shared" si="22"/>
        <v>7.8846153846153841</v>
      </c>
      <c r="DY18">
        <f t="shared" si="23"/>
        <v>8</v>
      </c>
      <c r="DZ18">
        <f t="shared" si="24"/>
        <v>8</v>
      </c>
      <c r="EF18">
        <f>COUNTIF(DZ2:DZ314,7.5)</f>
        <v>27</v>
      </c>
      <c r="EG18">
        <v>7.5</v>
      </c>
    </row>
    <row r="19" spans="1:137">
      <c r="A19">
        <v>30</v>
      </c>
      <c r="B19" s="1">
        <v>44662.357523148101</v>
      </c>
      <c r="C19" s="1">
        <v>44662.402638888903</v>
      </c>
      <c r="D19" t="s">
        <v>104</v>
      </c>
      <c r="F19" t="s">
        <v>443</v>
      </c>
      <c r="G19" s="4">
        <v>21116</v>
      </c>
      <c r="H19" t="s">
        <v>444</v>
      </c>
      <c r="I19" t="s">
        <v>445</v>
      </c>
      <c r="J19" t="s">
        <v>145</v>
      </c>
      <c r="K19" t="s">
        <v>114</v>
      </c>
      <c r="L19" t="s">
        <v>446</v>
      </c>
      <c r="M19" t="s">
        <v>109</v>
      </c>
      <c r="O19" t="s">
        <v>447</v>
      </c>
      <c r="P19" t="s">
        <v>448</v>
      </c>
      <c r="Q19" t="s">
        <v>112</v>
      </c>
      <c r="R19" t="s">
        <v>113</v>
      </c>
      <c r="S19" t="s">
        <v>114</v>
      </c>
      <c r="T19" t="s">
        <v>109</v>
      </c>
      <c r="V19" t="s">
        <v>109</v>
      </c>
      <c r="X19" t="s">
        <v>135</v>
      </c>
      <c r="Y19" t="s">
        <v>322</v>
      </c>
      <c r="Z19" t="s">
        <v>109</v>
      </c>
      <c r="AA19" t="s">
        <v>116</v>
      </c>
      <c r="AB19" t="s">
        <v>145</v>
      </c>
      <c r="AC19" t="s">
        <v>116</v>
      </c>
      <c r="AD19" t="s">
        <v>449</v>
      </c>
      <c r="AE19" t="s">
        <v>109</v>
      </c>
      <c r="AG19" t="s">
        <v>109</v>
      </c>
      <c r="AH19" t="s">
        <v>116</v>
      </c>
      <c r="AI19" t="s">
        <v>109</v>
      </c>
      <c r="AJ19" t="s">
        <v>116</v>
      </c>
      <c r="AK19" t="s">
        <v>116</v>
      </c>
      <c r="AL19" t="s">
        <v>116</v>
      </c>
      <c r="AM19" t="s">
        <v>145</v>
      </c>
      <c r="AN19" t="s">
        <v>117</v>
      </c>
      <c r="AO19" t="s">
        <v>179</v>
      </c>
      <c r="AP19" t="s">
        <v>113</v>
      </c>
      <c r="AQ19" t="s">
        <v>109</v>
      </c>
      <c r="AS19" t="s">
        <v>450</v>
      </c>
      <c r="AT19" t="s">
        <v>113</v>
      </c>
      <c r="AU19" t="s">
        <v>116</v>
      </c>
      <c r="AV19" t="s">
        <v>116</v>
      </c>
      <c r="AW19" t="s">
        <v>109</v>
      </c>
      <c r="AZ19" t="s">
        <v>157</v>
      </c>
      <c r="BA19" t="s">
        <v>120</v>
      </c>
      <c r="BB19" t="s">
        <v>121</v>
      </c>
      <c r="BC19" t="s">
        <v>116</v>
      </c>
      <c r="BD19" t="s">
        <v>116</v>
      </c>
      <c r="BE19" t="s">
        <v>122</v>
      </c>
      <c r="BG19" t="s">
        <v>116</v>
      </c>
      <c r="BH19" t="s">
        <v>116</v>
      </c>
      <c r="BI19" t="s">
        <v>451</v>
      </c>
      <c r="BJ19" t="s">
        <v>116</v>
      </c>
      <c r="BK19" t="s">
        <v>116</v>
      </c>
      <c r="BL19" t="s">
        <v>109</v>
      </c>
      <c r="BM19" t="s">
        <v>109</v>
      </c>
      <c r="BN19" t="s">
        <v>113</v>
      </c>
      <c r="BO19" t="s">
        <v>116</v>
      </c>
      <c r="BP19" t="s">
        <v>122</v>
      </c>
      <c r="BR19" t="s">
        <v>109</v>
      </c>
      <c r="BS19" t="s">
        <v>162</v>
      </c>
      <c r="BT19" t="s">
        <v>116</v>
      </c>
      <c r="BU19" t="s">
        <v>114</v>
      </c>
      <c r="BV19" t="s">
        <v>206</v>
      </c>
      <c r="BY19" t="s">
        <v>116</v>
      </c>
      <c r="BZ19" t="s">
        <v>193</v>
      </c>
      <c r="CA19" t="s">
        <v>452</v>
      </c>
      <c r="CB19" t="s">
        <v>129</v>
      </c>
      <c r="CC19" t="s">
        <v>253</v>
      </c>
      <c r="CD19" t="s">
        <v>116</v>
      </c>
      <c r="CE19" t="s">
        <v>116</v>
      </c>
      <c r="CG19" t="s">
        <v>113</v>
      </c>
      <c r="CH19" t="s">
        <v>386</v>
      </c>
      <c r="CI19" t="s">
        <v>113</v>
      </c>
      <c r="CJ19" t="s">
        <v>109</v>
      </c>
      <c r="CK19" t="s">
        <v>109</v>
      </c>
      <c r="CL19" t="s">
        <v>109</v>
      </c>
      <c r="CP19" t="s">
        <v>116</v>
      </c>
      <c r="CQ19" t="s">
        <v>109</v>
      </c>
      <c r="CS19" t="s">
        <v>109</v>
      </c>
      <c r="CT19" t="s">
        <v>116</v>
      </c>
      <c r="CU19" t="s">
        <v>116</v>
      </c>
      <c r="CV19" t="s">
        <v>109</v>
      </c>
      <c r="CX19" t="s">
        <v>109</v>
      </c>
      <c r="DB19">
        <f t="shared" si="0"/>
        <v>2</v>
      </c>
      <c r="DC19">
        <f t="shared" si="1"/>
        <v>0</v>
      </c>
      <c r="DD19">
        <f t="shared" si="2"/>
        <v>4</v>
      </c>
      <c r="DE19">
        <f t="shared" si="3"/>
        <v>0</v>
      </c>
      <c r="DF19">
        <f t="shared" si="4"/>
        <v>2</v>
      </c>
      <c r="DG19">
        <f t="shared" si="5"/>
        <v>2</v>
      </c>
      <c r="DH19">
        <f t="shared" si="6"/>
        <v>0</v>
      </c>
      <c r="DI19">
        <f t="shared" si="7"/>
        <v>7</v>
      </c>
      <c r="DJ19">
        <f t="shared" si="8"/>
        <v>1</v>
      </c>
      <c r="DK19">
        <f t="shared" si="9"/>
        <v>2</v>
      </c>
      <c r="DL19">
        <f t="shared" si="10"/>
        <v>3</v>
      </c>
      <c r="DM19">
        <f t="shared" si="11"/>
        <v>1</v>
      </c>
      <c r="DN19">
        <f t="shared" si="12"/>
        <v>2</v>
      </c>
      <c r="DO19">
        <f t="shared" si="13"/>
        <v>3</v>
      </c>
      <c r="DP19">
        <f t="shared" si="14"/>
        <v>4</v>
      </c>
      <c r="DQ19">
        <f t="shared" si="15"/>
        <v>1</v>
      </c>
      <c r="DR19">
        <f t="shared" si="16"/>
        <v>4</v>
      </c>
      <c r="DS19">
        <f t="shared" si="17"/>
        <v>1</v>
      </c>
      <c r="DT19">
        <f t="shared" si="18"/>
        <v>0</v>
      </c>
      <c r="DU19">
        <f t="shared" si="19"/>
        <v>1</v>
      </c>
      <c r="DV19">
        <f t="shared" si="20"/>
        <v>2</v>
      </c>
      <c r="DW19">
        <f t="shared" si="21"/>
        <v>42</v>
      </c>
      <c r="DX19">
        <f t="shared" si="22"/>
        <v>8.0769230769230766</v>
      </c>
      <c r="DY19">
        <f t="shared" si="23"/>
        <v>8</v>
      </c>
      <c r="DZ19">
        <f t="shared" si="24"/>
        <v>8</v>
      </c>
      <c r="EF19">
        <f>COUNTIF(DZ2:DZ314,7)</f>
        <v>24</v>
      </c>
      <c r="EG19">
        <v>7</v>
      </c>
    </row>
    <row r="20" spans="1:137">
      <c r="A20">
        <v>32</v>
      </c>
      <c r="B20" s="1">
        <v>44662.3817361111</v>
      </c>
      <c r="C20" s="1">
        <v>44662.407627314802</v>
      </c>
      <c r="D20" t="s">
        <v>104</v>
      </c>
      <c r="F20" t="s">
        <v>458</v>
      </c>
      <c r="G20" s="4">
        <v>13695</v>
      </c>
      <c r="H20" t="s">
        <v>459</v>
      </c>
      <c r="I20" t="s">
        <v>460</v>
      </c>
      <c r="J20" t="s">
        <v>145</v>
      </c>
      <c r="K20" t="s">
        <v>114</v>
      </c>
      <c r="L20" t="s">
        <v>461</v>
      </c>
      <c r="M20" t="s">
        <v>109</v>
      </c>
      <c r="O20" t="s">
        <v>176</v>
      </c>
      <c r="P20" t="s">
        <v>462</v>
      </c>
      <c r="Q20" t="s">
        <v>188</v>
      </c>
      <c r="R20" t="s">
        <v>113</v>
      </c>
      <c r="S20" t="s">
        <v>114</v>
      </c>
      <c r="T20" t="s">
        <v>109</v>
      </c>
      <c r="V20" t="s">
        <v>109</v>
      </c>
      <c r="X20" t="s">
        <v>463</v>
      </c>
      <c r="Y20" t="s">
        <v>136</v>
      </c>
      <c r="Z20" t="s">
        <v>116</v>
      </c>
      <c r="AB20" t="s">
        <v>108</v>
      </c>
      <c r="AC20" t="s">
        <v>116</v>
      </c>
      <c r="AD20" t="s">
        <v>464</v>
      </c>
      <c r="AE20" t="s">
        <v>114</v>
      </c>
      <c r="AF20" t="s">
        <v>465</v>
      </c>
      <c r="AG20" t="s">
        <v>109</v>
      </c>
      <c r="AH20" t="s">
        <v>116</v>
      </c>
      <c r="AI20" t="s">
        <v>109</v>
      </c>
      <c r="AJ20" t="s">
        <v>116</v>
      </c>
      <c r="AK20" t="s">
        <v>116</v>
      </c>
      <c r="AL20" t="s">
        <v>109</v>
      </c>
      <c r="AM20" t="s">
        <v>188</v>
      </c>
      <c r="AN20" t="s">
        <v>117</v>
      </c>
      <c r="AO20" t="s">
        <v>179</v>
      </c>
      <c r="AP20" t="s">
        <v>113</v>
      </c>
      <c r="AQ20" t="s">
        <v>109</v>
      </c>
      <c r="AS20" t="s">
        <v>466</v>
      </c>
      <c r="AT20" t="s">
        <v>467</v>
      </c>
      <c r="AU20" t="s">
        <v>116</v>
      </c>
      <c r="AV20" t="s">
        <v>116</v>
      </c>
      <c r="AW20" t="s">
        <v>109</v>
      </c>
      <c r="AZ20" t="s">
        <v>468</v>
      </c>
      <c r="BA20" t="s">
        <v>469</v>
      </c>
      <c r="BB20" t="s">
        <v>470</v>
      </c>
      <c r="BC20" t="s">
        <v>116</v>
      </c>
      <c r="BD20" t="s">
        <v>116</v>
      </c>
      <c r="BE20" t="s">
        <v>122</v>
      </c>
      <c r="BG20" t="s">
        <v>116</v>
      </c>
      <c r="BH20" t="s">
        <v>116</v>
      </c>
      <c r="BI20" t="s">
        <v>471</v>
      </c>
      <c r="BJ20" t="s">
        <v>116</v>
      </c>
      <c r="BK20" t="s">
        <v>116</v>
      </c>
      <c r="BL20" t="s">
        <v>116</v>
      </c>
      <c r="BM20" t="s">
        <v>109</v>
      </c>
      <c r="BN20" t="s">
        <v>472</v>
      </c>
      <c r="BO20" t="s">
        <v>109</v>
      </c>
      <c r="BP20" t="s">
        <v>122</v>
      </c>
      <c r="BR20" t="s">
        <v>116</v>
      </c>
      <c r="BS20" t="s">
        <v>126</v>
      </c>
      <c r="BT20" t="s">
        <v>116</v>
      </c>
      <c r="BU20" t="s">
        <v>114</v>
      </c>
      <c r="BV20" t="s">
        <v>206</v>
      </c>
      <c r="BY20" t="s">
        <v>116</v>
      </c>
      <c r="BZ20" t="s">
        <v>473</v>
      </c>
      <c r="CA20" t="s">
        <v>474</v>
      </c>
      <c r="CB20" t="s">
        <v>475</v>
      </c>
      <c r="CC20" t="s">
        <v>253</v>
      </c>
      <c r="CD20" t="s">
        <v>116</v>
      </c>
      <c r="CE20" t="s">
        <v>109</v>
      </c>
      <c r="CF20" t="s">
        <v>476</v>
      </c>
      <c r="CG20" t="s">
        <v>113</v>
      </c>
      <c r="CH20" t="s">
        <v>386</v>
      </c>
      <c r="CI20" t="s">
        <v>113</v>
      </c>
      <c r="CJ20" t="s">
        <v>109</v>
      </c>
      <c r="CK20" t="s">
        <v>109</v>
      </c>
      <c r="CL20" t="s">
        <v>116</v>
      </c>
      <c r="CM20" t="s">
        <v>477</v>
      </c>
      <c r="CN20" t="s">
        <v>169</v>
      </c>
      <c r="CO20" t="s">
        <v>109</v>
      </c>
      <c r="CP20" t="s">
        <v>116</v>
      </c>
      <c r="CQ20" t="s">
        <v>116</v>
      </c>
      <c r="CR20" t="s">
        <v>478</v>
      </c>
      <c r="CS20" t="s">
        <v>116</v>
      </c>
      <c r="CT20" t="s">
        <v>116</v>
      </c>
      <c r="CU20" t="s">
        <v>116</v>
      </c>
      <c r="CV20" t="s">
        <v>109</v>
      </c>
      <c r="CX20" t="s">
        <v>116</v>
      </c>
      <c r="CY20" t="s">
        <v>172</v>
      </c>
      <c r="DB20">
        <f t="shared" si="0"/>
        <v>2</v>
      </c>
      <c r="DC20">
        <f t="shared" si="1"/>
        <v>0</v>
      </c>
      <c r="DD20">
        <f t="shared" si="2"/>
        <v>4</v>
      </c>
      <c r="DE20">
        <f t="shared" si="3"/>
        <v>0</v>
      </c>
      <c r="DF20">
        <f t="shared" si="4"/>
        <v>3</v>
      </c>
      <c r="DG20">
        <f t="shared" si="5"/>
        <v>2</v>
      </c>
      <c r="DH20">
        <f t="shared" si="6"/>
        <v>1</v>
      </c>
      <c r="DI20">
        <f t="shared" si="7"/>
        <v>6</v>
      </c>
      <c r="DJ20">
        <f t="shared" si="8"/>
        <v>1</v>
      </c>
      <c r="DK20">
        <f t="shared" si="9"/>
        <v>2</v>
      </c>
      <c r="DL20">
        <f t="shared" si="10"/>
        <v>3</v>
      </c>
      <c r="DM20">
        <f t="shared" si="11"/>
        <v>1</v>
      </c>
      <c r="DN20">
        <f t="shared" si="12"/>
        <v>2</v>
      </c>
      <c r="DO20">
        <f t="shared" si="13"/>
        <v>4</v>
      </c>
      <c r="DP20">
        <f t="shared" si="14"/>
        <v>5</v>
      </c>
      <c r="DQ20">
        <f t="shared" si="15"/>
        <v>1</v>
      </c>
      <c r="DR20">
        <f t="shared" si="16"/>
        <v>4</v>
      </c>
      <c r="DS20">
        <f t="shared" si="17"/>
        <v>2</v>
      </c>
      <c r="DT20">
        <f t="shared" si="18"/>
        <v>1</v>
      </c>
      <c r="DU20">
        <f t="shared" si="19"/>
        <v>3</v>
      </c>
      <c r="DV20">
        <f t="shared" si="20"/>
        <v>3</v>
      </c>
      <c r="DW20">
        <f t="shared" si="21"/>
        <v>50</v>
      </c>
      <c r="DX20">
        <f t="shared" si="22"/>
        <v>9.615384615384615</v>
      </c>
      <c r="DY20">
        <f t="shared" si="23"/>
        <v>9.5</v>
      </c>
      <c r="DZ20">
        <f t="shared" si="24"/>
        <v>9.5</v>
      </c>
    </row>
    <row r="21" spans="1:137">
      <c r="A21">
        <v>34</v>
      </c>
      <c r="B21" s="1">
        <v>44662.376516203702</v>
      </c>
      <c r="C21" s="1">
        <v>44662.412233796298</v>
      </c>
      <c r="D21" t="s">
        <v>104</v>
      </c>
      <c r="F21" t="s">
        <v>480</v>
      </c>
      <c r="G21" s="4">
        <v>1488</v>
      </c>
      <c r="H21" t="s">
        <v>481</v>
      </c>
      <c r="I21" t="s">
        <v>482</v>
      </c>
      <c r="J21" t="s">
        <v>175</v>
      </c>
      <c r="K21" t="s">
        <v>114</v>
      </c>
      <c r="L21" t="s">
        <v>483</v>
      </c>
      <c r="M21" t="s">
        <v>109</v>
      </c>
      <c r="O21" t="s">
        <v>484</v>
      </c>
      <c r="P21" t="s">
        <v>485</v>
      </c>
      <c r="Q21" t="s">
        <v>188</v>
      </c>
      <c r="R21" t="s">
        <v>486</v>
      </c>
      <c r="S21" t="s">
        <v>114</v>
      </c>
      <c r="T21" t="s">
        <v>149</v>
      </c>
      <c r="U21" t="s">
        <v>150</v>
      </c>
      <c r="V21" t="s">
        <v>116</v>
      </c>
      <c r="W21" t="s">
        <v>487</v>
      </c>
      <c r="X21" t="s">
        <v>135</v>
      </c>
      <c r="Y21" t="s">
        <v>322</v>
      </c>
      <c r="Z21" t="s">
        <v>116</v>
      </c>
      <c r="AB21" t="s">
        <v>153</v>
      </c>
      <c r="AC21" t="s">
        <v>116</v>
      </c>
      <c r="AD21" t="s">
        <v>488</v>
      </c>
      <c r="AE21" t="s">
        <v>114</v>
      </c>
      <c r="AF21" t="s">
        <v>489</v>
      </c>
      <c r="AG21" t="s">
        <v>116</v>
      </c>
      <c r="AH21" t="s">
        <v>116</v>
      </c>
      <c r="AI21" t="s">
        <v>109</v>
      </c>
      <c r="AJ21" t="s">
        <v>116</v>
      </c>
      <c r="AK21" t="s">
        <v>116</v>
      </c>
      <c r="AL21" t="s">
        <v>109</v>
      </c>
      <c r="AM21" t="s">
        <v>188</v>
      </c>
      <c r="AN21" t="s">
        <v>117</v>
      </c>
      <c r="AO21" t="s">
        <v>304</v>
      </c>
      <c r="AP21" t="s">
        <v>490</v>
      </c>
      <c r="AQ21" t="s">
        <v>109</v>
      </c>
      <c r="AS21" t="s">
        <v>191</v>
      </c>
      <c r="AT21" t="s">
        <v>491</v>
      </c>
      <c r="AU21" t="s">
        <v>116</v>
      </c>
      <c r="AV21" t="s">
        <v>116</v>
      </c>
      <c r="AW21" t="s">
        <v>109</v>
      </c>
      <c r="AZ21" t="s">
        <v>157</v>
      </c>
      <c r="BA21" t="s">
        <v>492</v>
      </c>
      <c r="BB21" t="s">
        <v>192</v>
      </c>
      <c r="BC21" t="s">
        <v>116</v>
      </c>
      <c r="BD21" t="s">
        <v>116</v>
      </c>
      <c r="BE21" t="s">
        <v>116</v>
      </c>
      <c r="BF21" t="s">
        <v>493</v>
      </c>
      <c r="BG21" t="s">
        <v>109</v>
      </c>
      <c r="BH21" t="s">
        <v>116</v>
      </c>
      <c r="BI21" t="s">
        <v>494</v>
      </c>
      <c r="BJ21" t="s">
        <v>116</v>
      </c>
      <c r="BK21" t="s">
        <v>116</v>
      </c>
      <c r="BL21" t="s">
        <v>116</v>
      </c>
      <c r="BM21" t="s">
        <v>116</v>
      </c>
      <c r="BN21" t="s">
        <v>495</v>
      </c>
      <c r="BO21" t="s">
        <v>116</v>
      </c>
      <c r="BP21" t="s">
        <v>122</v>
      </c>
      <c r="BR21" t="s">
        <v>116</v>
      </c>
      <c r="BS21" t="s">
        <v>496</v>
      </c>
      <c r="BT21" t="s">
        <v>116</v>
      </c>
      <c r="BU21" t="s">
        <v>114</v>
      </c>
      <c r="BV21" t="s">
        <v>116</v>
      </c>
      <c r="BY21" t="s">
        <v>116</v>
      </c>
      <c r="BZ21" t="s">
        <v>193</v>
      </c>
      <c r="CA21" t="s">
        <v>379</v>
      </c>
      <c r="CB21" t="s">
        <v>113</v>
      </c>
      <c r="CC21" t="s">
        <v>253</v>
      </c>
      <c r="CD21" t="s">
        <v>116</v>
      </c>
      <c r="CE21" t="s">
        <v>109</v>
      </c>
      <c r="CF21" t="s">
        <v>497</v>
      </c>
      <c r="CG21" t="s">
        <v>113</v>
      </c>
      <c r="CH21" t="s">
        <v>311</v>
      </c>
      <c r="CI21" t="s">
        <v>498</v>
      </c>
      <c r="CJ21" t="s">
        <v>116</v>
      </c>
      <c r="CK21" t="s">
        <v>116</v>
      </c>
      <c r="CL21" t="s">
        <v>109</v>
      </c>
      <c r="CP21" t="s">
        <v>116</v>
      </c>
      <c r="CQ21" t="s">
        <v>109</v>
      </c>
      <c r="CS21" t="s">
        <v>116</v>
      </c>
      <c r="CT21" t="s">
        <v>116</v>
      </c>
      <c r="CU21" t="s">
        <v>116</v>
      </c>
      <c r="CV21" t="s">
        <v>109</v>
      </c>
      <c r="CX21" t="s">
        <v>109</v>
      </c>
      <c r="DB21">
        <f t="shared" si="0"/>
        <v>2</v>
      </c>
      <c r="DC21">
        <f t="shared" si="1"/>
        <v>0</v>
      </c>
      <c r="DD21">
        <f t="shared" si="2"/>
        <v>6</v>
      </c>
      <c r="DE21">
        <f t="shared" si="3"/>
        <v>1</v>
      </c>
      <c r="DF21">
        <f t="shared" si="4"/>
        <v>3</v>
      </c>
      <c r="DG21">
        <f t="shared" si="5"/>
        <v>2</v>
      </c>
      <c r="DH21">
        <f t="shared" si="6"/>
        <v>1</v>
      </c>
      <c r="DI21">
        <f t="shared" si="7"/>
        <v>8</v>
      </c>
      <c r="DJ21">
        <f t="shared" si="8"/>
        <v>1</v>
      </c>
      <c r="DK21">
        <f t="shared" si="9"/>
        <v>2</v>
      </c>
      <c r="DL21">
        <f t="shared" si="10"/>
        <v>3</v>
      </c>
      <c r="DM21">
        <f t="shared" si="11"/>
        <v>2</v>
      </c>
      <c r="DN21">
        <f t="shared" si="12"/>
        <v>1</v>
      </c>
      <c r="DO21">
        <f t="shared" si="13"/>
        <v>6</v>
      </c>
      <c r="DP21">
        <f t="shared" si="14"/>
        <v>5</v>
      </c>
      <c r="DQ21">
        <f t="shared" si="15"/>
        <v>1</v>
      </c>
      <c r="DR21">
        <f t="shared" si="16"/>
        <v>3</v>
      </c>
      <c r="DS21">
        <f t="shared" si="17"/>
        <v>2</v>
      </c>
      <c r="DT21">
        <f t="shared" si="18"/>
        <v>2</v>
      </c>
      <c r="DU21">
        <f t="shared" si="19"/>
        <v>1</v>
      </c>
      <c r="DV21">
        <f t="shared" si="20"/>
        <v>3</v>
      </c>
      <c r="DW21">
        <f t="shared" si="21"/>
        <v>55</v>
      </c>
      <c r="DX21">
        <f t="shared" si="22"/>
        <v>10.576923076923077</v>
      </c>
      <c r="DY21">
        <f t="shared" si="23"/>
        <v>10.5</v>
      </c>
      <c r="DZ21">
        <f t="shared" si="24"/>
        <v>10</v>
      </c>
    </row>
    <row r="22" spans="1:137">
      <c r="A22">
        <v>36</v>
      </c>
      <c r="B22" s="1">
        <v>44662.412557870397</v>
      </c>
      <c r="C22" s="1">
        <v>44662.422581018502</v>
      </c>
      <c r="D22" t="s">
        <v>104</v>
      </c>
      <c r="F22" t="s">
        <v>505</v>
      </c>
      <c r="G22" s="4">
        <v>23101</v>
      </c>
      <c r="H22" t="s">
        <v>506</v>
      </c>
      <c r="I22" t="s">
        <v>507</v>
      </c>
      <c r="J22" t="s">
        <v>145</v>
      </c>
      <c r="K22" t="s">
        <v>109</v>
      </c>
      <c r="M22" t="s">
        <v>109</v>
      </c>
      <c r="O22" t="s">
        <v>176</v>
      </c>
      <c r="P22" t="s">
        <v>508</v>
      </c>
      <c r="Q22" t="s">
        <v>112</v>
      </c>
      <c r="R22" t="s">
        <v>113</v>
      </c>
      <c r="S22" t="s">
        <v>114</v>
      </c>
      <c r="T22" t="s">
        <v>149</v>
      </c>
      <c r="U22" t="s">
        <v>201</v>
      </c>
      <c r="V22" t="s">
        <v>109</v>
      </c>
      <c r="X22" t="s">
        <v>509</v>
      </c>
      <c r="Y22" t="s">
        <v>510</v>
      </c>
      <c r="Z22" t="s">
        <v>109</v>
      </c>
      <c r="AA22" t="s">
        <v>109</v>
      </c>
      <c r="AB22" t="s">
        <v>153</v>
      </c>
      <c r="AC22" t="s">
        <v>109</v>
      </c>
      <c r="AE22" t="s">
        <v>109</v>
      </c>
      <c r="AG22" t="s">
        <v>116</v>
      </c>
      <c r="AH22" t="s">
        <v>116</v>
      </c>
      <c r="AI22" t="s">
        <v>109</v>
      </c>
      <c r="AJ22" t="s">
        <v>116</v>
      </c>
      <c r="AK22" t="s">
        <v>116</v>
      </c>
      <c r="AL22" t="s">
        <v>109</v>
      </c>
      <c r="AM22" t="s">
        <v>112</v>
      </c>
      <c r="AN22" t="s">
        <v>117</v>
      </c>
      <c r="AO22" t="s">
        <v>179</v>
      </c>
      <c r="AP22" t="s">
        <v>224</v>
      </c>
      <c r="AQ22" t="s">
        <v>305</v>
      </c>
      <c r="AS22" t="s">
        <v>191</v>
      </c>
      <c r="AT22" t="s">
        <v>113</v>
      </c>
      <c r="AU22" t="s">
        <v>116</v>
      </c>
      <c r="AV22" t="s">
        <v>116</v>
      </c>
      <c r="AW22" t="s">
        <v>109</v>
      </c>
      <c r="AZ22" t="s">
        <v>157</v>
      </c>
      <c r="BA22" t="s">
        <v>158</v>
      </c>
      <c r="BB22" t="s">
        <v>192</v>
      </c>
      <c r="BC22" t="s">
        <v>116</v>
      </c>
      <c r="BD22" t="s">
        <v>116</v>
      </c>
      <c r="BE22" t="s">
        <v>116</v>
      </c>
      <c r="BF22" t="s">
        <v>511</v>
      </c>
      <c r="BG22" t="s">
        <v>109</v>
      </c>
      <c r="BH22" t="s">
        <v>116</v>
      </c>
      <c r="BI22" t="s">
        <v>512</v>
      </c>
      <c r="BJ22" t="s">
        <v>116</v>
      </c>
      <c r="BK22" t="s">
        <v>116</v>
      </c>
      <c r="BL22" t="s">
        <v>109</v>
      </c>
      <c r="BM22" t="s">
        <v>116</v>
      </c>
      <c r="BN22" t="s">
        <v>113</v>
      </c>
      <c r="BO22" t="s">
        <v>116</v>
      </c>
      <c r="BP22" t="s">
        <v>116</v>
      </c>
      <c r="BQ22" t="s">
        <v>513</v>
      </c>
      <c r="BR22" t="s">
        <v>116</v>
      </c>
      <c r="BS22" t="s">
        <v>162</v>
      </c>
      <c r="BT22" t="s">
        <v>116</v>
      </c>
      <c r="BU22" t="s">
        <v>114</v>
      </c>
      <c r="BV22" t="s">
        <v>206</v>
      </c>
      <c r="BY22" t="s">
        <v>116</v>
      </c>
      <c r="BZ22" t="s">
        <v>193</v>
      </c>
      <c r="CA22" t="s">
        <v>514</v>
      </c>
      <c r="CB22" t="s">
        <v>129</v>
      </c>
      <c r="CC22" t="s">
        <v>253</v>
      </c>
      <c r="CD22" t="s">
        <v>109</v>
      </c>
      <c r="CE22" t="s">
        <v>116</v>
      </c>
      <c r="CG22" t="s">
        <v>113</v>
      </c>
      <c r="CH22" t="s">
        <v>311</v>
      </c>
      <c r="CI22" t="s">
        <v>515</v>
      </c>
      <c r="CJ22" t="s">
        <v>116</v>
      </c>
      <c r="CK22" t="s">
        <v>116</v>
      </c>
      <c r="CL22" t="s">
        <v>109</v>
      </c>
      <c r="CP22" t="s">
        <v>116</v>
      </c>
      <c r="CQ22" t="s">
        <v>109</v>
      </c>
      <c r="CS22" t="s">
        <v>116</v>
      </c>
      <c r="CT22" t="s">
        <v>116</v>
      </c>
      <c r="CU22" t="s">
        <v>109</v>
      </c>
      <c r="CV22" t="s">
        <v>109</v>
      </c>
      <c r="CX22" t="s">
        <v>109</v>
      </c>
      <c r="DB22">
        <f t="shared" si="0"/>
        <v>1</v>
      </c>
      <c r="DC22">
        <f t="shared" si="1"/>
        <v>0</v>
      </c>
      <c r="DD22">
        <f t="shared" si="2"/>
        <v>5</v>
      </c>
      <c r="DE22">
        <f t="shared" si="3"/>
        <v>0</v>
      </c>
      <c r="DF22">
        <f t="shared" si="4"/>
        <v>2</v>
      </c>
      <c r="DG22">
        <f t="shared" si="5"/>
        <v>1</v>
      </c>
      <c r="DH22">
        <f t="shared" si="6"/>
        <v>0</v>
      </c>
      <c r="DI22">
        <f t="shared" si="7"/>
        <v>9</v>
      </c>
      <c r="DJ22">
        <f t="shared" si="8"/>
        <v>1</v>
      </c>
      <c r="DK22">
        <f t="shared" si="9"/>
        <v>2</v>
      </c>
      <c r="DL22">
        <f t="shared" si="10"/>
        <v>3</v>
      </c>
      <c r="DM22">
        <f t="shared" si="11"/>
        <v>2</v>
      </c>
      <c r="DN22">
        <f t="shared" si="12"/>
        <v>1</v>
      </c>
      <c r="DO22">
        <f t="shared" si="13"/>
        <v>5</v>
      </c>
      <c r="DP22">
        <f t="shared" si="14"/>
        <v>5</v>
      </c>
      <c r="DQ22">
        <f t="shared" si="15"/>
        <v>1</v>
      </c>
      <c r="DR22">
        <f t="shared" si="16"/>
        <v>3</v>
      </c>
      <c r="DS22">
        <f t="shared" si="17"/>
        <v>1</v>
      </c>
      <c r="DT22">
        <f t="shared" si="18"/>
        <v>2</v>
      </c>
      <c r="DU22">
        <f t="shared" si="19"/>
        <v>1</v>
      </c>
      <c r="DV22">
        <f t="shared" si="20"/>
        <v>2</v>
      </c>
      <c r="DW22">
        <f t="shared" si="21"/>
        <v>47</v>
      </c>
      <c r="DX22">
        <f t="shared" si="22"/>
        <v>9.0384615384615383</v>
      </c>
      <c r="DY22">
        <f t="shared" si="23"/>
        <v>9</v>
      </c>
      <c r="DZ22">
        <f t="shared" si="24"/>
        <v>9</v>
      </c>
    </row>
    <row r="23" spans="1:137">
      <c r="A23">
        <v>39</v>
      </c>
      <c r="B23" s="1">
        <v>44662.426134259302</v>
      </c>
      <c r="C23" s="1">
        <v>44662.439652777801</v>
      </c>
      <c r="D23" t="s">
        <v>104</v>
      </c>
      <c r="F23" t="s">
        <v>523</v>
      </c>
      <c r="G23" s="3">
        <v>21012</v>
      </c>
      <c r="H23" t="s">
        <v>524</v>
      </c>
      <c r="I23" t="s">
        <v>525</v>
      </c>
      <c r="J23" t="s">
        <v>145</v>
      </c>
      <c r="K23" t="s">
        <v>114</v>
      </c>
      <c r="L23" t="s">
        <v>526</v>
      </c>
      <c r="M23" t="s">
        <v>109</v>
      </c>
      <c r="O23" t="s">
        <v>527</v>
      </c>
      <c r="P23" t="s">
        <v>519</v>
      </c>
      <c r="Q23" t="s">
        <v>112</v>
      </c>
      <c r="R23" t="s">
        <v>267</v>
      </c>
      <c r="S23" t="s">
        <v>122</v>
      </c>
      <c r="T23" t="s">
        <v>109</v>
      </c>
      <c r="V23" t="s">
        <v>109</v>
      </c>
      <c r="X23" t="s">
        <v>135</v>
      </c>
      <c r="Y23" t="s">
        <v>358</v>
      </c>
      <c r="Z23" t="s">
        <v>109</v>
      </c>
      <c r="AA23" t="s">
        <v>116</v>
      </c>
      <c r="AB23" t="s">
        <v>145</v>
      </c>
      <c r="AC23" t="s">
        <v>109</v>
      </c>
      <c r="AE23" t="s">
        <v>109</v>
      </c>
      <c r="AG23" t="s">
        <v>116</v>
      </c>
      <c r="AH23" t="s">
        <v>116</v>
      </c>
      <c r="AI23" t="s">
        <v>116</v>
      </c>
      <c r="AJ23" t="s">
        <v>109</v>
      </c>
      <c r="AK23" t="s">
        <v>116</v>
      </c>
      <c r="AL23" t="s">
        <v>116</v>
      </c>
      <c r="AM23" t="s">
        <v>112</v>
      </c>
      <c r="AN23" t="s">
        <v>117</v>
      </c>
      <c r="AO23" t="s">
        <v>179</v>
      </c>
      <c r="AP23" t="s">
        <v>113</v>
      </c>
      <c r="AQ23" t="s">
        <v>109</v>
      </c>
      <c r="AS23" t="s">
        <v>528</v>
      </c>
      <c r="AT23" t="s">
        <v>529</v>
      </c>
      <c r="AU23" t="s">
        <v>116</v>
      </c>
      <c r="AV23" t="s">
        <v>116</v>
      </c>
      <c r="AW23" t="s">
        <v>109</v>
      </c>
      <c r="AZ23" t="s">
        <v>397</v>
      </c>
      <c r="BA23" t="s">
        <v>120</v>
      </c>
      <c r="BB23" t="s">
        <v>113</v>
      </c>
      <c r="BC23" t="s">
        <v>116</v>
      </c>
      <c r="BD23" t="s">
        <v>109</v>
      </c>
      <c r="BE23" t="s">
        <v>122</v>
      </c>
      <c r="BG23" t="s">
        <v>109</v>
      </c>
      <c r="BH23" t="s">
        <v>116</v>
      </c>
      <c r="BJ23" t="s">
        <v>116</v>
      </c>
      <c r="BK23" t="s">
        <v>116</v>
      </c>
      <c r="BL23" t="s">
        <v>109</v>
      </c>
      <c r="BM23" t="s">
        <v>109</v>
      </c>
      <c r="BN23" t="s">
        <v>113</v>
      </c>
      <c r="BO23" t="s">
        <v>116</v>
      </c>
      <c r="BP23" t="s">
        <v>122</v>
      </c>
      <c r="BR23" t="s">
        <v>109</v>
      </c>
      <c r="BS23" t="s">
        <v>126</v>
      </c>
      <c r="BT23" t="s">
        <v>116</v>
      </c>
      <c r="BU23" t="s">
        <v>114</v>
      </c>
      <c r="BV23" t="s">
        <v>116</v>
      </c>
      <c r="BY23" t="s">
        <v>116</v>
      </c>
      <c r="BZ23" t="s">
        <v>138</v>
      </c>
      <c r="CA23" t="s">
        <v>530</v>
      </c>
      <c r="CB23" t="s">
        <v>129</v>
      </c>
      <c r="CC23" t="s">
        <v>260</v>
      </c>
      <c r="CD23" t="s">
        <v>116</v>
      </c>
      <c r="CE23" t="s">
        <v>109</v>
      </c>
      <c r="CF23" t="s">
        <v>427</v>
      </c>
      <c r="CG23" t="s">
        <v>113</v>
      </c>
      <c r="CH23" t="s">
        <v>386</v>
      </c>
      <c r="CI23" t="s">
        <v>531</v>
      </c>
      <c r="CJ23" t="s">
        <v>116</v>
      </c>
      <c r="CK23" t="s">
        <v>116</v>
      </c>
      <c r="CL23" t="s">
        <v>109</v>
      </c>
      <c r="CP23" t="s">
        <v>116</v>
      </c>
      <c r="CQ23" t="s">
        <v>109</v>
      </c>
      <c r="CS23" t="s">
        <v>116</v>
      </c>
      <c r="CT23" t="s">
        <v>116</v>
      </c>
      <c r="CU23" t="s">
        <v>109</v>
      </c>
      <c r="CV23" t="s">
        <v>109</v>
      </c>
      <c r="CX23" t="s">
        <v>109</v>
      </c>
      <c r="DB23">
        <f t="shared" si="0"/>
        <v>2</v>
      </c>
      <c r="DC23">
        <f t="shared" si="1"/>
        <v>0</v>
      </c>
      <c r="DD23">
        <f t="shared" si="2"/>
        <v>4</v>
      </c>
      <c r="DE23">
        <f t="shared" si="3"/>
        <v>0</v>
      </c>
      <c r="DF23">
        <f t="shared" si="4"/>
        <v>2</v>
      </c>
      <c r="DG23">
        <f t="shared" si="5"/>
        <v>1</v>
      </c>
      <c r="DH23">
        <f t="shared" si="6"/>
        <v>0</v>
      </c>
      <c r="DI23">
        <f t="shared" si="7"/>
        <v>8</v>
      </c>
      <c r="DJ23">
        <f t="shared" si="8"/>
        <v>1</v>
      </c>
      <c r="DK23">
        <f t="shared" si="9"/>
        <v>2</v>
      </c>
      <c r="DL23">
        <f t="shared" si="10"/>
        <v>2</v>
      </c>
      <c r="DM23">
        <f t="shared" si="11"/>
        <v>0</v>
      </c>
      <c r="DN23">
        <f t="shared" si="12"/>
        <v>1</v>
      </c>
      <c r="DO23">
        <f t="shared" si="13"/>
        <v>3</v>
      </c>
      <c r="DP23">
        <f t="shared" si="14"/>
        <v>4</v>
      </c>
      <c r="DQ23">
        <f t="shared" si="15"/>
        <v>1</v>
      </c>
      <c r="DR23">
        <f t="shared" si="16"/>
        <v>4</v>
      </c>
      <c r="DS23">
        <f t="shared" si="17"/>
        <v>2</v>
      </c>
      <c r="DT23">
        <f t="shared" si="18"/>
        <v>2</v>
      </c>
      <c r="DU23">
        <f t="shared" si="19"/>
        <v>1</v>
      </c>
      <c r="DV23">
        <f t="shared" si="20"/>
        <v>2</v>
      </c>
      <c r="DW23">
        <f t="shared" si="21"/>
        <v>42</v>
      </c>
      <c r="DX23">
        <f t="shared" si="22"/>
        <v>8.0769230769230766</v>
      </c>
      <c r="DY23">
        <f t="shared" si="23"/>
        <v>8</v>
      </c>
      <c r="DZ23">
        <f t="shared" si="24"/>
        <v>8</v>
      </c>
    </row>
    <row r="24" spans="1:137">
      <c r="A24">
        <v>40</v>
      </c>
      <c r="B24" s="1">
        <v>44662.420196759304</v>
      </c>
      <c r="C24" s="1">
        <v>44662.445879629602</v>
      </c>
      <c r="D24" t="s">
        <v>104</v>
      </c>
      <c r="F24" t="s">
        <v>532</v>
      </c>
      <c r="G24" s="4">
        <v>8537</v>
      </c>
      <c r="H24" t="s">
        <v>533</v>
      </c>
      <c r="I24" t="s">
        <v>533</v>
      </c>
      <c r="J24" t="s">
        <v>175</v>
      </c>
      <c r="K24" t="s">
        <v>114</v>
      </c>
      <c r="L24" t="s">
        <v>534</v>
      </c>
      <c r="M24" t="s">
        <v>109</v>
      </c>
      <c r="O24" t="s">
        <v>535</v>
      </c>
      <c r="P24" t="s">
        <v>536</v>
      </c>
      <c r="Q24" t="s">
        <v>112</v>
      </c>
      <c r="R24" t="s">
        <v>113</v>
      </c>
      <c r="S24" t="s">
        <v>122</v>
      </c>
      <c r="T24" t="s">
        <v>109</v>
      </c>
      <c r="V24" t="s">
        <v>109</v>
      </c>
      <c r="X24" t="s">
        <v>113</v>
      </c>
      <c r="Y24" t="s">
        <v>322</v>
      </c>
      <c r="Z24" t="s">
        <v>116</v>
      </c>
      <c r="AB24" t="s">
        <v>153</v>
      </c>
      <c r="AC24" t="s">
        <v>109</v>
      </c>
      <c r="AE24" t="s">
        <v>109</v>
      </c>
      <c r="AG24" t="s">
        <v>116</v>
      </c>
      <c r="AH24" t="s">
        <v>116</v>
      </c>
      <c r="AI24" t="s">
        <v>109</v>
      </c>
      <c r="AJ24" t="s">
        <v>109</v>
      </c>
      <c r="AK24" t="s">
        <v>116</v>
      </c>
      <c r="AL24" t="s">
        <v>116</v>
      </c>
      <c r="AM24" t="s">
        <v>112</v>
      </c>
      <c r="AN24" t="s">
        <v>286</v>
      </c>
      <c r="AO24" t="s">
        <v>155</v>
      </c>
      <c r="AP24" t="s">
        <v>113</v>
      </c>
      <c r="AQ24" t="s">
        <v>109</v>
      </c>
      <c r="AS24" t="s">
        <v>537</v>
      </c>
      <c r="AT24" t="s">
        <v>113</v>
      </c>
      <c r="AU24" t="s">
        <v>116</v>
      </c>
      <c r="AV24" t="s">
        <v>109</v>
      </c>
      <c r="AW24" t="s">
        <v>112</v>
      </c>
      <c r="AX24" t="s">
        <v>109</v>
      </c>
      <c r="AZ24" t="s">
        <v>113</v>
      </c>
      <c r="BA24" t="s">
        <v>113</v>
      </c>
      <c r="BB24" t="s">
        <v>121</v>
      </c>
      <c r="BC24" t="s">
        <v>116</v>
      </c>
      <c r="BD24" t="s">
        <v>116</v>
      </c>
      <c r="BE24" t="s">
        <v>122</v>
      </c>
      <c r="BG24" t="s">
        <v>109</v>
      </c>
      <c r="BH24" t="s">
        <v>116</v>
      </c>
      <c r="BI24" t="s">
        <v>538</v>
      </c>
      <c r="BJ24" t="s">
        <v>116</v>
      </c>
      <c r="BK24" t="s">
        <v>109</v>
      </c>
      <c r="BL24" t="s">
        <v>109</v>
      </c>
      <c r="BM24" t="s">
        <v>109</v>
      </c>
      <c r="BN24" t="s">
        <v>113</v>
      </c>
      <c r="BO24" t="s">
        <v>116</v>
      </c>
      <c r="BP24" t="s">
        <v>122</v>
      </c>
      <c r="BR24" t="s">
        <v>116</v>
      </c>
      <c r="BS24" t="s">
        <v>126</v>
      </c>
      <c r="BT24" t="s">
        <v>116</v>
      </c>
      <c r="BU24" t="s">
        <v>114</v>
      </c>
      <c r="BV24" t="s">
        <v>206</v>
      </c>
      <c r="BY24" t="s">
        <v>116</v>
      </c>
      <c r="BZ24" t="s">
        <v>193</v>
      </c>
      <c r="CA24" t="s">
        <v>539</v>
      </c>
      <c r="CB24" t="s">
        <v>456</v>
      </c>
      <c r="CC24" t="s">
        <v>253</v>
      </c>
      <c r="CD24" t="s">
        <v>116</v>
      </c>
      <c r="CE24" t="s">
        <v>109</v>
      </c>
      <c r="CF24" t="s">
        <v>540</v>
      </c>
      <c r="CG24" t="s">
        <v>113</v>
      </c>
      <c r="CH24" t="s">
        <v>167</v>
      </c>
      <c r="CI24" t="s">
        <v>386</v>
      </c>
      <c r="CJ24" t="s">
        <v>109</v>
      </c>
      <c r="CK24" t="s">
        <v>109</v>
      </c>
      <c r="CL24" t="s">
        <v>109</v>
      </c>
      <c r="CP24" t="s">
        <v>116</v>
      </c>
      <c r="CQ24" t="s">
        <v>109</v>
      </c>
      <c r="CS24" t="s">
        <v>116</v>
      </c>
      <c r="CT24" t="s">
        <v>116</v>
      </c>
      <c r="CU24" t="s">
        <v>109</v>
      </c>
      <c r="CV24" t="s">
        <v>109</v>
      </c>
      <c r="CX24" t="s">
        <v>116</v>
      </c>
      <c r="CY24" t="s">
        <v>312</v>
      </c>
      <c r="DB24">
        <f t="shared" si="0"/>
        <v>2</v>
      </c>
      <c r="DC24">
        <f t="shared" si="1"/>
        <v>0</v>
      </c>
      <c r="DD24">
        <f t="shared" si="2"/>
        <v>3</v>
      </c>
      <c r="DE24">
        <f t="shared" si="3"/>
        <v>0</v>
      </c>
      <c r="DF24">
        <f t="shared" si="4"/>
        <v>2</v>
      </c>
      <c r="DG24">
        <f t="shared" si="5"/>
        <v>1</v>
      </c>
      <c r="DH24">
        <f t="shared" si="6"/>
        <v>0</v>
      </c>
      <c r="DI24">
        <f t="shared" si="7"/>
        <v>7</v>
      </c>
      <c r="DJ24">
        <f t="shared" si="8"/>
        <v>1</v>
      </c>
      <c r="DK24">
        <f t="shared" si="9"/>
        <v>2</v>
      </c>
      <c r="DL24">
        <f t="shared" si="10"/>
        <v>1</v>
      </c>
      <c r="DM24">
        <f t="shared" si="11"/>
        <v>1</v>
      </c>
      <c r="DN24">
        <f t="shared" si="12"/>
        <v>1</v>
      </c>
      <c r="DO24">
        <f t="shared" si="13"/>
        <v>2</v>
      </c>
      <c r="DP24">
        <f t="shared" si="14"/>
        <v>5</v>
      </c>
      <c r="DQ24">
        <f t="shared" si="15"/>
        <v>1</v>
      </c>
      <c r="DR24">
        <f t="shared" si="16"/>
        <v>4</v>
      </c>
      <c r="DS24">
        <f t="shared" si="17"/>
        <v>2</v>
      </c>
      <c r="DT24">
        <f t="shared" si="18"/>
        <v>0</v>
      </c>
      <c r="DU24">
        <f t="shared" si="19"/>
        <v>1</v>
      </c>
      <c r="DV24">
        <f t="shared" si="20"/>
        <v>2</v>
      </c>
      <c r="DW24">
        <f t="shared" si="21"/>
        <v>38</v>
      </c>
      <c r="DX24">
        <f t="shared" si="22"/>
        <v>7.3076923076923075</v>
      </c>
      <c r="DY24">
        <f t="shared" si="23"/>
        <v>7.5</v>
      </c>
      <c r="DZ24">
        <f t="shared" si="24"/>
        <v>7.5</v>
      </c>
    </row>
    <row r="25" spans="1:137">
      <c r="A25">
        <v>43</v>
      </c>
      <c r="B25" s="1">
        <v>44662.353958333297</v>
      </c>
      <c r="C25" s="1">
        <v>44662.4694675926</v>
      </c>
      <c r="D25" t="s">
        <v>104</v>
      </c>
      <c r="F25" t="s">
        <v>545</v>
      </c>
      <c r="G25" s="4">
        <v>20527</v>
      </c>
      <c r="H25" t="s">
        <v>546</v>
      </c>
      <c r="I25" t="s">
        <v>547</v>
      </c>
      <c r="J25" t="s">
        <v>145</v>
      </c>
      <c r="K25" t="s">
        <v>109</v>
      </c>
      <c r="M25" t="s">
        <v>109</v>
      </c>
      <c r="O25" t="s">
        <v>548</v>
      </c>
      <c r="P25" t="s">
        <v>549</v>
      </c>
      <c r="Q25" t="s">
        <v>112</v>
      </c>
      <c r="R25" t="s">
        <v>113</v>
      </c>
      <c r="S25" t="s">
        <v>122</v>
      </c>
      <c r="T25" t="s">
        <v>109</v>
      </c>
      <c r="V25" t="s">
        <v>109</v>
      </c>
      <c r="X25" t="s">
        <v>113</v>
      </c>
      <c r="Y25" t="s">
        <v>113</v>
      </c>
      <c r="Z25" t="s">
        <v>109</v>
      </c>
      <c r="AA25" t="s">
        <v>109</v>
      </c>
      <c r="AB25" t="s">
        <v>145</v>
      </c>
      <c r="AC25" t="s">
        <v>109</v>
      </c>
      <c r="AE25" t="s">
        <v>109</v>
      </c>
      <c r="AG25" t="s">
        <v>109</v>
      </c>
      <c r="AH25" t="s">
        <v>109</v>
      </c>
      <c r="AI25" t="s">
        <v>109</v>
      </c>
      <c r="AJ25" t="s">
        <v>109</v>
      </c>
      <c r="AK25" t="s">
        <v>109</v>
      </c>
      <c r="AL25" t="s">
        <v>109</v>
      </c>
      <c r="AM25" t="s">
        <v>112</v>
      </c>
      <c r="AN25" t="s">
        <v>117</v>
      </c>
      <c r="AO25" t="s">
        <v>304</v>
      </c>
      <c r="AP25" t="s">
        <v>113</v>
      </c>
      <c r="AQ25" t="s">
        <v>109</v>
      </c>
      <c r="AS25" t="s">
        <v>247</v>
      </c>
      <c r="AT25" t="s">
        <v>113</v>
      </c>
      <c r="AU25" t="s">
        <v>109</v>
      </c>
      <c r="AV25" t="s">
        <v>109</v>
      </c>
      <c r="AW25" t="s">
        <v>109</v>
      </c>
      <c r="AZ25" t="s">
        <v>157</v>
      </c>
      <c r="BA25" t="s">
        <v>120</v>
      </c>
      <c r="BB25" t="s">
        <v>249</v>
      </c>
      <c r="BC25" t="s">
        <v>116</v>
      </c>
      <c r="BD25" t="s">
        <v>116</v>
      </c>
      <c r="BE25" t="s">
        <v>122</v>
      </c>
      <c r="BG25" t="s">
        <v>109</v>
      </c>
      <c r="BH25" t="s">
        <v>109</v>
      </c>
      <c r="BJ25" t="s">
        <v>116</v>
      </c>
      <c r="BK25" t="s">
        <v>116</v>
      </c>
      <c r="BL25" t="s">
        <v>109</v>
      </c>
      <c r="BM25" t="s">
        <v>109</v>
      </c>
      <c r="BN25" t="s">
        <v>124</v>
      </c>
      <c r="BO25" t="s">
        <v>109</v>
      </c>
      <c r="BP25" t="s">
        <v>122</v>
      </c>
      <c r="BR25" t="s">
        <v>116</v>
      </c>
      <c r="BS25" t="s">
        <v>238</v>
      </c>
      <c r="BT25" t="s">
        <v>116</v>
      </c>
      <c r="BU25" t="s">
        <v>109</v>
      </c>
      <c r="BV25" t="s">
        <v>116</v>
      </c>
      <c r="BY25" t="s">
        <v>116</v>
      </c>
      <c r="BZ25" t="s">
        <v>193</v>
      </c>
      <c r="CA25" t="s">
        <v>550</v>
      </c>
      <c r="CB25" t="s">
        <v>551</v>
      </c>
      <c r="CC25" t="s">
        <v>260</v>
      </c>
      <c r="CD25" t="s">
        <v>109</v>
      </c>
      <c r="CE25" t="s">
        <v>109</v>
      </c>
      <c r="CF25" t="s">
        <v>113</v>
      </c>
      <c r="CG25" t="s">
        <v>113</v>
      </c>
      <c r="CH25" t="s">
        <v>386</v>
      </c>
      <c r="CI25" t="s">
        <v>113</v>
      </c>
      <c r="CJ25" t="s">
        <v>109</v>
      </c>
      <c r="CK25" t="s">
        <v>109</v>
      </c>
      <c r="CL25" t="s">
        <v>109</v>
      </c>
      <c r="CP25" t="s">
        <v>116</v>
      </c>
      <c r="CQ25" t="s">
        <v>109</v>
      </c>
      <c r="CS25" t="s">
        <v>116</v>
      </c>
      <c r="CT25" t="s">
        <v>116</v>
      </c>
      <c r="CU25" t="s">
        <v>109</v>
      </c>
      <c r="CV25" t="s">
        <v>109</v>
      </c>
      <c r="CX25" t="s">
        <v>116</v>
      </c>
      <c r="CY25" t="s">
        <v>552</v>
      </c>
      <c r="DB25">
        <f t="shared" si="0"/>
        <v>1</v>
      </c>
      <c r="DC25">
        <f t="shared" si="1"/>
        <v>0</v>
      </c>
      <c r="DD25">
        <f t="shared" si="2"/>
        <v>3</v>
      </c>
      <c r="DE25">
        <f t="shared" si="3"/>
        <v>0</v>
      </c>
      <c r="DF25">
        <f t="shared" si="4"/>
        <v>0</v>
      </c>
      <c r="DG25">
        <f t="shared" si="5"/>
        <v>1</v>
      </c>
      <c r="DH25">
        <f t="shared" si="6"/>
        <v>0</v>
      </c>
      <c r="DI25">
        <f t="shared" si="7"/>
        <v>3</v>
      </c>
      <c r="DJ25">
        <f t="shared" si="8"/>
        <v>1</v>
      </c>
      <c r="DK25">
        <f t="shared" si="9"/>
        <v>0</v>
      </c>
      <c r="DL25">
        <f t="shared" si="10"/>
        <v>3</v>
      </c>
      <c r="DM25">
        <f t="shared" si="11"/>
        <v>1</v>
      </c>
      <c r="DN25">
        <f t="shared" si="12"/>
        <v>0</v>
      </c>
      <c r="DO25">
        <f t="shared" si="13"/>
        <v>3</v>
      </c>
      <c r="DP25">
        <f t="shared" si="14"/>
        <v>4</v>
      </c>
      <c r="DQ25">
        <f t="shared" si="15"/>
        <v>1</v>
      </c>
      <c r="DR25">
        <f t="shared" si="16"/>
        <v>3</v>
      </c>
      <c r="DS25">
        <f t="shared" si="17"/>
        <v>1</v>
      </c>
      <c r="DT25">
        <f t="shared" si="18"/>
        <v>0</v>
      </c>
      <c r="DU25">
        <f t="shared" si="19"/>
        <v>1</v>
      </c>
      <c r="DV25">
        <f t="shared" si="20"/>
        <v>2</v>
      </c>
      <c r="DW25">
        <f t="shared" si="21"/>
        <v>28</v>
      </c>
      <c r="DX25">
        <f t="shared" si="22"/>
        <v>5.3846153846153841</v>
      </c>
      <c r="DY25">
        <f t="shared" si="23"/>
        <v>5.5</v>
      </c>
      <c r="DZ25">
        <f t="shared" si="24"/>
        <v>5.5</v>
      </c>
    </row>
    <row r="26" spans="1:137">
      <c r="A26">
        <v>44</v>
      </c>
      <c r="B26" s="1">
        <v>44662.448275463001</v>
      </c>
      <c r="C26" s="1">
        <v>44662.471018518503</v>
      </c>
      <c r="D26" t="s">
        <v>104</v>
      </c>
      <c r="F26" t="s">
        <v>553</v>
      </c>
      <c r="G26" s="3">
        <v>12262</v>
      </c>
      <c r="H26" t="s">
        <v>554</v>
      </c>
      <c r="I26" t="s">
        <v>555</v>
      </c>
      <c r="J26" t="s">
        <v>132</v>
      </c>
      <c r="K26" t="s">
        <v>114</v>
      </c>
      <c r="L26" t="s">
        <v>556</v>
      </c>
      <c r="M26" t="s">
        <v>109</v>
      </c>
      <c r="O26" t="s">
        <v>557</v>
      </c>
      <c r="P26" t="s">
        <v>558</v>
      </c>
      <c r="Q26" t="s">
        <v>112</v>
      </c>
      <c r="R26" t="s">
        <v>559</v>
      </c>
      <c r="S26" t="s">
        <v>114</v>
      </c>
      <c r="T26" t="s">
        <v>149</v>
      </c>
      <c r="U26" t="s">
        <v>268</v>
      </c>
      <c r="V26" t="s">
        <v>109</v>
      </c>
      <c r="X26" t="s">
        <v>135</v>
      </c>
      <c r="Y26" t="s">
        <v>136</v>
      </c>
      <c r="Z26" t="s">
        <v>109</v>
      </c>
      <c r="AA26" t="s">
        <v>116</v>
      </c>
      <c r="AB26" t="s">
        <v>292</v>
      </c>
      <c r="AC26" t="s">
        <v>116</v>
      </c>
      <c r="AD26" t="s">
        <v>560</v>
      </c>
      <c r="AE26" t="s">
        <v>109</v>
      </c>
      <c r="AG26" t="s">
        <v>109</v>
      </c>
      <c r="AH26" t="s">
        <v>116</v>
      </c>
      <c r="AI26" t="s">
        <v>109</v>
      </c>
      <c r="AJ26" t="s">
        <v>116</v>
      </c>
      <c r="AK26" t="s">
        <v>116</v>
      </c>
      <c r="AL26" t="s">
        <v>109</v>
      </c>
      <c r="AM26" t="s">
        <v>112</v>
      </c>
      <c r="AN26" t="s">
        <v>117</v>
      </c>
      <c r="AO26" t="s">
        <v>179</v>
      </c>
      <c r="AP26" t="s">
        <v>113</v>
      </c>
      <c r="AQ26" t="s">
        <v>109</v>
      </c>
      <c r="AS26" t="s">
        <v>561</v>
      </c>
      <c r="AT26" t="s">
        <v>287</v>
      </c>
      <c r="AU26" t="s">
        <v>116</v>
      </c>
      <c r="AV26" t="s">
        <v>116</v>
      </c>
      <c r="AW26" t="s">
        <v>109</v>
      </c>
      <c r="AZ26" t="s">
        <v>157</v>
      </c>
      <c r="BA26" t="s">
        <v>158</v>
      </c>
      <c r="BB26" t="s">
        <v>121</v>
      </c>
      <c r="BC26" t="s">
        <v>116</v>
      </c>
      <c r="BD26" t="s">
        <v>116</v>
      </c>
      <c r="BE26" t="s">
        <v>116</v>
      </c>
      <c r="BF26" t="s">
        <v>562</v>
      </c>
      <c r="BG26" t="s">
        <v>109</v>
      </c>
      <c r="BH26" t="s">
        <v>116</v>
      </c>
      <c r="BI26" t="s">
        <v>563</v>
      </c>
      <c r="BJ26" t="s">
        <v>116</v>
      </c>
      <c r="BK26" t="s">
        <v>116</v>
      </c>
      <c r="BL26" t="s">
        <v>109</v>
      </c>
      <c r="BM26" t="s">
        <v>109</v>
      </c>
      <c r="BN26" t="s">
        <v>124</v>
      </c>
      <c r="BO26" t="s">
        <v>109</v>
      </c>
      <c r="BP26" t="s">
        <v>122</v>
      </c>
      <c r="BR26" t="s">
        <v>109</v>
      </c>
      <c r="BS26" t="s">
        <v>181</v>
      </c>
      <c r="BT26" t="s">
        <v>116</v>
      </c>
      <c r="BU26" t="s">
        <v>114</v>
      </c>
      <c r="BV26" t="s">
        <v>206</v>
      </c>
      <c r="BY26" t="s">
        <v>116</v>
      </c>
      <c r="BZ26" t="s">
        <v>193</v>
      </c>
      <c r="CA26" t="s">
        <v>214</v>
      </c>
      <c r="CB26" t="s">
        <v>564</v>
      </c>
      <c r="CC26" t="s">
        <v>113</v>
      </c>
      <c r="CD26" t="s">
        <v>116</v>
      </c>
      <c r="CE26" t="s">
        <v>109</v>
      </c>
      <c r="CF26" t="s">
        <v>565</v>
      </c>
      <c r="CG26" t="s">
        <v>113</v>
      </c>
      <c r="CH26" t="s">
        <v>386</v>
      </c>
      <c r="CI26" t="s">
        <v>113</v>
      </c>
      <c r="CJ26" t="s">
        <v>109</v>
      </c>
      <c r="CK26" t="s">
        <v>109</v>
      </c>
      <c r="CL26" t="s">
        <v>109</v>
      </c>
      <c r="CP26" t="s">
        <v>116</v>
      </c>
      <c r="CQ26" t="s">
        <v>109</v>
      </c>
      <c r="CS26" t="s">
        <v>116</v>
      </c>
      <c r="CT26" t="s">
        <v>116</v>
      </c>
      <c r="CU26" t="s">
        <v>109</v>
      </c>
      <c r="CV26" t="s">
        <v>109</v>
      </c>
      <c r="CX26" t="s">
        <v>109</v>
      </c>
      <c r="DB26">
        <f t="shared" si="0"/>
        <v>2</v>
      </c>
      <c r="DC26">
        <f t="shared" si="1"/>
        <v>0</v>
      </c>
      <c r="DD26">
        <f t="shared" si="2"/>
        <v>6</v>
      </c>
      <c r="DE26">
        <f t="shared" si="3"/>
        <v>0</v>
      </c>
      <c r="DF26">
        <f t="shared" si="4"/>
        <v>2</v>
      </c>
      <c r="DG26">
        <f t="shared" si="5"/>
        <v>2</v>
      </c>
      <c r="DH26">
        <f t="shared" si="6"/>
        <v>0</v>
      </c>
      <c r="DI26">
        <f t="shared" si="7"/>
        <v>6</v>
      </c>
      <c r="DJ26">
        <f t="shared" si="8"/>
        <v>1</v>
      </c>
      <c r="DK26">
        <f t="shared" si="9"/>
        <v>2</v>
      </c>
      <c r="DL26">
        <f t="shared" si="10"/>
        <v>3</v>
      </c>
      <c r="DM26">
        <f t="shared" si="11"/>
        <v>2</v>
      </c>
      <c r="DN26">
        <f t="shared" si="12"/>
        <v>1</v>
      </c>
      <c r="DO26">
        <f t="shared" si="13"/>
        <v>3</v>
      </c>
      <c r="DP26">
        <f t="shared" si="14"/>
        <v>4</v>
      </c>
      <c r="DQ26">
        <f t="shared" si="15"/>
        <v>1</v>
      </c>
      <c r="DR26">
        <f t="shared" si="16"/>
        <v>3</v>
      </c>
      <c r="DS26">
        <f t="shared" si="17"/>
        <v>2</v>
      </c>
      <c r="DT26">
        <f t="shared" si="18"/>
        <v>0</v>
      </c>
      <c r="DU26">
        <f t="shared" si="19"/>
        <v>1</v>
      </c>
      <c r="DV26">
        <f t="shared" si="20"/>
        <v>2</v>
      </c>
      <c r="DW26">
        <f t="shared" si="21"/>
        <v>43</v>
      </c>
      <c r="DX26">
        <f t="shared" si="22"/>
        <v>8.2692307692307683</v>
      </c>
      <c r="DY26">
        <f t="shared" si="23"/>
        <v>8.5</v>
      </c>
      <c r="DZ26">
        <f t="shared" si="24"/>
        <v>8.5</v>
      </c>
    </row>
    <row r="27" spans="1:137">
      <c r="A27">
        <v>46</v>
      </c>
      <c r="B27" s="1">
        <v>44662.467928240701</v>
      </c>
      <c r="C27" s="1">
        <v>44662.476782407401</v>
      </c>
      <c r="D27" t="s">
        <v>104</v>
      </c>
      <c r="F27" t="s">
        <v>570</v>
      </c>
      <c r="G27" s="3">
        <v>5705</v>
      </c>
      <c r="H27" t="s">
        <v>571</v>
      </c>
      <c r="I27" t="s">
        <v>572</v>
      </c>
      <c r="J27" t="s">
        <v>175</v>
      </c>
      <c r="K27" t="s">
        <v>109</v>
      </c>
      <c r="M27" t="s">
        <v>109</v>
      </c>
      <c r="O27" t="s">
        <v>573</v>
      </c>
      <c r="P27" t="s">
        <v>285</v>
      </c>
      <c r="Q27" t="s">
        <v>188</v>
      </c>
      <c r="R27" t="s">
        <v>113</v>
      </c>
      <c r="S27" t="s">
        <v>109</v>
      </c>
      <c r="T27" t="s">
        <v>109</v>
      </c>
      <c r="V27" t="s">
        <v>109</v>
      </c>
      <c r="X27" t="s">
        <v>135</v>
      </c>
      <c r="Y27" t="s">
        <v>136</v>
      </c>
      <c r="Z27" t="s">
        <v>109</v>
      </c>
      <c r="AA27" t="s">
        <v>116</v>
      </c>
      <c r="AB27" t="s">
        <v>145</v>
      </c>
      <c r="AC27" t="s">
        <v>116</v>
      </c>
      <c r="AD27" s="2" t="s">
        <v>574</v>
      </c>
      <c r="AE27" t="s">
        <v>109</v>
      </c>
      <c r="AG27" t="s">
        <v>109</v>
      </c>
      <c r="AH27" t="s">
        <v>116</v>
      </c>
      <c r="AI27" t="s">
        <v>109</v>
      </c>
      <c r="AJ27" t="s">
        <v>109</v>
      </c>
      <c r="AK27" t="s">
        <v>109</v>
      </c>
      <c r="AL27" t="s">
        <v>109</v>
      </c>
      <c r="AM27" t="s">
        <v>108</v>
      </c>
      <c r="AN27" t="s">
        <v>117</v>
      </c>
      <c r="AO27" t="s">
        <v>179</v>
      </c>
      <c r="AP27" t="s">
        <v>224</v>
      </c>
      <c r="AQ27" t="s">
        <v>109</v>
      </c>
      <c r="AS27" t="s">
        <v>247</v>
      </c>
      <c r="AT27" t="s">
        <v>113</v>
      </c>
      <c r="AU27" t="s">
        <v>116</v>
      </c>
      <c r="AV27" t="s">
        <v>116</v>
      </c>
      <c r="AW27" t="s">
        <v>109</v>
      </c>
      <c r="AZ27" t="s">
        <v>157</v>
      </c>
      <c r="BA27" t="s">
        <v>120</v>
      </c>
      <c r="BB27" t="s">
        <v>249</v>
      </c>
      <c r="BC27" t="s">
        <v>116</v>
      </c>
      <c r="BD27" t="s">
        <v>116</v>
      </c>
      <c r="BE27" t="s">
        <v>116</v>
      </c>
      <c r="BF27" t="s">
        <v>575</v>
      </c>
      <c r="BG27" t="s">
        <v>109</v>
      </c>
      <c r="BH27" t="s">
        <v>116</v>
      </c>
      <c r="BJ27" t="s">
        <v>116</v>
      </c>
      <c r="BK27" t="s">
        <v>116</v>
      </c>
      <c r="BL27" t="s">
        <v>109</v>
      </c>
      <c r="BM27" t="s">
        <v>109</v>
      </c>
      <c r="BN27" t="s">
        <v>124</v>
      </c>
      <c r="BO27" t="s">
        <v>116</v>
      </c>
      <c r="BP27" t="s">
        <v>116</v>
      </c>
      <c r="BQ27" t="s">
        <v>576</v>
      </c>
      <c r="BR27" t="s">
        <v>116</v>
      </c>
      <c r="BS27" t="s">
        <v>162</v>
      </c>
      <c r="BT27" t="s">
        <v>109</v>
      </c>
      <c r="BU27" t="s">
        <v>114</v>
      </c>
      <c r="BV27" t="s">
        <v>116</v>
      </c>
      <c r="BW27" s="2" t="s">
        <v>577</v>
      </c>
      <c r="BY27" t="s">
        <v>116</v>
      </c>
      <c r="BZ27" t="s">
        <v>193</v>
      </c>
      <c r="CA27" t="s">
        <v>214</v>
      </c>
      <c r="CB27" t="s">
        <v>113</v>
      </c>
      <c r="CC27" t="s">
        <v>182</v>
      </c>
      <c r="CD27" t="s">
        <v>116</v>
      </c>
      <c r="CE27" t="s">
        <v>116</v>
      </c>
      <c r="CG27" t="s">
        <v>113</v>
      </c>
      <c r="CH27" t="s">
        <v>167</v>
      </c>
      <c r="CI27" t="s">
        <v>578</v>
      </c>
      <c r="CJ27" t="s">
        <v>116</v>
      </c>
      <c r="CK27" t="s">
        <v>109</v>
      </c>
      <c r="CL27" t="s">
        <v>109</v>
      </c>
      <c r="CP27" t="s">
        <v>116</v>
      </c>
      <c r="CQ27" t="s">
        <v>109</v>
      </c>
      <c r="CS27" t="s">
        <v>116</v>
      </c>
      <c r="CT27" t="s">
        <v>116</v>
      </c>
      <c r="CU27" t="s">
        <v>109</v>
      </c>
      <c r="CV27" t="s">
        <v>109</v>
      </c>
      <c r="CX27" t="s">
        <v>109</v>
      </c>
      <c r="DB27">
        <f t="shared" si="0"/>
        <v>1</v>
      </c>
      <c r="DC27">
        <f t="shared" si="1"/>
        <v>0</v>
      </c>
      <c r="DD27">
        <f t="shared" si="2"/>
        <v>3</v>
      </c>
      <c r="DE27">
        <f t="shared" si="3"/>
        <v>0</v>
      </c>
      <c r="DF27">
        <f t="shared" si="4"/>
        <v>2</v>
      </c>
      <c r="DG27">
        <f t="shared" si="5"/>
        <v>2</v>
      </c>
      <c r="DH27">
        <f t="shared" si="6"/>
        <v>0</v>
      </c>
      <c r="DI27">
        <f t="shared" si="7"/>
        <v>5</v>
      </c>
      <c r="DJ27">
        <f t="shared" si="8"/>
        <v>1</v>
      </c>
      <c r="DK27">
        <f t="shared" si="9"/>
        <v>2</v>
      </c>
      <c r="DL27">
        <f t="shared" si="10"/>
        <v>3</v>
      </c>
      <c r="DM27">
        <f t="shared" si="11"/>
        <v>2</v>
      </c>
      <c r="DN27">
        <f t="shared" si="12"/>
        <v>1</v>
      </c>
      <c r="DO27">
        <f t="shared" si="13"/>
        <v>5</v>
      </c>
      <c r="DP27">
        <f t="shared" si="14"/>
        <v>4</v>
      </c>
      <c r="DQ27">
        <f t="shared" si="15"/>
        <v>1</v>
      </c>
      <c r="DR27">
        <f t="shared" si="16"/>
        <v>3</v>
      </c>
      <c r="DS27">
        <f t="shared" si="17"/>
        <v>1</v>
      </c>
      <c r="DT27">
        <f t="shared" si="18"/>
        <v>1</v>
      </c>
      <c r="DU27">
        <f t="shared" si="19"/>
        <v>1</v>
      </c>
      <c r="DV27">
        <f t="shared" si="20"/>
        <v>2</v>
      </c>
      <c r="DW27">
        <f t="shared" si="21"/>
        <v>40</v>
      </c>
      <c r="DX27">
        <f t="shared" si="22"/>
        <v>7.6923076923076925</v>
      </c>
      <c r="DY27">
        <f t="shared" si="23"/>
        <v>7.5</v>
      </c>
      <c r="DZ27">
        <f t="shared" si="24"/>
        <v>7.5</v>
      </c>
    </row>
    <row r="28" spans="1:137">
      <c r="A28">
        <v>50</v>
      </c>
      <c r="B28" s="1">
        <v>44662.489189814798</v>
      </c>
      <c r="C28" s="1">
        <v>44662.504629629599</v>
      </c>
      <c r="D28" t="s">
        <v>104</v>
      </c>
      <c r="F28" t="s">
        <v>590</v>
      </c>
      <c r="G28" s="3">
        <v>21561</v>
      </c>
      <c r="H28" t="s">
        <v>591</v>
      </c>
      <c r="I28" t="s">
        <v>592</v>
      </c>
      <c r="J28" t="s">
        <v>145</v>
      </c>
      <c r="K28" t="s">
        <v>114</v>
      </c>
      <c r="L28" t="s">
        <v>593</v>
      </c>
      <c r="M28" t="s">
        <v>109</v>
      </c>
      <c r="O28" t="s">
        <v>594</v>
      </c>
      <c r="P28" t="s">
        <v>595</v>
      </c>
      <c r="Q28" t="s">
        <v>188</v>
      </c>
      <c r="R28" t="s">
        <v>113</v>
      </c>
      <c r="S28" t="s">
        <v>122</v>
      </c>
      <c r="T28" t="s">
        <v>109</v>
      </c>
      <c r="V28" t="s">
        <v>116</v>
      </c>
      <c r="W28" t="s">
        <v>596</v>
      </c>
      <c r="X28" t="s">
        <v>113</v>
      </c>
      <c r="Y28" t="s">
        <v>113</v>
      </c>
      <c r="Z28" t="s">
        <v>109</v>
      </c>
      <c r="AA28" t="s">
        <v>109</v>
      </c>
      <c r="AB28" t="s">
        <v>145</v>
      </c>
      <c r="AC28" t="s">
        <v>116</v>
      </c>
      <c r="AD28" t="s">
        <v>597</v>
      </c>
      <c r="AE28" t="s">
        <v>109</v>
      </c>
      <c r="AG28" t="s">
        <v>109</v>
      </c>
      <c r="AH28" t="s">
        <v>116</v>
      </c>
      <c r="AI28" t="s">
        <v>109</v>
      </c>
      <c r="AJ28" t="s">
        <v>116</v>
      </c>
      <c r="AK28" t="s">
        <v>116</v>
      </c>
      <c r="AL28" t="s">
        <v>116</v>
      </c>
      <c r="AM28" t="s">
        <v>112</v>
      </c>
      <c r="AN28" t="s">
        <v>117</v>
      </c>
      <c r="AO28" t="s">
        <v>113</v>
      </c>
      <c r="AP28" t="s">
        <v>113</v>
      </c>
      <c r="AQ28" t="s">
        <v>109</v>
      </c>
      <c r="AS28" t="s">
        <v>598</v>
      </c>
      <c r="AT28" t="s">
        <v>113</v>
      </c>
      <c r="AU28" t="s">
        <v>116</v>
      </c>
      <c r="AV28" t="s">
        <v>109</v>
      </c>
      <c r="AW28" t="s">
        <v>109</v>
      </c>
      <c r="AZ28" t="s">
        <v>599</v>
      </c>
      <c r="BA28" t="s">
        <v>600</v>
      </c>
      <c r="BB28" t="s">
        <v>121</v>
      </c>
      <c r="BC28" t="s">
        <v>116</v>
      </c>
      <c r="BD28" t="s">
        <v>116</v>
      </c>
      <c r="BE28" t="s">
        <v>122</v>
      </c>
      <c r="BG28" t="s">
        <v>116</v>
      </c>
      <c r="BH28" t="s">
        <v>116</v>
      </c>
      <c r="BI28" t="s">
        <v>601</v>
      </c>
      <c r="BJ28" t="s">
        <v>116</v>
      </c>
      <c r="BK28" t="s">
        <v>116</v>
      </c>
      <c r="BL28" t="s">
        <v>116</v>
      </c>
      <c r="BM28" t="s">
        <v>109</v>
      </c>
      <c r="BN28" t="s">
        <v>251</v>
      </c>
      <c r="BO28" t="s">
        <v>109</v>
      </c>
      <c r="BP28" t="s">
        <v>122</v>
      </c>
      <c r="BR28" t="s">
        <v>116</v>
      </c>
      <c r="BS28" t="s">
        <v>126</v>
      </c>
      <c r="BT28" t="s">
        <v>116</v>
      </c>
      <c r="BU28" t="s">
        <v>114</v>
      </c>
      <c r="BV28" t="s">
        <v>116</v>
      </c>
      <c r="BY28" t="s">
        <v>116</v>
      </c>
      <c r="BZ28" t="s">
        <v>602</v>
      </c>
      <c r="CA28" t="s">
        <v>603</v>
      </c>
      <c r="CB28" t="s">
        <v>456</v>
      </c>
      <c r="CC28" t="s">
        <v>260</v>
      </c>
      <c r="CD28" t="s">
        <v>109</v>
      </c>
      <c r="CE28" t="s">
        <v>116</v>
      </c>
      <c r="CG28" t="s">
        <v>113</v>
      </c>
      <c r="CH28" t="s">
        <v>113</v>
      </c>
      <c r="CI28" t="s">
        <v>604</v>
      </c>
      <c r="CJ28" t="s">
        <v>116</v>
      </c>
      <c r="CK28" t="s">
        <v>116</v>
      </c>
      <c r="CL28" t="s">
        <v>109</v>
      </c>
      <c r="CP28" t="s">
        <v>116</v>
      </c>
      <c r="CQ28" t="s">
        <v>109</v>
      </c>
      <c r="CS28" t="s">
        <v>116</v>
      </c>
      <c r="CT28" t="s">
        <v>116</v>
      </c>
      <c r="CU28" t="s">
        <v>116</v>
      </c>
      <c r="CV28" t="s">
        <v>109</v>
      </c>
      <c r="CX28" t="s">
        <v>116</v>
      </c>
      <c r="CY28" t="s">
        <v>605</v>
      </c>
      <c r="DB28">
        <f t="shared" si="0"/>
        <v>2</v>
      </c>
      <c r="DC28">
        <f t="shared" si="1"/>
        <v>0</v>
      </c>
      <c r="DD28">
        <f t="shared" si="2"/>
        <v>3</v>
      </c>
      <c r="DE28">
        <f t="shared" si="3"/>
        <v>1</v>
      </c>
      <c r="DF28">
        <f t="shared" si="4"/>
        <v>0</v>
      </c>
      <c r="DG28">
        <f t="shared" si="5"/>
        <v>2</v>
      </c>
      <c r="DH28">
        <f t="shared" si="6"/>
        <v>0</v>
      </c>
      <c r="DI28">
        <f t="shared" si="7"/>
        <v>6</v>
      </c>
      <c r="DJ28">
        <f t="shared" si="8"/>
        <v>1</v>
      </c>
      <c r="DK28">
        <f t="shared" si="9"/>
        <v>1</v>
      </c>
      <c r="DL28">
        <f t="shared" si="10"/>
        <v>3</v>
      </c>
      <c r="DM28">
        <f t="shared" si="11"/>
        <v>1</v>
      </c>
      <c r="DN28">
        <f t="shared" si="12"/>
        <v>2</v>
      </c>
      <c r="DO28">
        <f t="shared" si="13"/>
        <v>4</v>
      </c>
      <c r="DP28">
        <f t="shared" si="14"/>
        <v>5</v>
      </c>
      <c r="DQ28">
        <f t="shared" si="15"/>
        <v>1</v>
      </c>
      <c r="DR28">
        <f t="shared" si="16"/>
        <v>3</v>
      </c>
      <c r="DS28">
        <f t="shared" si="17"/>
        <v>0</v>
      </c>
      <c r="DT28">
        <f t="shared" si="18"/>
        <v>2</v>
      </c>
      <c r="DU28">
        <f t="shared" si="19"/>
        <v>1</v>
      </c>
      <c r="DV28">
        <f t="shared" si="20"/>
        <v>3</v>
      </c>
      <c r="DW28">
        <f t="shared" si="21"/>
        <v>41</v>
      </c>
      <c r="DX28">
        <f t="shared" si="22"/>
        <v>7.8846153846153841</v>
      </c>
      <c r="DY28">
        <f t="shared" si="23"/>
        <v>8</v>
      </c>
      <c r="DZ28">
        <f t="shared" si="24"/>
        <v>8</v>
      </c>
    </row>
    <row r="29" spans="1:137">
      <c r="A29">
        <v>51</v>
      </c>
      <c r="B29" s="1">
        <v>44662.489016203697</v>
      </c>
      <c r="C29" s="1">
        <v>44662.505300925899</v>
      </c>
      <c r="D29" t="s">
        <v>104</v>
      </c>
      <c r="F29" t="s">
        <v>606</v>
      </c>
      <c r="G29" s="4">
        <v>20843</v>
      </c>
      <c r="H29" t="s">
        <v>607</v>
      </c>
      <c r="I29" t="s">
        <v>608</v>
      </c>
      <c r="J29" t="s">
        <v>145</v>
      </c>
      <c r="K29" t="s">
        <v>114</v>
      </c>
      <c r="L29" t="s">
        <v>609</v>
      </c>
      <c r="M29" t="s">
        <v>109</v>
      </c>
      <c r="O29" t="s">
        <v>610</v>
      </c>
      <c r="P29" t="s">
        <v>611</v>
      </c>
      <c r="Q29" t="s">
        <v>112</v>
      </c>
      <c r="R29" t="s">
        <v>113</v>
      </c>
      <c r="S29" t="s">
        <v>122</v>
      </c>
      <c r="T29" t="s">
        <v>109</v>
      </c>
      <c r="V29" t="s">
        <v>109</v>
      </c>
      <c r="X29" t="s">
        <v>113</v>
      </c>
      <c r="Y29" t="s">
        <v>113</v>
      </c>
      <c r="Z29" t="s">
        <v>109</v>
      </c>
      <c r="AA29" t="s">
        <v>116</v>
      </c>
      <c r="AB29" t="s">
        <v>292</v>
      </c>
      <c r="AC29" t="s">
        <v>116</v>
      </c>
      <c r="AD29" t="s">
        <v>612</v>
      </c>
      <c r="AE29" t="s">
        <v>109</v>
      </c>
      <c r="AG29" t="s">
        <v>116</v>
      </c>
      <c r="AH29" t="s">
        <v>116</v>
      </c>
      <c r="AI29" t="s">
        <v>109</v>
      </c>
      <c r="AJ29" t="s">
        <v>116</v>
      </c>
      <c r="AK29" t="s">
        <v>116</v>
      </c>
      <c r="AL29" t="s">
        <v>116</v>
      </c>
      <c r="AM29" t="s">
        <v>112</v>
      </c>
      <c r="AN29" t="s">
        <v>117</v>
      </c>
      <c r="AO29" t="s">
        <v>155</v>
      </c>
      <c r="AP29" t="s">
        <v>613</v>
      </c>
      <c r="AQ29" t="s">
        <v>109</v>
      </c>
      <c r="AS29" t="s">
        <v>203</v>
      </c>
      <c r="AT29" t="s">
        <v>113</v>
      </c>
      <c r="AU29" t="s">
        <v>116</v>
      </c>
      <c r="AV29" t="s">
        <v>116</v>
      </c>
      <c r="AW29" t="s">
        <v>112</v>
      </c>
      <c r="AX29" t="s">
        <v>116</v>
      </c>
      <c r="AY29" t="s">
        <v>614</v>
      </c>
      <c r="AZ29" t="s">
        <v>157</v>
      </c>
      <c r="BA29" t="s">
        <v>248</v>
      </c>
      <c r="BB29" t="s">
        <v>121</v>
      </c>
      <c r="BC29" t="s">
        <v>116</v>
      </c>
      <c r="BD29" t="s">
        <v>116</v>
      </c>
      <c r="BE29" t="s">
        <v>116</v>
      </c>
      <c r="BF29" t="s">
        <v>615</v>
      </c>
      <c r="BG29" t="s">
        <v>116</v>
      </c>
      <c r="BH29" t="s">
        <v>116</v>
      </c>
      <c r="BI29" t="s">
        <v>616</v>
      </c>
      <c r="BJ29" t="s">
        <v>116</v>
      </c>
      <c r="BK29" t="s">
        <v>116</v>
      </c>
      <c r="BL29" t="s">
        <v>116</v>
      </c>
      <c r="BM29" t="s">
        <v>116</v>
      </c>
      <c r="BN29" t="s">
        <v>113</v>
      </c>
      <c r="BO29" t="s">
        <v>116</v>
      </c>
      <c r="BP29" t="s">
        <v>122</v>
      </c>
      <c r="BR29" t="s">
        <v>109</v>
      </c>
      <c r="BS29" t="s">
        <v>426</v>
      </c>
      <c r="BT29" t="s">
        <v>109</v>
      </c>
      <c r="BU29" t="s">
        <v>114</v>
      </c>
      <c r="BV29" t="s">
        <v>116</v>
      </c>
      <c r="BY29" t="s">
        <v>109</v>
      </c>
      <c r="CA29" t="s">
        <v>617</v>
      </c>
      <c r="CB29" t="s">
        <v>617</v>
      </c>
      <c r="CC29" t="s">
        <v>182</v>
      </c>
      <c r="CD29" t="s">
        <v>109</v>
      </c>
      <c r="CE29" t="s">
        <v>116</v>
      </c>
      <c r="CG29" t="s">
        <v>113</v>
      </c>
      <c r="CH29" t="s">
        <v>113</v>
      </c>
      <c r="CI29" t="s">
        <v>578</v>
      </c>
      <c r="CJ29" t="s">
        <v>116</v>
      </c>
      <c r="CK29" t="s">
        <v>116</v>
      </c>
      <c r="CL29" t="s">
        <v>109</v>
      </c>
      <c r="CP29" t="s">
        <v>116</v>
      </c>
      <c r="CQ29" t="s">
        <v>109</v>
      </c>
      <c r="CS29" t="s">
        <v>116</v>
      </c>
      <c r="CT29" t="s">
        <v>109</v>
      </c>
      <c r="CU29" t="s">
        <v>109</v>
      </c>
      <c r="CV29" t="s">
        <v>109</v>
      </c>
      <c r="CX29" t="s">
        <v>116</v>
      </c>
      <c r="CY29" t="s">
        <v>618</v>
      </c>
      <c r="DB29">
        <f t="shared" si="0"/>
        <v>2</v>
      </c>
      <c r="DC29">
        <f t="shared" si="1"/>
        <v>0</v>
      </c>
      <c r="DD29">
        <f t="shared" si="2"/>
        <v>3</v>
      </c>
      <c r="DE29">
        <f t="shared" si="3"/>
        <v>0</v>
      </c>
      <c r="DF29">
        <f t="shared" si="4"/>
        <v>0</v>
      </c>
      <c r="DG29">
        <f t="shared" si="5"/>
        <v>2</v>
      </c>
      <c r="DH29">
        <f t="shared" si="6"/>
        <v>0</v>
      </c>
      <c r="DI29">
        <f t="shared" si="7"/>
        <v>9</v>
      </c>
      <c r="DJ29">
        <f t="shared" si="8"/>
        <v>1</v>
      </c>
      <c r="DK29">
        <f t="shared" si="9"/>
        <v>4</v>
      </c>
      <c r="DL29">
        <f t="shared" si="10"/>
        <v>3</v>
      </c>
      <c r="DM29">
        <f t="shared" si="11"/>
        <v>2</v>
      </c>
      <c r="DN29">
        <f t="shared" si="12"/>
        <v>2</v>
      </c>
      <c r="DO29">
        <f t="shared" si="13"/>
        <v>5</v>
      </c>
      <c r="DP29">
        <f t="shared" si="14"/>
        <v>3</v>
      </c>
      <c r="DQ29">
        <f t="shared" si="15"/>
        <v>0</v>
      </c>
      <c r="DR29">
        <f t="shared" si="16"/>
        <v>3</v>
      </c>
      <c r="DS29">
        <f t="shared" si="17"/>
        <v>0</v>
      </c>
      <c r="DT29">
        <f t="shared" si="18"/>
        <v>2</v>
      </c>
      <c r="DU29">
        <f t="shared" si="19"/>
        <v>1</v>
      </c>
      <c r="DV29">
        <f t="shared" si="20"/>
        <v>1</v>
      </c>
      <c r="DW29">
        <f t="shared" si="21"/>
        <v>43</v>
      </c>
      <c r="DX29">
        <f t="shared" si="22"/>
        <v>8.2692307692307683</v>
      </c>
      <c r="DY29">
        <f t="shared" si="23"/>
        <v>8.5</v>
      </c>
      <c r="DZ29">
        <f t="shared" si="24"/>
        <v>8.5</v>
      </c>
    </row>
    <row r="30" spans="1:137">
      <c r="A30">
        <v>53</v>
      </c>
      <c r="B30" s="1">
        <v>44662.494131944397</v>
      </c>
      <c r="C30" s="1">
        <v>44662.519016203703</v>
      </c>
      <c r="D30" t="s">
        <v>104</v>
      </c>
      <c r="F30" t="s">
        <v>622</v>
      </c>
      <c r="G30" s="3">
        <v>20884</v>
      </c>
      <c r="H30" t="s">
        <v>623</v>
      </c>
      <c r="I30" t="s">
        <v>624</v>
      </c>
      <c r="J30" t="s">
        <v>145</v>
      </c>
      <c r="K30" t="s">
        <v>114</v>
      </c>
      <c r="L30" t="s">
        <v>625</v>
      </c>
      <c r="M30" t="s">
        <v>109</v>
      </c>
      <c r="O30" t="s">
        <v>626</v>
      </c>
      <c r="P30" t="s">
        <v>111</v>
      </c>
      <c r="Q30" t="s">
        <v>112</v>
      </c>
      <c r="R30" t="s">
        <v>113</v>
      </c>
      <c r="S30" t="s">
        <v>114</v>
      </c>
      <c r="T30" t="s">
        <v>109</v>
      </c>
      <c r="V30" t="s">
        <v>109</v>
      </c>
      <c r="X30" t="s">
        <v>455</v>
      </c>
      <c r="Y30" t="s">
        <v>136</v>
      </c>
      <c r="Z30" t="s">
        <v>109</v>
      </c>
      <c r="AA30" t="s">
        <v>116</v>
      </c>
      <c r="AB30" t="s">
        <v>145</v>
      </c>
      <c r="AC30" t="s">
        <v>116</v>
      </c>
      <c r="AD30" t="s">
        <v>270</v>
      </c>
      <c r="AE30" t="s">
        <v>109</v>
      </c>
      <c r="AG30" t="s">
        <v>109</v>
      </c>
      <c r="AH30" t="s">
        <v>116</v>
      </c>
      <c r="AI30" t="s">
        <v>109</v>
      </c>
      <c r="AJ30" t="s">
        <v>116</v>
      </c>
      <c r="AK30" t="s">
        <v>116</v>
      </c>
      <c r="AL30" t="s">
        <v>109</v>
      </c>
      <c r="AM30" t="s">
        <v>108</v>
      </c>
      <c r="AN30" t="s">
        <v>117</v>
      </c>
      <c r="AO30" t="s">
        <v>179</v>
      </c>
      <c r="AP30" t="s">
        <v>113</v>
      </c>
      <c r="AQ30" t="s">
        <v>109</v>
      </c>
      <c r="AS30" t="s">
        <v>627</v>
      </c>
      <c r="AT30" t="s">
        <v>113</v>
      </c>
      <c r="AU30" t="s">
        <v>116</v>
      </c>
      <c r="AV30" t="s">
        <v>109</v>
      </c>
      <c r="AW30" t="s">
        <v>109</v>
      </c>
      <c r="AZ30" t="s">
        <v>113</v>
      </c>
      <c r="BA30" t="s">
        <v>113</v>
      </c>
      <c r="BB30" t="s">
        <v>192</v>
      </c>
      <c r="BC30" t="s">
        <v>116</v>
      </c>
      <c r="BD30" t="s">
        <v>116</v>
      </c>
      <c r="BE30" t="s">
        <v>122</v>
      </c>
      <c r="BG30" t="s">
        <v>109</v>
      </c>
      <c r="BH30" t="s">
        <v>116</v>
      </c>
      <c r="BI30" t="s">
        <v>628</v>
      </c>
      <c r="BJ30" t="s">
        <v>116</v>
      </c>
      <c r="BK30" t="s">
        <v>109</v>
      </c>
      <c r="BL30" t="s">
        <v>109</v>
      </c>
      <c r="BM30" t="s">
        <v>109</v>
      </c>
      <c r="BN30" t="s">
        <v>113</v>
      </c>
      <c r="BO30" t="s">
        <v>116</v>
      </c>
      <c r="BP30" t="s">
        <v>122</v>
      </c>
      <c r="BR30" t="s">
        <v>109</v>
      </c>
      <c r="BS30" t="s">
        <v>238</v>
      </c>
      <c r="BT30" t="s">
        <v>116</v>
      </c>
      <c r="BU30" t="s">
        <v>114</v>
      </c>
      <c r="BV30" t="s">
        <v>116</v>
      </c>
      <c r="BY30" t="s">
        <v>116</v>
      </c>
      <c r="BZ30" t="s">
        <v>193</v>
      </c>
      <c r="CA30" t="s">
        <v>629</v>
      </c>
      <c r="CB30" t="s">
        <v>630</v>
      </c>
      <c r="CC30" t="s">
        <v>253</v>
      </c>
      <c r="CD30" t="s">
        <v>116</v>
      </c>
      <c r="CE30" t="s">
        <v>116</v>
      </c>
      <c r="CG30" t="s">
        <v>113</v>
      </c>
      <c r="CH30" t="s">
        <v>386</v>
      </c>
      <c r="CI30" t="s">
        <v>113</v>
      </c>
      <c r="CJ30" t="s">
        <v>109</v>
      </c>
      <c r="CK30" t="s">
        <v>109</v>
      </c>
      <c r="CL30" t="s">
        <v>109</v>
      </c>
      <c r="CP30" t="s">
        <v>116</v>
      </c>
      <c r="CQ30" t="s">
        <v>116</v>
      </c>
      <c r="CR30" t="s">
        <v>631</v>
      </c>
      <c r="CS30" t="s">
        <v>109</v>
      </c>
      <c r="CT30" t="s">
        <v>116</v>
      </c>
      <c r="CU30" t="s">
        <v>116</v>
      </c>
      <c r="CV30" t="s">
        <v>109</v>
      </c>
      <c r="CX30" t="s">
        <v>116</v>
      </c>
      <c r="CY30" t="s">
        <v>605</v>
      </c>
      <c r="DB30">
        <f t="shared" si="0"/>
        <v>2</v>
      </c>
      <c r="DC30">
        <f t="shared" si="1"/>
        <v>0</v>
      </c>
      <c r="DD30">
        <f t="shared" si="2"/>
        <v>4</v>
      </c>
      <c r="DE30">
        <f t="shared" si="3"/>
        <v>0</v>
      </c>
      <c r="DF30">
        <f t="shared" si="4"/>
        <v>2</v>
      </c>
      <c r="DG30">
        <f t="shared" si="5"/>
        <v>2</v>
      </c>
      <c r="DH30">
        <f t="shared" si="6"/>
        <v>0</v>
      </c>
      <c r="DI30">
        <f t="shared" si="7"/>
        <v>6</v>
      </c>
      <c r="DJ30">
        <f t="shared" si="8"/>
        <v>1</v>
      </c>
      <c r="DK30">
        <f t="shared" si="9"/>
        <v>1</v>
      </c>
      <c r="DL30">
        <f t="shared" si="10"/>
        <v>1</v>
      </c>
      <c r="DM30">
        <f t="shared" si="11"/>
        <v>1</v>
      </c>
      <c r="DN30">
        <f t="shared" si="12"/>
        <v>1</v>
      </c>
      <c r="DO30">
        <f t="shared" si="13"/>
        <v>2</v>
      </c>
      <c r="DP30">
        <f t="shared" si="14"/>
        <v>4</v>
      </c>
      <c r="DQ30">
        <f t="shared" si="15"/>
        <v>1</v>
      </c>
      <c r="DR30">
        <f t="shared" si="16"/>
        <v>4</v>
      </c>
      <c r="DS30">
        <f t="shared" si="17"/>
        <v>1</v>
      </c>
      <c r="DT30">
        <f t="shared" si="18"/>
        <v>0</v>
      </c>
      <c r="DU30">
        <f t="shared" si="19"/>
        <v>2</v>
      </c>
      <c r="DV30">
        <f t="shared" si="20"/>
        <v>2</v>
      </c>
      <c r="DW30">
        <f t="shared" si="21"/>
        <v>37</v>
      </c>
      <c r="DX30">
        <f t="shared" si="22"/>
        <v>7.1153846153846159</v>
      </c>
      <c r="DY30">
        <f t="shared" si="23"/>
        <v>7</v>
      </c>
      <c r="DZ30">
        <f t="shared" si="24"/>
        <v>7</v>
      </c>
    </row>
    <row r="31" spans="1:137">
      <c r="A31">
        <v>54</v>
      </c>
      <c r="B31" s="1">
        <v>44662.512361111098</v>
      </c>
      <c r="C31" s="1">
        <v>44662.525520833296</v>
      </c>
      <c r="D31" t="s">
        <v>104</v>
      </c>
      <c r="F31" t="s">
        <v>632</v>
      </c>
      <c r="G31" s="4">
        <v>20037</v>
      </c>
      <c r="H31" t="s">
        <v>633</v>
      </c>
      <c r="I31" t="s">
        <v>634</v>
      </c>
      <c r="J31" t="s">
        <v>145</v>
      </c>
      <c r="K31" t="s">
        <v>109</v>
      </c>
      <c r="M31" t="s">
        <v>109</v>
      </c>
      <c r="O31" t="s">
        <v>635</v>
      </c>
      <c r="P31" t="s">
        <v>636</v>
      </c>
      <c r="Q31" t="s">
        <v>112</v>
      </c>
      <c r="R31" t="s">
        <v>113</v>
      </c>
      <c r="S31" t="s">
        <v>122</v>
      </c>
      <c r="T31" t="s">
        <v>109</v>
      </c>
      <c r="V31" t="s">
        <v>109</v>
      </c>
      <c r="X31" t="s">
        <v>113</v>
      </c>
      <c r="Y31" t="s">
        <v>152</v>
      </c>
      <c r="Z31" t="s">
        <v>109</v>
      </c>
      <c r="AA31" t="s">
        <v>109</v>
      </c>
      <c r="AB31" t="s">
        <v>145</v>
      </c>
      <c r="AC31" t="s">
        <v>109</v>
      </c>
      <c r="AE31" t="s">
        <v>109</v>
      </c>
      <c r="AG31" t="s">
        <v>109</v>
      </c>
      <c r="AH31" t="s">
        <v>116</v>
      </c>
      <c r="AI31" t="s">
        <v>116</v>
      </c>
      <c r="AJ31" t="s">
        <v>116</v>
      </c>
      <c r="AK31" t="s">
        <v>116</v>
      </c>
      <c r="AL31" t="s">
        <v>116</v>
      </c>
      <c r="AM31" t="s">
        <v>112</v>
      </c>
      <c r="AN31" t="s">
        <v>117</v>
      </c>
      <c r="AO31" t="s">
        <v>113</v>
      </c>
      <c r="AP31" t="s">
        <v>113</v>
      </c>
      <c r="AQ31" t="s">
        <v>109</v>
      </c>
      <c r="AS31" t="s">
        <v>637</v>
      </c>
      <c r="AT31" t="s">
        <v>113</v>
      </c>
      <c r="AU31" t="s">
        <v>109</v>
      </c>
      <c r="AV31" t="s">
        <v>116</v>
      </c>
      <c r="AW31" t="s">
        <v>109</v>
      </c>
      <c r="AZ31" t="s">
        <v>157</v>
      </c>
      <c r="BA31" t="s">
        <v>113</v>
      </c>
      <c r="BB31" t="s">
        <v>249</v>
      </c>
      <c r="BC31" t="s">
        <v>116</v>
      </c>
      <c r="BD31" t="s">
        <v>116</v>
      </c>
      <c r="BE31" t="s">
        <v>122</v>
      </c>
      <c r="BG31" t="s">
        <v>116</v>
      </c>
      <c r="BH31" t="s">
        <v>116</v>
      </c>
      <c r="BI31" t="s">
        <v>638</v>
      </c>
      <c r="BJ31" t="s">
        <v>116</v>
      </c>
      <c r="BK31" t="s">
        <v>116</v>
      </c>
      <c r="BL31" t="s">
        <v>109</v>
      </c>
      <c r="BM31" t="s">
        <v>109</v>
      </c>
      <c r="BN31" t="s">
        <v>227</v>
      </c>
      <c r="BO31" t="s">
        <v>116</v>
      </c>
      <c r="BP31" t="s">
        <v>122</v>
      </c>
      <c r="BR31" t="s">
        <v>116</v>
      </c>
      <c r="BS31" t="s">
        <v>639</v>
      </c>
      <c r="BT31" t="s">
        <v>109</v>
      </c>
      <c r="BU31" t="s">
        <v>114</v>
      </c>
      <c r="BV31" t="s">
        <v>116</v>
      </c>
      <c r="BY31" t="s">
        <v>116</v>
      </c>
      <c r="BZ31" t="s">
        <v>193</v>
      </c>
      <c r="CA31" t="s">
        <v>640</v>
      </c>
      <c r="CB31" t="s">
        <v>641</v>
      </c>
      <c r="CC31" t="s">
        <v>182</v>
      </c>
      <c r="CD31" t="s">
        <v>109</v>
      </c>
      <c r="CE31" t="s">
        <v>116</v>
      </c>
      <c r="CG31" t="s">
        <v>113</v>
      </c>
      <c r="CH31" t="s">
        <v>167</v>
      </c>
      <c r="CI31" t="s">
        <v>113</v>
      </c>
      <c r="CJ31" t="s">
        <v>109</v>
      </c>
      <c r="CK31" t="s">
        <v>109</v>
      </c>
      <c r="CL31" t="s">
        <v>109</v>
      </c>
      <c r="CP31" t="s">
        <v>116</v>
      </c>
      <c r="CQ31" t="s">
        <v>116</v>
      </c>
      <c r="CR31" t="s">
        <v>642</v>
      </c>
      <c r="CS31" t="s">
        <v>116</v>
      </c>
      <c r="CT31" t="s">
        <v>116</v>
      </c>
      <c r="CU31" t="s">
        <v>116</v>
      </c>
      <c r="CV31" t="s">
        <v>109</v>
      </c>
      <c r="CX31" t="s">
        <v>109</v>
      </c>
      <c r="DB31">
        <f t="shared" si="0"/>
        <v>1</v>
      </c>
      <c r="DC31">
        <f t="shared" si="1"/>
        <v>0</v>
      </c>
      <c r="DD31">
        <f t="shared" si="2"/>
        <v>3</v>
      </c>
      <c r="DE31">
        <f t="shared" si="3"/>
        <v>0</v>
      </c>
      <c r="DF31">
        <f t="shared" si="4"/>
        <v>1</v>
      </c>
      <c r="DG31">
        <f t="shared" si="5"/>
        <v>1</v>
      </c>
      <c r="DH31">
        <f t="shared" si="6"/>
        <v>0</v>
      </c>
      <c r="DI31">
        <f t="shared" si="7"/>
        <v>7</v>
      </c>
      <c r="DJ31">
        <f t="shared" si="8"/>
        <v>1</v>
      </c>
      <c r="DK31">
        <f t="shared" si="9"/>
        <v>1</v>
      </c>
      <c r="DL31">
        <f t="shared" si="10"/>
        <v>2</v>
      </c>
      <c r="DM31">
        <f t="shared" si="11"/>
        <v>1</v>
      </c>
      <c r="DN31">
        <f t="shared" si="12"/>
        <v>2</v>
      </c>
      <c r="DO31">
        <f t="shared" si="13"/>
        <v>4</v>
      </c>
      <c r="DP31">
        <f t="shared" si="14"/>
        <v>4</v>
      </c>
      <c r="DQ31">
        <f t="shared" si="15"/>
        <v>1</v>
      </c>
      <c r="DR31">
        <f t="shared" si="16"/>
        <v>3</v>
      </c>
      <c r="DS31">
        <f t="shared" si="17"/>
        <v>1</v>
      </c>
      <c r="DT31">
        <f t="shared" si="18"/>
        <v>0</v>
      </c>
      <c r="DU31">
        <f t="shared" si="19"/>
        <v>2</v>
      </c>
      <c r="DV31">
        <f t="shared" si="20"/>
        <v>3</v>
      </c>
      <c r="DW31">
        <f t="shared" si="21"/>
        <v>38</v>
      </c>
      <c r="DX31">
        <f t="shared" si="22"/>
        <v>7.3076923076923075</v>
      </c>
      <c r="DY31">
        <f t="shared" si="23"/>
        <v>7.5</v>
      </c>
      <c r="DZ31">
        <f t="shared" si="24"/>
        <v>7.5</v>
      </c>
    </row>
    <row r="32" spans="1:137">
      <c r="A32">
        <v>57</v>
      </c>
      <c r="B32" s="1">
        <v>44662.512546296297</v>
      </c>
      <c r="C32" s="1">
        <v>44662.535486111097</v>
      </c>
      <c r="D32" t="s">
        <v>104</v>
      </c>
      <c r="F32" t="s">
        <v>649</v>
      </c>
      <c r="G32" s="4">
        <v>13421</v>
      </c>
      <c r="H32" t="s">
        <v>650</v>
      </c>
      <c r="I32" t="s">
        <v>651</v>
      </c>
      <c r="J32" t="s">
        <v>175</v>
      </c>
      <c r="K32" t="s">
        <v>114</v>
      </c>
      <c r="L32" t="s">
        <v>652</v>
      </c>
      <c r="M32" t="s">
        <v>109</v>
      </c>
      <c r="O32" t="s">
        <v>653</v>
      </c>
      <c r="P32" t="s">
        <v>654</v>
      </c>
      <c r="Q32" t="s">
        <v>112</v>
      </c>
      <c r="R32" t="s">
        <v>113</v>
      </c>
      <c r="S32" t="s">
        <v>114</v>
      </c>
      <c r="T32" t="s">
        <v>149</v>
      </c>
      <c r="U32" t="s">
        <v>201</v>
      </c>
      <c r="V32" t="s">
        <v>109</v>
      </c>
      <c r="X32" t="s">
        <v>113</v>
      </c>
      <c r="Y32" t="s">
        <v>136</v>
      </c>
      <c r="Z32" t="s">
        <v>109</v>
      </c>
      <c r="AA32" t="s">
        <v>116</v>
      </c>
      <c r="AB32" t="s">
        <v>132</v>
      </c>
      <c r="AC32" t="s">
        <v>116</v>
      </c>
      <c r="AD32" t="s">
        <v>655</v>
      </c>
      <c r="AE32" t="s">
        <v>109</v>
      </c>
      <c r="AG32" t="s">
        <v>109</v>
      </c>
      <c r="AH32" t="s">
        <v>116</v>
      </c>
      <c r="AI32" t="s">
        <v>109</v>
      </c>
      <c r="AJ32" t="s">
        <v>116</v>
      </c>
      <c r="AK32" t="s">
        <v>116</v>
      </c>
      <c r="AL32" t="s">
        <v>116</v>
      </c>
      <c r="AM32" t="s">
        <v>112</v>
      </c>
      <c r="AN32" t="s">
        <v>117</v>
      </c>
      <c r="AO32" t="s">
        <v>113</v>
      </c>
      <c r="AP32" t="s">
        <v>271</v>
      </c>
      <c r="AQ32" t="s">
        <v>109</v>
      </c>
      <c r="AS32" t="s">
        <v>656</v>
      </c>
      <c r="AT32" t="s">
        <v>204</v>
      </c>
      <c r="AU32" t="s">
        <v>116</v>
      </c>
      <c r="AV32" t="s">
        <v>109</v>
      </c>
      <c r="AW32" t="s">
        <v>109</v>
      </c>
      <c r="AZ32" t="s">
        <v>657</v>
      </c>
      <c r="BA32" t="s">
        <v>120</v>
      </c>
      <c r="BB32" t="s">
        <v>192</v>
      </c>
      <c r="BC32" t="s">
        <v>116</v>
      </c>
      <c r="BD32" t="s">
        <v>116</v>
      </c>
      <c r="BE32" t="s">
        <v>122</v>
      </c>
      <c r="BG32" t="s">
        <v>116</v>
      </c>
      <c r="BH32" t="s">
        <v>109</v>
      </c>
      <c r="BJ32" t="s">
        <v>116</v>
      </c>
      <c r="BK32" t="s">
        <v>109</v>
      </c>
      <c r="BL32" t="s">
        <v>109</v>
      </c>
      <c r="BM32" t="s">
        <v>109</v>
      </c>
      <c r="BN32" t="s">
        <v>658</v>
      </c>
      <c r="BO32" t="s">
        <v>116</v>
      </c>
      <c r="BP32" t="s">
        <v>122</v>
      </c>
      <c r="BR32" t="s">
        <v>116</v>
      </c>
      <c r="BS32" t="s">
        <v>126</v>
      </c>
      <c r="BT32" t="s">
        <v>116</v>
      </c>
      <c r="BU32" t="s">
        <v>114</v>
      </c>
      <c r="BV32" t="s">
        <v>206</v>
      </c>
      <c r="BY32" t="s">
        <v>109</v>
      </c>
      <c r="CA32" t="s">
        <v>659</v>
      </c>
      <c r="CB32" t="s">
        <v>660</v>
      </c>
      <c r="CC32" t="s">
        <v>260</v>
      </c>
      <c r="CD32" t="s">
        <v>116</v>
      </c>
      <c r="CE32" t="s">
        <v>109</v>
      </c>
      <c r="CF32" t="s">
        <v>295</v>
      </c>
      <c r="CG32" t="s">
        <v>113</v>
      </c>
      <c r="CH32" t="s">
        <v>311</v>
      </c>
      <c r="CI32" t="s">
        <v>113</v>
      </c>
      <c r="CJ32" t="s">
        <v>116</v>
      </c>
      <c r="CK32" t="s">
        <v>116</v>
      </c>
      <c r="CL32" t="s">
        <v>109</v>
      </c>
      <c r="CP32" t="s">
        <v>116</v>
      </c>
      <c r="CQ32" t="s">
        <v>109</v>
      </c>
      <c r="CS32" t="s">
        <v>116</v>
      </c>
      <c r="CT32" t="s">
        <v>116</v>
      </c>
      <c r="CU32" t="s">
        <v>109</v>
      </c>
      <c r="CV32" t="s">
        <v>109</v>
      </c>
      <c r="CX32" t="s">
        <v>109</v>
      </c>
      <c r="DB32">
        <f t="shared" si="0"/>
        <v>2</v>
      </c>
      <c r="DC32">
        <f t="shared" si="1"/>
        <v>0</v>
      </c>
      <c r="DD32">
        <f t="shared" si="2"/>
        <v>5</v>
      </c>
      <c r="DE32">
        <f t="shared" si="3"/>
        <v>0</v>
      </c>
      <c r="DF32">
        <f t="shared" si="4"/>
        <v>1</v>
      </c>
      <c r="DG32">
        <f t="shared" si="5"/>
        <v>2</v>
      </c>
      <c r="DH32">
        <f t="shared" si="6"/>
        <v>0</v>
      </c>
      <c r="DI32">
        <f t="shared" si="7"/>
        <v>7</v>
      </c>
      <c r="DJ32">
        <f t="shared" si="8"/>
        <v>1</v>
      </c>
      <c r="DK32">
        <f t="shared" si="9"/>
        <v>1</v>
      </c>
      <c r="DL32">
        <f t="shared" si="10"/>
        <v>3</v>
      </c>
      <c r="DM32">
        <f t="shared" si="11"/>
        <v>1</v>
      </c>
      <c r="DN32">
        <f t="shared" si="12"/>
        <v>1</v>
      </c>
      <c r="DO32">
        <f t="shared" si="13"/>
        <v>3</v>
      </c>
      <c r="DP32">
        <f t="shared" si="14"/>
        <v>5</v>
      </c>
      <c r="DQ32">
        <f t="shared" si="15"/>
        <v>0</v>
      </c>
      <c r="DR32">
        <f t="shared" si="16"/>
        <v>4</v>
      </c>
      <c r="DS32">
        <f t="shared" si="17"/>
        <v>2</v>
      </c>
      <c r="DT32">
        <f t="shared" si="18"/>
        <v>2</v>
      </c>
      <c r="DU32">
        <f t="shared" si="19"/>
        <v>1</v>
      </c>
      <c r="DV32">
        <f t="shared" si="20"/>
        <v>2</v>
      </c>
      <c r="DW32">
        <f t="shared" si="21"/>
        <v>43</v>
      </c>
      <c r="DX32">
        <f t="shared" si="22"/>
        <v>8.2692307692307683</v>
      </c>
      <c r="DY32">
        <f t="shared" si="23"/>
        <v>8.5</v>
      </c>
      <c r="DZ32">
        <f t="shared" si="24"/>
        <v>8.5</v>
      </c>
    </row>
    <row r="33" spans="1:130">
      <c r="A33">
        <v>58</v>
      </c>
      <c r="B33" s="1">
        <v>44662.531504629602</v>
      </c>
      <c r="C33" s="1">
        <v>44662.539074074099</v>
      </c>
      <c r="D33" t="s">
        <v>104</v>
      </c>
      <c r="F33" t="s">
        <v>661</v>
      </c>
      <c r="G33" s="3">
        <v>1328</v>
      </c>
      <c r="H33" t="s">
        <v>662</v>
      </c>
      <c r="I33" t="s">
        <v>663</v>
      </c>
      <c r="J33" t="s">
        <v>145</v>
      </c>
      <c r="K33" t="s">
        <v>114</v>
      </c>
      <c r="L33" t="s">
        <v>664</v>
      </c>
      <c r="M33" t="s">
        <v>116</v>
      </c>
      <c r="N33" t="s">
        <v>665</v>
      </c>
      <c r="O33" t="s">
        <v>666</v>
      </c>
      <c r="P33" t="s">
        <v>667</v>
      </c>
      <c r="Q33" t="s">
        <v>188</v>
      </c>
      <c r="R33" t="s">
        <v>113</v>
      </c>
      <c r="S33" t="s">
        <v>114</v>
      </c>
      <c r="T33" t="s">
        <v>149</v>
      </c>
      <c r="U33" t="s">
        <v>150</v>
      </c>
      <c r="V33" t="s">
        <v>116</v>
      </c>
      <c r="W33" s="2" t="s">
        <v>668</v>
      </c>
      <c r="X33" t="s">
        <v>189</v>
      </c>
      <c r="Y33" t="s">
        <v>136</v>
      </c>
      <c r="Z33" t="s">
        <v>116</v>
      </c>
      <c r="AB33" t="s">
        <v>145</v>
      </c>
      <c r="AC33" t="s">
        <v>116</v>
      </c>
      <c r="AD33" t="s">
        <v>669</v>
      </c>
      <c r="AE33" t="s">
        <v>109</v>
      </c>
      <c r="AG33" t="s">
        <v>116</v>
      </c>
      <c r="AH33" t="s">
        <v>116</v>
      </c>
      <c r="AI33" t="s">
        <v>109</v>
      </c>
      <c r="AJ33" t="s">
        <v>116</v>
      </c>
      <c r="AK33" t="s">
        <v>116</v>
      </c>
      <c r="AL33" t="s">
        <v>116</v>
      </c>
      <c r="AM33" t="s">
        <v>145</v>
      </c>
      <c r="AN33" t="s">
        <v>117</v>
      </c>
      <c r="AO33" t="s">
        <v>155</v>
      </c>
      <c r="AP33" t="s">
        <v>224</v>
      </c>
      <c r="AQ33" t="s">
        <v>109</v>
      </c>
      <c r="AS33" t="s">
        <v>191</v>
      </c>
      <c r="AT33" t="s">
        <v>113</v>
      </c>
      <c r="AU33" t="s">
        <v>116</v>
      </c>
      <c r="AV33" t="s">
        <v>116</v>
      </c>
      <c r="AW33" t="s">
        <v>145</v>
      </c>
      <c r="AX33" t="s">
        <v>116</v>
      </c>
      <c r="AY33" t="s">
        <v>670</v>
      </c>
      <c r="AZ33" t="s">
        <v>397</v>
      </c>
      <c r="BA33" t="s">
        <v>423</v>
      </c>
      <c r="BB33" t="s">
        <v>334</v>
      </c>
      <c r="BC33" t="s">
        <v>116</v>
      </c>
      <c r="BD33" t="s">
        <v>116</v>
      </c>
      <c r="BE33" t="s">
        <v>116</v>
      </c>
      <c r="BF33" t="s">
        <v>671</v>
      </c>
      <c r="BG33" t="s">
        <v>116</v>
      </c>
      <c r="BH33" t="s">
        <v>116</v>
      </c>
      <c r="BI33" t="s">
        <v>672</v>
      </c>
      <c r="BJ33" t="s">
        <v>116</v>
      </c>
      <c r="BK33" t="s">
        <v>116</v>
      </c>
      <c r="BL33" t="s">
        <v>116</v>
      </c>
      <c r="BM33" t="s">
        <v>116</v>
      </c>
      <c r="BN33" t="s">
        <v>673</v>
      </c>
      <c r="BO33" t="s">
        <v>116</v>
      </c>
      <c r="BP33" t="s">
        <v>116</v>
      </c>
      <c r="BQ33" t="s">
        <v>674</v>
      </c>
      <c r="BR33" t="s">
        <v>116</v>
      </c>
      <c r="BS33" t="s">
        <v>426</v>
      </c>
      <c r="BT33" t="s">
        <v>116</v>
      </c>
      <c r="BU33" t="s">
        <v>114</v>
      </c>
      <c r="BV33" t="s">
        <v>116</v>
      </c>
      <c r="BY33" t="s">
        <v>116</v>
      </c>
      <c r="BZ33" t="s">
        <v>138</v>
      </c>
      <c r="CA33" t="s">
        <v>675</v>
      </c>
      <c r="CB33" t="s">
        <v>456</v>
      </c>
      <c r="CC33" t="s">
        <v>676</v>
      </c>
      <c r="CD33" t="s">
        <v>116</v>
      </c>
      <c r="CE33" t="s">
        <v>109</v>
      </c>
      <c r="CF33" t="s">
        <v>166</v>
      </c>
      <c r="CG33" t="s">
        <v>113</v>
      </c>
      <c r="CH33" t="s">
        <v>167</v>
      </c>
      <c r="CI33" t="s">
        <v>677</v>
      </c>
      <c r="CJ33" t="s">
        <v>116</v>
      </c>
      <c r="CK33" t="s">
        <v>116</v>
      </c>
      <c r="CL33" t="s">
        <v>116</v>
      </c>
      <c r="CM33" t="s">
        <v>678</v>
      </c>
      <c r="CN33" t="s">
        <v>336</v>
      </c>
      <c r="CO33" t="s">
        <v>116</v>
      </c>
      <c r="CP33" t="s">
        <v>116</v>
      </c>
      <c r="CQ33" t="s">
        <v>116</v>
      </c>
      <c r="CR33" t="s">
        <v>679</v>
      </c>
      <c r="CS33" t="s">
        <v>116</v>
      </c>
      <c r="CT33" t="s">
        <v>116</v>
      </c>
      <c r="CU33" t="s">
        <v>116</v>
      </c>
      <c r="CV33" t="s">
        <v>109</v>
      </c>
      <c r="CX33" t="s">
        <v>116</v>
      </c>
      <c r="CY33" t="s">
        <v>680</v>
      </c>
      <c r="DB33">
        <f t="shared" si="0"/>
        <v>2</v>
      </c>
      <c r="DC33">
        <f t="shared" si="1"/>
        <v>1</v>
      </c>
      <c r="DD33">
        <f t="shared" si="2"/>
        <v>5</v>
      </c>
      <c r="DE33">
        <f t="shared" si="3"/>
        <v>1</v>
      </c>
      <c r="DF33">
        <f t="shared" si="4"/>
        <v>3</v>
      </c>
      <c r="DG33">
        <f t="shared" si="5"/>
        <v>2</v>
      </c>
      <c r="DH33">
        <f t="shared" si="6"/>
        <v>0</v>
      </c>
      <c r="DI33">
        <f t="shared" si="7"/>
        <v>9</v>
      </c>
      <c r="DJ33">
        <f t="shared" si="8"/>
        <v>1</v>
      </c>
      <c r="DK33">
        <f t="shared" si="9"/>
        <v>4</v>
      </c>
      <c r="DL33">
        <f t="shared" si="10"/>
        <v>3</v>
      </c>
      <c r="DM33">
        <f t="shared" si="11"/>
        <v>2</v>
      </c>
      <c r="DN33">
        <f t="shared" si="12"/>
        <v>2</v>
      </c>
      <c r="DO33">
        <f t="shared" si="13"/>
        <v>7</v>
      </c>
      <c r="DP33">
        <f t="shared" si="14"/>
        <v>5</v>
      </c>
      <c r="DQ33">
        <f t="shared" si="15"/>
        <v>1</v>
      </c>
      <c r="DR33">
        <f t="shared" si="16"/>
        <v>4</v>
      </c>
      <c r="DS33">
        <f t="shared" si="17"/>
        <v>2</v>
      </c>
      <c r="DT33">
        <f t="shared" si="18"/>
        <v>3</v>
      </c>
      <c r="DU33">
        <f t="shared" si="19"/>
        <v>4</v>
      </c>
      <c r="DV33">
        <f t="shared" si="20"/>
        <v>3</v>
      </c>
      <c r="DW33">
        <f t="shared" si="21"/>
        <v>64</v>
      </c>
      <c r="DX33">
        <f t="shared" si="22"/>
        <v>12.307692307692308</v>
      </c>
      <c r="DY33">
        <f t="shared" si="23"/>
        <v>12.5</v>
      </c>
      <c r="DZ33">
        <f t="shared" si="24"/>
        <v>10</v>
      </c>
    </row>
    <row r="34" spans="1:130">
      <c r="A34">
        <v>59</v>
      </c>
      <c r="B34" s="1">
        <v>44662.538425925901</v>
      </c>
      <c r="C34" s="1">
        <v>44662.547060185199</v>
      </c>
      <c r="D34" t="s">
        <v>104</v>
      </c>
      <c r="F34" t="s">
        <v>681</v>
      </c>
      <c r="G34" s="4">
        <v>11633</v>
      </c>
      <c r="H34" t="s">
        <v>682</v>
      </c>
      <c r="I34" t="s">
        <v>683</v>
      </c>
      <c r="J34" t="s">
        <v>109</v>
      </c>
      <c r="M34" t="s">
        <v>109</v>
      </c>
      <c r="O34" t="s">
        <v>684</v>
      </c>
      <c r="P34" t="s">
        <v>519</v>
      </c>
      <c r="Q34" t="s">
        <v>188</v>
      </c>
      <c r="R34" t="s">
        <v>113</v>
      </c>
      <c r="S34" t="s">
        <v>122</v>
      </c>
      <c r="T34" t="s">
        <v>109</v>
      </c>
      <c r="V34" t="s">
        <v>109</v>
      </c>
      <c r="X34" t="s">
        <v>455</v>
      </c>
      <c r="Y34" t="s">
        <v>647</v>
      </c>
      <c r="Z34" t="s">
        <v>109</v>
      </c>
      <c r="AA34" t="s">
        <v>116</v>
      </c>
      <c r="AB34" t="s">
        <v>153</v>
      </c>
      <c r="AC34" t="s">
        <v>116</v>
      </c>
      <c r="AD34" t="s">
        <v>685</v>
      </c>
      <c r="AE34" t="s">
        <v>109</v>
      </c>
      <c r="AG34" t="s">
        <v>116</v>
      </c>
      <c r="AH34" t="s">
        <v>116</v>
      </c>
      <c r="AI34" t="s">
        <v>109</v>
      </c>
      <c r="AJ34" t="s">
        <v>116</v>
      </c>
      <c r="AK34" t="s">
        <v>116</v>
      </c>
      <c r="AL34" t="s">
        <v>116</v>
      </c>
      <c r="AM34" t="s">
        <v>188</v>
      </c>
      <c r="AN34" t="s">
        <v>117</v>
      </c>
      <c r="AO34" t="s">
        <v>686</v>
      </c>
      <c r="AP34" t="s">
        <v>687</v>
      </c>
      <c r="AQ34" t="s">
        <v>109</v>
      </c>
      <c r="AS34" t="s">
        <v>191</v>
      </c>
      <c r="AT34" t="s">
        <v>688</v>
      </c>
      <c r="AU34" t="s">
        <v>116</v>
      </c>
      <c r="AV34" t="s">
        <v>116</v>
      </c>
      <c r="AW34" t="s">
        <v>109</v>
      </c>
      <c r="AZ34" t="s">
        <v>157</v>
      </c>
      <c r="BA34" t="s">
        <v>248</v>
      </c>
      <c r="BB34" t="s">
        <v>249</v>
      </c>
      <c r="BC34" t="s">
        <v>116</v>
      </c>
      <c r="BD34" t="s">
        <v>116</v>
      </c>
      <c r="BE34" t="s">
        <v>116</v>
      </c>
      <c r="BF34" t="s">
        <v>689</v>
      </c>
      <c r="BG34" t="s">
        <v>109</v>
      </c>
      <c r="BH34" t="s">
        <v>116</v>
      </c>
      <c r="BI34" t="s">
        <v>690</v>
      </c>
      <c r="BJ34" t="s">
        <v>116</v>
      </c>
      <c r="BK34" t="s">
        <v>116</v>
      </c>
      <c r="BL34" t="s">
        <v>109</v>
      </c>
      <c r="BM34" t="s">
        <v>109</v>
      </c>
      <c r="BN34" t="s">
        <v>113</v>
      </c>
      <c r="BO34" t="s">
        <v>116</v>
      </c>
      <c r="BP34" t="s">
        <v>122</v>
      </c>
      <c r="BR34" t="s">
        <v>116</v>
      </c>
      <c r="BS34" t="s">
        <v>181</v>
      </c>
      <c r="BT34" t="s">
        <v>116</v>
      </c>
      <c r="BU34" t="s">
        <v>114</v>
      </c>
      <c r="BV34" t="s">
        <v>116</v>
      </c>
      <c r="BY34" t="s">
        <v>116</v>
      </c>
      <c r="BZ34" t="s">
        <v>691</v>
      </c>
      <c r="CA34" t="s">
        <v>692</v>
      </c>
      <c r="CB34" t="s">
        <v>693</v>
      </c>
      <c r="CC34" t="s">
        <v>694</v>
      </c>
      <c r="CD34" t="s">
        <v>109</v>
      </c>
      <c r="CE34" t="s">
        <v>116</v>
      </c>
      <c r="CG34" t="s">
        <v>113</v>
      </c>
      <c r="CH34" t="s">
        <v>311</v>
      </c>
      <c r="CI34" t="s">
        <v>113</v>
      </c>
      <c r="CJ34" t="s">
        <v>109</v>
      </c>
      <c r="CK34" t="s">
        <v>109</v>
      </c>
      <c r="CL34" t="s">
        <v>109</v>
      </c>
      <c r="CP34" t="s">
        <v>116</v>
      </c>
      <c r="CQ34" t="s">
        <v>109</v>
      </c>
      <c r="CS34" t="s">
        <v>116</v>
      </c>
      <c r="CT34" t="s">
        <v>116</v>
      </c>
      <c r="CU34" t="s">
        <v>116</v>
      </c>
      <c r="CV34" t="s">
        <v>109</v>
      </c>
      <c r="CX34" t="s">
        <v>116</v>
      </c>
      <c r="CY34" t="s">
        <v>504</v>
      </c>
      <c r="DB34">
        <f t="shared" si="0"/>
        <v>0</v>
      </c>
      <c r="DC34">
        <f t="shared" si="1"/>
        <v>0</v>
      </c>
      <c r="DD34">
        <f t="shared" si="2"/>
        <v>3</v>
      </c>
      <c r="DE34">
        <f t="shared" si="3"/>
        <v>0</v>
      </c>
      <c r="DF34">
        <f t="shared" si="4"/>
        <v>2</v>
      </c>
      <c r="DG34">
        <f t="shared" si="5"/>
        <v>2</v>
      </c>
      <c r="DH34">
        <f t="shared" si="6"/>
        <v>0</v>
      </c>
      <c r="DI34">
        <f t="shared" si="7"/>
        <v>9</v>
      </c>
      <c r="DJ34">
        <f t="shared" si="8"/>
        <v>1</v>
      </c>
      <c r="DK34">
        <f t="shared" si="9"/>
        <v>2</v>
      </c>
      <c r="DL34">
        <f t="shared" si="10"/>
        <v>3</v>
      </c>
      <c r="DM34">
        <f t="shared" si="11"/>
        <v>2</v>
      </c>
      <c r="DN34">
        <f t="shared" si="12"/>
        <v>1</v>
      </c>
      <c r="DO34">
        <f t="shared" si="13"/>
        <v>3</v>
      </c>
      <c r="DP34">
        <f t="shared" si="14"/>
        <v>5</v>
      </c>
      <c r="DQ34">
        <f t="shared" si="15"/>
        <v>1</v>
      </c>
      <c r="DR34">
        <f t="shared" si="16"/>
        <v>3</v>
      </c>
      <c r="DS34">
        <f t="shared" si="17"/>
        <v>1</v>
      </c>
      <c r="DT34">
        <f t="shared" si="18"/>
        <v>0</v>
      </c>
      <c r="DU34">
        <f t="shared" si="19"/>
        <v>1</v>
      </c>
      <c r="DV34">
        <f t="shared" si="20"/>
        <v>3</v>
      </c>
      <c r="DW34">
        <f t="shared" si="21"/>
        <v>42</v>
      </c>
      <c r="DX34">
        <f t="shared" si="22"/>
        <v>8.0769230769230766</v>
      </c>
      <c r="DY34">
        <f t="shared" si="23"/>
        <v>8</v>
      </c>
      <c r="DZ34">
        <f t="shared" si="24"/>
        <v>8</v>
      </c>
    </row>
    <row r="35" spans="1:130">
      <c r="A35">
        <v>64</v>
      </c>
      <c r="B35" s="1">
        <v>44662.603506944397</v>
      </c>
      <c r="C35" s="1">
        <v>44662.622372685197</v>
      </c>
      <c r="D35" t="s">
        <v>104</v>
      </c>
      <c r="F35" t="s">
        <v>711</v>
      </c>
      <c r="G35" s="4">
        <v>14161</v>
      </c>
      <c r="H35" t="s">
        <v>712</v>
      </c>
      <c r="I35" t="s">
        <v>713</v>
      </c>
      <c r="J35" t="s">
        <v>108</v>
      </c>
      <c r="K35" t="s">
        <v>114</v>
      </c>
      <c r="L35" t="s">
        <v>714</v>
      </c>
      <c r="M35" t="s">
        <v>109</v>
      </c>
      <c r="O35" t="s">
        <v>715</v>
      </c>
      <c r="P35" t="s">
        <v>519</v>
      </c>
      <c r="Q35" t="s">
        <v>188</v>
      </c>
      <c r="R35" t="s">
        <v>113</v>
      </c>
      <c r="S35" t="s">
        <v>114</v>
      </c>
      <c r="T35" t="s">
        <v>149</v>
      </c>
      <c r="U35" t="s">
        <v>150</v>
      </c>
      <c r="V35" t="s">
        <v>109</v>
      </c>
      <c r="X35" t="s">
        <v>113</v>
      </c>
      <c r="Y35" t="s">
        <v>113</v>
      </c>
      <c r="Z35" t="s">
        <v>109</v>
      </c>
      <c r="AA35" t="s">
        <v>116</v>
      </c>
      <c r="AB35" t="s">
        <v>153</v>
      </c>
      <c r="AC35" t="s">
        <v>109</v>
      </c>
      <c r="AE35" t="s">
        <v>109</v>
      </c>
      <c r="AG35" t="s">
        <v>109</v>
      </c>
      <c r="AH35" t="s">
        <v>109</v>
      </c>
      <c r="AI35" t="s">
        <v>109</v>
      </c>
      <c r="AJ35" t="s">
        <v>116</v>
      </c>
      <c r="AK35" t="s">
        <v>116</v>
      </c>
      <c r="AL35" t="s">
        <v>116</v>
      </c>
      <c r="AM35" t="s">
        <v>112</v>
      </c>
      <c r="AN35" t="s">
        <v>286</v>
      </c>
      <c r="AO35" t="s">
        <v>304</v>
      </c>
      <c r="AP35" t="s">
        <v>384</v>
      </c>
      <c r="AQ35" t="s">
        <v>272</v>
      </c>
      <c r="AR35" t="s">
        <v>716</v>
      </c>
      <c r="AS35" t="s">
        <v>203</v>
      </c>
      <c r="AT35" t="s">
        <v>113</v>
      </c>
      <c r="AU35" t="s">
        <v>116</v>
      </c>
      <c r="AV35" t="s">
        <v>109</v>
      </c>
      <c r="AW35" t="s">
        <v>109</v>
      </c>
      <c r="AZ35" t="s">
        <v>157</v>
      </c>
      <c r="BA35" t="s">
        <v>717</v>
      </c>
      <c r="BB35" t="s">
        <v>249</v>
      </c>
      <c r="BC35" t="s">
        <v>116</v>
      </c>
      <c r="BD35" t="s">
        <v>116</v>
      </c>
      <c r="BE35" t="s">
        <v>116</v>
      </c>
      <c r="BF35" t="s">
        <v>718</v>
      </c>
      <c r="BG35" t="s">
        <v>109</v>
      </c>
      <c r="BH35" t="s">
        <v>116</v>
      </c>
      <c r="BI35" t="s">
        <v>719</v>
      </c>
      <c r="BJ35" t="s">
        <v>116</v>
      </c>
      <c r="BK35" t="s">
        <v>109</v>
      </c>
      <c r="BL35" t="s">
        <v>109</v>
      </c>
      <c r="BM35" t="s">
        <v>116</v>
      </c>
      <c r="BN35" t="s">
        <v>124</v>
      </c>
      <c r="BO35" t="s">
        <v>116</v>
      </c>
      <c r="BP35" t="s">
        <v>122</v>
      </c>
      <c r="BR35" t="s">
        <v>116</v>
      </c>
      <c r="BS35" t="s">
        <v>238</v>
      </c>
      <c r="BT35" t="s">
        <v>116</v>
      </c>
      <c r="BU35" t="s">
        <v>114</v>
      </c>
      <c r="BV35" t="s">
        <v>116</v>
      </c>
      <c r="BY35" t="s">
        <v>116</v>
      </c>
      <c r="BZ35" t="s">
        <v>720</v>
      </c>
      <c r="CA35" t="s">
        <v>240</v>
      </c>
      <c r="CB35" t="s">
        <v>721</v>
      </c>
      <c r="CC35" t="s">
        <v>260</v>
      </c>
      <c r="CD35" t="s">
        <v>109</v>
      </c>
      <c r="CE35" t="s">
        <v>116</v>
      </c>
      <c r="CG35" t="s">
        <v>113</v>
      </c>
      <c r="CH35" t="s">
        <v>167</v>
      </c>
      <c r="CI35" t="s">
        <v>113</v>
      </c>
      <c r="CJ35" t="s">
        <v>116</v>
      </c>
      <c r="CK35" t="s">
        <v>116</v>
      </c>
      <c r="CL35" t="s">
        <v>116</v>
      </c>
      <c r="CM35" t="s">
        <v>722</v>
      </c>
      <c r="CN35" t="s">
        <v>723</v>
      </c>
      <c r="CO35" t="s">
        <v>109</v>
      </c>
      <c r="CP35" t="s">
        <v>116</v>
      </c>
      <c r="CQ35" t="s">
        <v>109</v>
      </c>
      <c r="CS35" t="s">
        <v>116</v>
      </c>
      <c r="CT35" t="s">
        <v>116</v>
      </c>
      <c r="CU35" t="s">
        <v>116</v>
      </c>
      <c r="CV35" t="s">
        <v>109</v>
      </c>
      <c r="CX35" t="s">
        <v>109</v>
      </c>
      <c r="DB35">
        <f t="shared" si="0"/>
        <v>2</v>
      </c>
      <c r="DC35">
        <f t="shared" si="1"/>
        <v>0</v>
      </c>
      <c r="DD35">
        <f t="shared" si="2"/>
        <v>5</v>
      </c>
      <c r="DE35">
        <f t="shared" si="3"/>
        <v>0</v>
      </c>
      <c r="DF35">
        <f t="shared" si="4"/>
        <v>0</v>
      </c>
      <c r="DG35">
        <f t="shared" si="5"/>
        <v>1</v>
      </c>
      <c r="DH35">
        <f t="shared" si="6"/>
        <v>0</v>
      </c>
      <c r="DI35">
        <f t="shared" si="7"/>
        <v>8</v>
      </c>
      <c r="DJ35">
        <f t="shared" si="8"/>
        <v>1</v>
      </c>
      <c r="DK35">
        <f t="shared" si="9"/>
        <v>1</v>
      </c>
      <c r="DL35">
        <f t="shared" si="10"/>
        <v>3</v>
      </c>
      <c r="DM35">
        <f t="shared" si="11"/>
        <v>2</v>
      </c>
      <c r="DN35">
        <f t="shared" si="12"/>
        <v>1</v>
      </c>
      <c r="DO35">
        <f t="shared" si="13"/>
        <v>4</v>
      </c>
      <c r="DP35">
        <f t="shared" si="14"/>
        <v>5</v>
      </c>
      <c r="DQ35">
        <f t="shared" si="15"/>
        <v>1</v>
      </c>
      <c r="DR35">
        <f t="shared" si="16"/>
        <v>3</v>
      </c>
      <c r="DS35">
        <f t="shared" si="17"/>
        <v>1</v>
      </c>
      <c r="DT35">
        <f t="shared" si="18"/>
        <v>3</v>
      </c>
      <c r="DU35">
        <f t="shared" si="19"/>
        <v>2</v>
      </c>
      <c r="DV35">
        <f t="shared" si="20"/>
        <v>3</v>
      </c>
      <c r="DW35">
        <f t="shared" si="21"/>
        <v>46</v>
      </c>
      <c r="DX35">
        <f t="shared" si="22"/>
        <v>8.8461538461538467</v>
      </c>
      <c r="DY35">
        <f t="shared" si="23"/>
        <v>9</v>
      </c>
      <c r="DZ35">
        <f t="shared" si="24"/>
        <v>9</v>
      </c>
    </row>
    <row r="36" spans="1:130">
      <c r="A36">
        <v>66</v>
      </c>
      <c r="B36" s="1">
        <v>44662.6337152778</v>
      </c>
      <c r="C36" s="1">
        <v>44662.6473611111</v>
      </c>
      <c r="D36" t="s">
        <v>104</v>
      </c>
      <c r="F36" t="s">
        <v>724</v>
      </c>
      <c r="G36" s="4">
        <v>9220</v>
      </c>
      <c r="H36" t="s">
        <v>725</v>
      </c>
      <c r="I36" t="s">
        <v>726</v>
      </c>
      <c r="J36" t="s">
        <v>145</v>
      </c>
      <c r="K36" t="s">
        <v>114</v>
      </c>
      <c r="L36" t="s">
        <v>727</v>
      </c>
      <c r="M36" t="s">
        <v>109</v>
      </c>
      <c r="O36" t="s">
        <v>728</v>
      </c>
      <c r="P36" t="s">
        <v>729</v>
      </c>
      <c r="Q36" t="s">
        <v>112</v>
      </c>
      <c r="R36" t="s">
        <v>113</v>
      </c>
      <c r="S36" t="s">
        <v>114</v>
      </c>
      <c r="T36" t="s">
        <v>302</v>
      </c>
      <c r="V36" t="s">
        <v>109</v>
      </c>
      <c r="X36" t="s">
        <v>189</v>
      </c>
      <c r="Y36" t="s">
        <v>269</v>
      </c>
      <c r="Z36" t="s">
        <v>116</v>
      </c>
      <c r="AB36" t="s">
        <v>145</v>
      </c>
      <c r="AC36" t="s">
        <v>116</v>
      </c>
      <c r="AD36" t="s">
        <v>730</v>
      </c>
      <c r="AE36" t="s">
        <v>109</v>
      </c>
      <c r="AG36" t="s">
        <v>116</v>
      </c>
      <c r="AH36" t="s">
        <v>116</v>
      </c>
      <c r="AI36" t="s">
        <v>116</v>
      </c>
      <c r="AJ36" t="s">
        <v>116</v>
      </c>
      <c r="AK36" t="s">
        <v>116</v>
      </c>
      <c r="AL36" t="s">
        <v>116</v>
      </c>
      <c r="AM36" t="s">
        <v>112</v>
      </c>
      <c r="AN36" t="s">
        <v>117</v>
      </c>
      <c r="AO36" t="s">
        <v>155</v>
      </c>
      <c r="AP36" t="s">
        <v>271</v>
      </c>
      <c r="AQ36" t="s">
        <v>305</v>
      </c>
      <c r="AS36" t="s">
        <v>731</v>
      </c>
      <c r="AT36" t="s">
        <v>113</v>
      </c>
      <c r="AU36" t="s">
        <v>116</v>
      </c>
      <c r="AV36" t="s">
        <v>116</v>
      </c>
      <c r="AW36" t="s">
        <v>145</v>
      </c>
      <c r="AX36" t="s">
        <v>116</v>
      </c>
      <c r="AY36" t="s">
        <v>732</v>
      </c>
      <c r="AZ36" t="s">
        <v>397</v>
      </c>
      <c r="BA36" t="s">
        <v>733</v>
      </c>
      <c r="BB36" t="s">
        <v>249</v>
      </c>
      <c r="BC36" t="s">
        <v>116</v>
      </c>
      <c r="BD36" t="s">
        <v>116</v>
      </c>
      <c r="BE36" t="s">
        <v>116</v>
      </c>
      <c r="BF36" t="s">
        <v>734</v>
      </c>
      <c r="BG36" t="s">
        <v>109</v>
      </c>
      <c r="BH36" t="s">
        <v>116</v>
      </c>
      <c r="BI36" t="s">
        <v>735</v>
      </c>
      <c r="BJ36" t="s">
        <v>116</v>
      </c>
      <c r="BK36" t="s">
        <v>116</v>
      </c>
      <c r="BL36" t="s">
        <v>116</v>
      </c>
      <c r="BM36" t="s">
        <v>116</v>
      </c>
      <c r="BN36" t="s">
        <v>736</v>
      </c>
      <c r="BO36" t="s">
        <v>116</v>
      </c>
      <c r="BP36" t="s">
        <v>116</v>
      </c>
      <c r="BQ36" t="s">
        <v>737</v>
      </c>
      <c r="BR36" t="s">
        <v>116</v>
      </c>
      <c r="BS36" t="s">
        <v>162</v>
      </c>
      <c r="BT36" t="s">
        <v>109</v>
      </c>
      <c r="BU36" t="s">
        <v>114</v>
      </c>
      <c r="BV36" t="s">
        <v>116</v>
      </c>
      <c r="BY36" t="s">
        <v>116</v>
      </c>
      <c r="BZ36" t="s">
        <v>738</v>
      </c>
      <c r="CA36" t="s">
        <v>739</v>
      </c>
      <c r="CB36" t="s">
        <v>456</v>
      </c>
      <c r="CC36" t="s">
        <v>253</v>
      </c>
      <c r="CD36" t="s">
        <v>116</v>
      </c>
      <c r="CE36" t="s">
        <v>109</v>
      </c>
      <c r="CF36" t="s">
        <v>740</v>
      </c>
      <c r="CG36" t="s">
        <v>215</v>
      </c>
      <c r="CH36" t="s">
        <v>741</v>
      </c>
      <c r="CI36" t="s">
        <v>742</v>
      </c>
      <c r="CJ36" t="s">
        <v>116</v>
      </c>
      <c r="CK36" t="s">
        <v>116</v>
      </c>
      <c r="CL36" t="s">
        <v>116</v>
      </c>
      <c r="CM36" t="s">
        <v>743</v>
      </c>
      <c r="CN36" t="s">
        <v>744</v>
      </c>
      <c r="CO36" t="s">
        <v>116</v>
      </c>
      <c r="CP36" t="s">
        <v>116</v>
      </c>
      <c r="CQ36" t="s">
        <v>116</v>
      </c>
      <c r="CR36" t="s">
        <v>745</v>
      </c>
      <c r="CS36" t="s">
        <v>116</v>
      </c>
      <c r="CT36" t="s">
        <v>116</v>
      </c>
      <c r="CU36" t="s">
        <v>116</v>
      </c>
      <c r="CV36" t="s">
        <v>116</v>
      </c>
      <c r="CW36" t="s">
        <v>746</v>
      </c>
      <c r="CX36" t="s">
        <v>116</v>
      </c>
      <c r="CY36" t="s">
        <v>747</v>
      </c>
      <c r="DB36">
        <f t="shared" si="0"/>
        <v>2</v>
      </c>
      <c r="DC36">
        <f t="shared" si="1"/>
        <v>0</v>
      </c>
      <c r="DD36">
        <f t="shared" si="2"/>
        <v>5</v>
      </c>
      <c r="DE36">
        <f t="shared" si="3"/>
        <v>0</v>
      </c>
      <c r="DF36">
        <f t="shared" si="4"/>
        <v>3</v>
      </c>
      <c r="DG36">
        <f t="shared" si="5"/>
        <v>2</v>
      </c>
      <c r="DH36">
        <f t="shared" si="6"/>
        <v>0</v>
      </c>
      <c r="DI36">
        <f t="shared" si="7"/>
        <v>11</v>
      </c>
      <c r="DJ36">
        <f t="shared" si="8"/>
        <v>1</v>
      </c>
      <c r="DK36">
        <f t="shared" si="9"/>
        <v>4</v>
      </c>
      <c r="DL36">
        <f t="shared" si="10"/>
        <v>3</v>
      </c>
      <c r="DM36">
        <f t="shared" si="11"/>
        <v>2</v>
      </c>
      <c r="DN36">
        <f t="shared" si="12"/>
        <v>1</v>
      </c>
      <c r="DO36">
        <f t="shared" si="13"/>
        <v>7</v>
      </c>
      <c r="DP36">
        <f t="shared" si="14"/>
        <v>4</v>
      </c>
      <c r="DQ36">
        <f t="shared" si="15"/>
        <v>1</v>
      </c>
      <c r="DR36">
        <f t="shared" si="16"/>
        <v>4</v>
      </c>
      <c r="DS36">
        <f t="shared" si="17"/>
        <v>3</v>
      </c>
      <c r="DT36">
        <f t="shared" si="18"/>
        <v>3</v>
      </c>
      <c r="DU36">
        <f t="shared" si="19"/>
        <v>4</v>
      </c>
      <c r="DV36">
        <f t="shared" si="20"/>
        <v>4</v>
      </c>
      <c r="DW36">
        <f t="shared" si="21"/>
        <v>64</v>
      </c>
      <c r="DX36">
        <f t="shared" si="22"/>
        <v>12.307692307692308</v>
      </c>
      <c r="DY36">
        <f t="shared" si="23"/>
        <v>12.5</v>
      </c>
      <c r="DZ36">
        <f t="shared" si="24"/>
        <v>10</v>
      </c>
    </row>
    <row r="37" spans="1:130">
      <c r="A37">
        <v>67</v>
      </c>
      <c r="B37" s="1">
        <v>44662.641643518502</v>
      </c>
      <c r="C37" s="1">
        <v>44662.651157407403</v>
      </c>
      <c r="D37" t="s">
        <v>104</v>
      </c>
      <c r="F37" t="s">
        <v>748</v>
      </c>
      <c r="G37" s="3">
        <v>12540</v>
      </c>
      <c r="H37" t="s">
        <v>749</v>
      </c>
      <c r="I37" t="s">
        <v>750</v>
      </c>
      <c r="J37" t="s">
        <v>132</v>
      </c>
      <c r="K37" t="s">
        <v>114</v>
      </c>
      <c r="L37" t="s">
        <v>751</v>
      </c>
      <c r="M37" t="s">
        <v>109</v>
      </c>
      <c r="O37" t="s">
        <v>147</v>
      </c>
      <c r="P37" t="s">
        <v>752</v>
      </c>
      <c r="Q37" t="s">
        <v>112</v>
      </c>
      <c r="R37" t="s">
        <v>113</v>
      </c>
      <c r="S37" t="s">
        <v>122</v>
      </c>
      <c r="T37" t="s">
        <v>109</v>
      </c>
      <c r="V37" t="s">
        <v>109</v>
      </c>
      <c r="X37" t="s">
        <v>113</v>
      </c>
      <c r="Y37" t="s">
        <v>136</v>
      </c>
      <c r="Z37" t="s">
        <v>116</v>
      </c>
      <c r="AB37" t="s">
        <v>132</v>
      </c>
      <c r="AC37" t="s">
        <v>116</v>
      </c>
      <c r="AD37" t="s">
        <v>753</v>
      </c>
      <c r="AE37" t="s">
        <v>109</v>
      </c>
      <c r="AG37" t="s">
        <v>116</v>
      </c>
      <c r="AH37" t="s">
        <v>116</v>
      </c>
      <c r="AI37" t="s">
        <v>109</v>
      </c>
      <c r="AJ37" t="s">
        <v>116</v>
      </c>
      <c r="AK37" t="s">
        <v>116</v>
      </c>
      <c r="AL37" t="s">
        <v>109</v>
      </c>
      <c r="AM37" t="s">
        <v>754</v>
      </c>
      <c r="AN37" t="s">
        <v>117</v>
      </c>
      <c r="AO37" t="s">
        <v>179</v>
      </c>
      <c r="AP37" t="s">
        <v>224</v>
      </c>
      <c r="AQ37" t="s">
        <v>109</v>
      </c>
      <c r="AS37" t="s">
        <v>191</v>
      </c>
      <c r="AT37" t="s">
        <v>113</v>
      </c>
      <c r="AU37" t="s">
        <v>116</v>
      </c>
      <c r="AV37" t="s">
        <v>116</v>
      </c>
      <c r="AW37" t="s">
        <v>109</v>
      </c>
      <c r="AZ37" t="s">
        <v>157</v>
      </c>
      <c r="BA37" t="s">
        <v>158</v>
      </c>
      <c r="BB37" t="s">
        <v>192</v>
      </c>
      <c r="BC37" t="s">
        <v>116</v>
      </c>
      <c r="BD37" t="s">
        <v>116</v>
      </c>
      <c r="BE37" t="s">
        <v>116</v>
      </c>
      <c r="BF37" t="s">
        <v>755</v>
      </c>
      <c r="BG37" t="s">
        <v>116</v>
      </c>
      <c r="BH37" t="s">
        <v>116</v>
      </c>
      <c r="BI37" t="s">
        <v>756</v>
      </c>
      <c r="BJ37" t="s">
        <v>116</v>
      </c>
      <c r="BK37" t="s">
        <v>109</v>
      </c>
      <c r="BL37" t="s">
        <v>109</v>
      </c>
      <c r="BM37" t="s">
        <v>116</v>
      </c>
      <c r="BN37" t="s">
        <v>113</v>
      </c>
      <c r="BO37" t="s">
        <v>109</v>
      </c>
      <c r="BP37" t="s">
        <v>116</v>
      </c>
      <c r="BQ37" t="s">
        <v>757</v>
      </c>
      <c r="BR37" t="s">
        <v>116</v>
      </c>
      <c r="BS37" t="s">
        <v>162</v>
      </c>
      <c r="BT37" t="s">
        <v>116</v>
      </c>
      <c r="BU37" t="s">
        <v>114</v>
      </c>
      <c r="BV37" t="s">
        <v>116</v>
      </c>
      <c r="BY37" t="s">
        <v>116</v>
      </c>
      <c r="BZ37" t="s">
        <v>193</v>
      </c>
      <c r="CA37" t="s">
        <v>629</v>
      </c>
      <c r="CB37" t="s">
        <v>758</v>
      </c>
      <c r="CC37" t="s">
        <v>182</v>
      </c>
      <c r="CD37" t="s">
        <v>116</v>
      </c>
      <c r="CE37" t="s">
        <v>109</v>
      </c>
      <c r="CF37" t="s">
        <v>113</v>
      </c>
      <c r="CG37" t="s">
        <v>113</v>
      </c>
      <c r="CH37" t="s">
        <v>167</v>
      </c>
      <c r="CI37" t="s">
        <v>386</v>
      </c>
      <c r="CJ37" t="s">
        <v>109</v>
      </c>
      <c r="CK37" t="s">
        <v>109</v>
      </c>
      <c r="CL37" t="s">
        <v>109</v>
      </c>
      <c r="CP37" t="s">
        <v>116</v>
      </c>
      <c r="CQ37" t="s">
        <v>109</v>
      </c>
      <c r="CS37" t="s">
        <v>116</v>
      </c>
      <c r="CT37" t="s">
        <v>116</v>
      </c>
      <c r="CU37" t="s">
        <v>116</v>
      </c>
      <c r="CV37" t="s">
        <v>109</v>
      </c>
      <c r="CX37" t="s">
        <v>116</v>
      </c>
      <c r="CY37" t="s">
        <v>262</v>
      </c>
      <c r="DB37">
        <f t="shared" si="0"/>
        <v>2</v>
      </c>
      <c r="DC37">
        <f t="shared" si="1"/>
        <v>0</v>
      </c>
      <c r="DD37">
        <f t="shared" si="2"/>
        <v>3</v>
      </c>
      <c r="DE37">
        <f t="shared" si="3"/>
        <v>0</v>
      </c>
      <c r="DF37">
        <f t="shared" si="4"/>
        <v>2</v>
      </c>
      <c r="DG37">
        <f t="shared" si="5"/>
        <v>2</v>
      </c>
      <c r="DH37">
        <f t="shared" si="6"/>
        <v>0</v>
      </c>
      <c r="DI37">
        <f t="shared" si="7"/>
        <v>8</v>
      </c>
      <c r="DJ37">
        <f t="shared" si="8"/>
        <v>1</v>
      </c>
      <c r="DK37">
        <f t="shared" si="9"/>
        <v>2</v>
      </c>
      <c r="DL37">
        <f t="shared" si="10"/>
        <v>3</v>
      </c>
      <c r="DM37">
        <f t="shared" si="11"/>
        <v>2</v>
      </c>
      <c r="DN37">
        <f t="shared" si="12"/>
        <v>2</v>
      </c>
      <c r="DO37">
        <f t="shared" si="13"/>
        <v>3</v>
      </c>
      <c r="DP37">
        <f t="shared" si="14"/>
        <v>5</v>
      </c>
      <c r="DQ37">
        <f t="shared" si="15"/>
        <v>1</v>
      </c>
      <c r="DR37">
        <f t="shared" si="16"/>
        <v>4</v>
      </c>
      <c r="DS37">
        <f t="shared" si="17"/>
        <v>1</v>
      </c>
      <c r="DT37">
        <f t="shared" si="18"/>
        <v>0</v>
      </c>
      <c r="DU37">
        <f t="shared" si="19"/>
        <v>1</v>
      </c>
      <c r="DV37">
        <f t="shared" si="20"/>
        <v>3</v>
      </c>
      <c r="DW37">
        <f t="shared" si="21"/>
        <v>45</v>
      </c>
      <c r="DX37">
        <f t="shared" si="22"/>
        <v>8.6538461538461533</v>
      </c>
      <c r="DY37">
        <f t="shared" si="23"/>
        <v>8.5</v>
      </c>
      <c r="DZ37">
        <f t="shared" si="24"/>
        <v>8.5</v>
      </c>
    </row>
    <row r="38" spans="1:130">
      <c r="A38">
        <v>70</v>
      </c>
      <c r="B38" s="1">
        <v>44662.656145833302</v>
      </c>
      <c r="C38" s="1">
        <v>44662.684189814798</v>
      </c>
      <c r="D38" t="s">
        <v>104</v>
      </c>
      <c r="F38" t="s">
        <v>761</v>
      </c>
      <c r="G38" s="3">
        <v>8933</v>
      </c>
      <c r="H38" t="s">
        <v>762</v>
      </c>
      <c r="I38" t="s">
        <v>763</v>
      </c>
      <c r="J38" t="s">
        <v>145</v>
      </c>
      <c r="K38" t="s">
        <v>114</v>
      </c>
      <c r="L38" t="s">
        <v>764</v>
      </c>
      <c r="M38" t="s">
        <v>109</v>
      </c>
      <c r="O38" t="s">
        <v>765</v>
      </c>
      <c r="P38" t="s">
        <v>766</v>
      </c>
      <c r="Q38" t="s">
        <v>112</v>
      </c>
      <c r="R38" t="s">
        <v>113</v>
      </c>
      <c r="S38" t="s">
        <v>114</v>
      </c>
      <c r="T38" t="s">
        <v>149</v>
      </c>
      <c r="U38" t="s">
        <v>150</v>
      </c>
      <c r="V38" t="s">
        <v>109</v>
      </c>
      <c r="X38" t="s">
        <v>455</v>
      </c>
      <c r="Y38" t="s">
        <v>113</v>
      </c>
      <c r="Z38" t="s">
        <v>116</v>
      </c>
      <c r="AB38" t="s">
        <v>145</v>
      </c>
      <c r="AC38" t="s">
        <v>116</v>
      </c>
      <c r="AD38" t="s">
        <v>767</v>
      </c>
      <c r="AE38" t="s">
        <v>109</v>
      </c>
      <c r="AG38" t="s">
        <v>109</v>
      </c>
      <c r="AH38" t="s">
        <v>116</v>
      </c>
      <c r="AI38" t="s">
        <v>109</v>
      </c>
      <c r="AJ38" t="s">
        <v>109</v>
      </c>
      <c r="AK38" t="s">
        <v>116</v>
      </c>
      <c r="AL38" t="s">
        <v>109</v>
      </c>
      <c r="AM38" t="s">
        <v>112</v>
      </c>
      <c r="AN38" t="s">
        <v>117</v>
      </c>
      <c r="AO38" t="s">
        <v>113</v>
      </c>
      <c r="AP38" t="s">
        <v>113</v>
      </c>
      <c r="AQ38" t="s">
        <v>109</v>
      </c>
      <c r="AS38" t="s">
        <v>768</v>
      </c>
      <c r="AT38" t="s">
        <v>113</v>
      </c>
      <c r="AU38" t="s">
        <v>116</v>
      </c>
      <c r="AV38" t="s">
        <v>116</v>
      </c>
      <c r="AW38" t="s">
        <v>112</v>
      </c>
      <c r="AX38" t="s">
        <v>109</v>
      </c>
      <c r="AZ38" t="s">
        <v>113</v>
      </c>
      <c r="BA38" t="s">
        <v>769</v>
      </c>
      <c r="BB38" t="s">
        <v>192</v>
      </c>
      <c r="BC38" t="s">
        <v>116</v>
      </c>
      <c r="BD38" t="s">
        <v>116</v>
      </c>
      <c r="BE38" t="s">
        <v>116</v>
      </c>
      <c r="BF38" t="s">
        <v>770</v>
      </c>
      <c r="BG38" t="s">
        <v>109</v>
      </c>
      <c r="BH38" t="s">
        <v>116</v>
      </c>
      <c r="BI38" t="s">
        <v>771</v>
      </c>
      <c r="BJ38" t="s">
        <v>116</v>
      </c>
      <c r="BK38" t="s">
        <v>116</v>
      </c>
      <c r="BL38" t="s">
        <v>116</v>
      </c>
      <c r="BM38" t="s">
        <v>116</v>
      </c>
      <c r="BN38" t="s">
        <v>772</v>
      </c>
      <c r="BO38" t="s">
        <v>116</v>
      </c>
      <c r="BP38" t="s">
        <v>116</v>
      </c>
      <c r="BQ38" t="s">
        <v>773</v>
      </c>
      <c r="BR38" t="s">
        <v>109</v>
      </c>
      <c r="BS38" t="s">
        <v>126</v>
      </c>
      <c r="BT38" t="s">
        <v>116</v>
      </c>
      <c r="BU38" t="s">
        <v>114</v>
      </c>
      <c r="BV38" t="s">
        <v>116</v>
      </c>
      <c r="BY38" t="s">
        <v>116</v>
      </c>
      <c r="BZ38" t="s">
        <v>193</v>
      </c>
      <c r="CA38" t="s">
        <v>774</v>
      </c>
      <c r="CB38" t="s">
        <v>129</v>
      </c>
      <c r="CC38" t="s">
        <v>182</v>
      </c>
      <c r="CD38" t="s">
        <v>116</v>
      </c>
      <c r="CE38" t="s">
        <v>109</v>
      </c>
      <c r="CF38" t="s">
        <v>775</v>
      </c>
      <c r="CG38" t="s">
        <v>364</v>
      </c>
      <c r="CH38" t="s">
        <v>167</v>
      </c>
      <c r="CI38" t="s">
        <v>113</v>
      </c>
      <c r="CJ38" t="s">
        <v>116</v>
      </c>
      <c r="CK38" t="s">
        <v>116</v>
      </c>
      <c r="CL38" t="s">
        <v>109</v>
      </c>
      <c r="CP38" t="s">
        <v>116</v>
      </c>
      <c r="CQ38" t="s">
        <v>109</v>
      </c>
      <c r="CS38" t="s">
        <v>116</v>
      </c>
      <c r="CT38" t="s">
        <v>116</v>
      </c>
      <c r="CU38" t="s">
        <v>116</v>
      </c>
      <c r="CV38" t="s">
        <v>116</v>
      </c>
      <c r="CW38" t="s">
        <v>776</v>
      </c>
      <c r="CX38" t="s">
        <v>116</v>
      </c>
      <c r="CY38" t="s">
        <v>777</v>
      </c>
      <c r="DB38">
        <f t="shared" si="0"/>
        <v>2</v>
      </c>
      <c r="DC38">
        <f t="shared" si="1"/>
        <v>0</v>
      </c>
      <c r="DD38">
        <f t="shared" si="2"/>
        <v>5</v>
      </c>
      <c r="DE38">
        <f t="shared" si="3"/>
        <v>0</v>
      </c>
      <c r="DF38">
        <f t="shared" si="4"/>
        <v>2</v>
      </c>
      <c r="DG38">
        <f t="shared" si="5"/>
        <v>2</v>
      </c>
      <c r="DH38">
        <f t="shared" si="6"/>
        <v>0</v>
      </c>
      <c r="DI38">
        <f t="shared" si="7"/>
        <v>4</v>
      </c>
      <c r="DJ38">
        <f t="shared" si="8"/>
        <v>1</v>
      </c>
      <c r="DK38">
        <f t="shared" si="9"/>
        <v>3</v>
      </c>
      <c r="DL38">
        <f t="shared" si="10"/>
        <v>2</v>
      </c>
      <c r="DM38">
        <f t="shared" si="11"/>
        <v>2</v>
      </c>
      <c r="DN38">
        <f t="shared" si="12"/>
        <v>1</v>
      </c>
      <c r="DO38">
        <f t="shared" si="13"/>
        <v>7</v>
      </c>
      <c r="DP38">
        <f t="shared" si="14"/>
        <v>4</v>
      </c>
      <c r="DQ38">
        <f t="shared" si="15"/>
        <v>1</v>
      </c>
      <c r="DR38">
        <f t="shared" si="16"/>
        <v>4</v>
      </c>
      <c r="DS38">
        <f t="shared" si="17"/>
        <v>3</v>
      </c>
      <c r="DT38">
        <f t="shared" si="18"/>
        <v>2</v>
      </c>
      <c r="DU38">
        <f t="shared" si="19"/>
        <v>1</v>
      </c>
      <c r="DV38">
        <f t="shared" si="20"/>
        <v>4</v>
      </c>
      <c r="DW38">
        <f t="shared" si="21"/>
        <v>50</v>
      </c>
      <c r="DX38">
        <f t="shared" si="22"/>
        <v>9.615384615384615</v>
      </c>
      <c r="DY38">
        <f t="shared" si="23"/>
        <v>9.5</v>
      </c>
      <c r="DZ38">
        <f t="shared" si="24"/>
        <v>9.5</v>
      </c>
    </row>
    <row r="39" spans="1:130">
      <c r="A39">
        <v>71</v>
      </c>
      <c r="B39" s="1">
        <v>44662.678460648101</v>
      </c>
      <c r="C39" s="1">
        <v>44662.687372685199</v>
      </c>
      <c r="D39" t="s">
        <v>104</v>
      </c>
      <c r="F39" t="s">
        <v>778</v>
      </c>
      <c r="G39" s="4">
        <v>13120</v>
      </c>
      <c r="H39" t="s">
        <v>779</v>
      </c>
      <c r="I39" t="s">
        <v>780</v>
      </c>
      <c r="J39" t="s">
        <v>145</v>
      </c>
      <c r="K39" t="s">
        <v>114</v>
      </c>
      <c r="L39" t="s">
        <v>781</v>
      </c>
      <c r="M39" t="s">
        <v>109</v>
      </c>
      <c r="O39" t="s">
        <v>782</v>
      </c>
      <c r="P39" t="s">
        <v>187</v>
      </c>
      <c r="Q39" t="s">
        <v>188</v>
      </c>
      <c r="R39" t="s">
        <v>113</v>
      </c>
      <c r="S39" t="s">
        <v>114</v>
      </c>
      <c r="T39" t="s">
        <v>149</v>
      </c>
      <c r="U39" t="s">
        <v>150</v>
      </c>
      <c r="V39" t="s">
        <v>109</v>
      </c>
      <c r="X39" t="s">
        <v>135</v>
      </c>
      <c r="Y39" t="s">
        <v>322</v>
      </c>
      <c r="Z39" t="s">
        <v>116</v>
      </c>
      <c r="AB39" t="s">
        <v>145</v>
      </c>
      <c r="AC39" t="s">
        <v>116</v>
      </c>
      <c r="AD39" t="s">
        <v>783</v>
      </c>
      <c r="AE39" t="s">
        <v>109</v>
      </c>
      <c r="AG39" t="s">
        <v>109</v>
      </c>
      <c r="AH39" t="s">
        <v>116</v>
      </c>
      <c r="AI39" t="s">
        <v>109</v>
      </c>
      <c r="AJ39" t="s">
        <v>116</v>
      </c>
      <c r="AK39" t="s">
        <v>116</v>
      </c>
      <c r="AL39" t="s">
        <v>116</v>
      </c>
      <c r="AM39" t="s">
        <v>188</v>
      </c>
      <c r="AN39" t="s">
        <v>117</v>
      </c>
      <c r="AO39" t="s">
        <v>179</v>
      </c>
      <c r="AP39" t="s">
        <v>224</v>
      </c>
      <c r="AQ39" t="s">
        <v>109</v>
      </c>
      <c r="AS39" t="s">
        <v>784</v>
      </c>
      <c r="AT39" t="s">
        <v>287</v>
      </c>
      <c r="AU39" t="s">
        <v>116</v>
      </c>
      <c r="AV39" t="s">
        <v>116</v>
      </c>
      <c r="AW39" t="s">
        <v>109</v>
      </c>
      <c r="AZ39" t="s">
        <v>785</v>
      </c>
      <c r="BA39" t="s">
        <v>423</v>
      </c>
      <c r="BB39" t="s">
        <v>113</v>
      </c>
      <c r="BC39" t="s">
        <v>116</v>
      </c>
      <c r="BD39" t="s">
        <v>116</v>
      </c>
      <c r="BE39" t="s">
        <v>116</v>
      </c>
      <c r="BF39" t="s">
        <v>786</v>
      </c>
      <c r="BG39" t="s">
        <v>109</v>
      </c>
      <c r="BH39" t="s">
        <v>116</v>
      </c>
      <c r="BI39" t="s">
        <v>787</v>
      </c>
      <c r="BJ39" t="s">
        <v>116</v>
      </c>
      <c r="BK39" t="s">
        <v>116</v>
      </c>
      <c r="BL39" t="s">
        <v>109</v>
      </c>
      <c r="BM39" t="s">
        <v>109</v>
      </c>
      <c r="BN39" t="s">
        <v>113</v>
      </c>
      <c r="BO39" t="s">
        <v>116</v>
      </c>
      <c r="BP39" t="s">
        <v>122</v>
      </c>
      <c r="BR39" t="s">
        <v>116</v>
      </c>
      <c r="BS39" t="s">
        <v>126</v>
      </c>
      <c r="BT39" t="s">
        <v>109</v>
      </c>
      <c r="BU39" t="s">
        <v>114</v>
      </c>
      <c r="BV39" t="s">
        <v>116</v>
      </c>
      <c r="BY39" t="s">
        <v>116</v>
      </c>
      <c r="BZ39" t="s">
        <v>788</v>
      </c>
      <c r="CA39" t="s">
        <v>789</v>
      </c>
      <c r="CB39" t="s">
        <v>129</v>
      </c>
      <c r="CC39" t="s">
        <v>260</v>
      </c>
      <c r="CD39" t="s">
        <v>116</v>
      </c>
      <c r="CE39" t="s">
        <v>116</v>
      </c>
      <c r="CG39" t="s">
        <v>113</v>
      </c>
      <c r="CH39" t="s">
        <v>113</v>
      </c>
      <c r="CI39" t="s">
        <v>621</v>
      </c>
      <c r="CJ39" t="s">
        <v>116</v>
      </c>
      <c r="CK39" t="s">
        <v>109</v>
      </c>
      <c r="CL39" t="s">
        <v>109</v>
      </c>
      <c r="CP39" t="s">
        <v>116</v>
      </c>
      <c r="CQ39" t="s">
        <v>109</v>
      </c>
      <c r="CS39" t="s">
        <v>116</v>
      </c>
      <c r="CT39" t="s">
        <v>116</v>
      </c>
      <c r="CU39" t="s">
        <v>109</v>
      </c>
      <c r="CV39" t="s">
        <v>109</v>
      </c>
      <c r="CX39" t="s">
        <v>116</v>
      </c>
      <c r="CY39" t="s">
        <v>790</v>
      </c>
      <c r="DB39">
        <f t="shared" si="0"/>
        <v>2</v>
      </c>
      <c r="DC39">
        <f t="shared" si="1"/>
        <v>0</v>
      </c>
      <c r="DD39">
        <f t="shared" si="2"/>
        <v>5</v>
      </c>
      <c r="DE39">
        <f t="shared" si="3"/>
        <v>0</v>
      </c>
      <c r="DF39">
        <f t="shared" si="4"/>
        <v>3</v>
      </c>
      <c r="DG39">
        <f t="shared" si="5"/>
        <v>2</v>
      </c>
      <c r="DH39">
        <f t="shared" si="6"/>
        <v>0</v>
      </c>
      <c r="DI39">
        <f t="shared" si="7"/>
        <v>8</v>
      </c>
      <c r="DJ39">
        <f t="shared" si="8"/>
        <v>1</v>
      </c>
      <c r="DK39">
        <f t="shared" si="9"/>
        <v>2</v>
      </c>
      <c r="DL39">
        <f t="shared" si="10"/>
        <v>2</v>
      </c>
      <c r="DM39">
        <f t="shared" si="11"/>
        <v>2</v>
      </c>
      <c r="DN39">
        <f t="shared" si="12"/>
        <v>1</v>
      </c>
      <c r="DO39">
        <f t="shared" si="13"/>
        <v>3</v>
      </c>
      <c r="DP39">
        <f t="shared" si="14"/>
        <v>4</v>
      </c>
      <c r="DQ39">
        <f t="shared" si="15"/>
        <v>1</v>
      </c>
      <c r="DR39">
        <f t="shared" si="16"/>
        <v>4</v>
      </c>
      <c r="DS39">
        <f t="shared" si="17"/>
        <v>0</v>
      </c>
      <c r="DT39">
        <f t="shared" si="18"/>
        <v>1</v>
      </c>
      <c r="DU39">
        <f t="shared" si="19"/>
        <v>1</v>
      </c>
      <c r="DV39">
        <f t="shared" si="20"/>
        <v>2</v>
      </c>
      <c r="DW39">
        <f t="shared" si="21"/>
        <v>44</v>
      </c>
      <c r="DX39">
        <f t="shared" si="22"/>
        <v>8.4615384615384617</v>
      </c>
      <c r="DY39">
        <f t="shared" si="23"/>
        <v>8.5</v>
      </c>
      <c r="DZ39">
        <f t="shared" si="24"/>
        <v>8.5</v>
      </c>
    </row>
    <row r="40" spans="1:130">
      <c r="A40">
        <v>73</v>
      </c>
      <c r="B40" s="1">
        <v>44662.336412037002</v>
      </c>
      <c r="C40" s="1">
        <v>44662.717499999999</v>
      </c>
      <c r="D40" t="s">
        <v>104</v>
      </c>
      <c r="F40" t="s">
        <v>794</v>
      </c>
      <c r="G40" s="4">
        <v>7497</v>
      </c>
      <c r="H40" t="s">
        <v>795</v>
      </c>
      <c r="I40" t="s">
        <v>796</v>
      </c>
      <c r="J40" t="s">
        <v>175</v>
      </c>
      <c r="K40" t="s">
        <v>114</v>
      </c>
      <c r="L40" t="s">
        <v>797</v>
      </c>
      <c r="M40" t="s">
        <v>116</v>
      </c>
      <c r="N40" t="s">
        <v>798</v>
      </c>
      <c r="O40" t="s">
        <v>799</v>
      </c>
      <c r="P40" t="s">
        <v>331</v>
      </c>
      <c r="Q40" t="s">
        <v>188</v>
      </c>
      <c r="R40" t="s">
        <v>113</v>
      </c>
      <c r="S40" t="s">
        <v>122</v>
      </c>
      <c r="T40" t="s">
        <v>109</v>
      </c>
      <c r="V40" t="s">
        <v>116</v>
      </c>
      <c r="W40" s="2" t="s">
        <v>800</v>
      </c>
      <c r="X40" t="s">
        <v>135</v>
      </c>
      <c r="Y40" t="s">
        <v>322</v>
      </c>
      <c r="Z40" t="s">
        <v>116</v>
      </c>
      <c r="AB40" t="s">
        <v>153</v>
      </c>
      <c r="AC40" t="s">
        <v>116</v>
      </c>
      <c r="AD40" t="s">
        <v>801</v>
      </c>
      <c r="AE40" t="s">
        <v>109</v>
      </c>
      <c r="AG40" t="s">
        <v>109</v>
      </c>
      <c r="AH40" t="s">
        <v>116</v>
      </c>
      <c r="AI40" t="s">
        <v>109</v>
      </c>
      <c r="AJ40" t="s">
        <v>116</v>
      </c>
      <c r="AK40" t="s">
        <v>116</v>
      </c>
      <c r="AL40" t="s">
        <v>116</v>
      </c>
      <c r="AM40" t="s">
        <v>112</v>
      </c>
      <c r="AN40" t="s">
        <v>117</v>
      </c>
      <c r="AO40" t="s">
        <v>155</v>
      </c>
      <c r="AP40" t="s">
        <v>802</v>
      </c>
      <c r="AQ40" t="s">
        <v>109</v>
      </c>
      <c r="AS40" t="s">
        <v>561</v>
      </c>
      <c r="AT40" t="s">
        <v>113</v>
      </c>
      <c r="AU40" t="s">
        <v>116</v>
      </c>
      <c r="AV40" t="s">
        <v>109</v>
      </c>
      <c r="AW40" t="s">
        <v>109</v>
      </c>
      <c r="AZ40" t="s">
        <v>113</v>
      </c>
      <c r="BA40" t="s">
        <v>120</v>
      </c>
      <c r="BB40" t="s">
        <v>192</v>
      </c>
      <c r="BC40" t="s">
        <v>109</v>
      </c>
      <c r="BD40" t="s">
        <v>116</v>
      </c>
      <c r="BE40" t="s">
        <v>116</v>
      </c>
      <c r="BF40" t="s">
        <v>803</v>
      </c>
      <c r="BG40" t="s">
        <v>109</v>
      </c>
      <c r="BH40" t="s">
        <v>116</v>
      </c>
      <c r="BI40" t="s">
        <v>804</v>
      </c>
      <c r="BJ40" t="s">
        <v>116</v>
      </c>
      <c r="BK40" t="s">
        <v>116</v>
      </c>
      <c r="BL40" t="s">
        <v>109</v>
      </c>
      <c r="BM40" t="s">
        <v>116</v>
      </c>
      <c r="BN40" t="s">
        <v>161</v>
      </c>
      <c r="BO40" t="s">
        <v>116</v>
      </c>
      <c r="BP40" t="s">
        <v>122</v>
      </c>
      <c r="BR40" t="s">
        <v>116</v>
      </c>
      <c r="BS40" t="s">
        <v>238</v>
      </c>
      <c r="BT40" t="s">
        <v>116</v>
      </c>
      <c r="BU40" t="s">
        <v>114</v>
      </c>
      <c r="BV40" t="s">
        <v>116</v>
      </c>
      <c r="BY40" t="s">
        <v>116</v>
      </c>
      <c r="BZ40" t="s">
        <v>193</v>
      </c>
      <c r="CA40" t="s">
        <v>805</v>
      </c>
      <c r="CB40" t="s">
        <v>806</v>
      </c>
      <c r="CC40" t="s">
        <v>260</v>
      </c>
      <c r="CD40" t="s">
        <v>116</v>
      </c>
      <c r="CE40" t="s">
        <v>109</v>
      </c>
      <c r="CF40" t="s">
        <v>807</v>
      </c>
      <c r="CG40" t="s">
        <v>113</v>
      </c>
      <c r="CH40" t="s">
        <v>140</v>
      </c>
      <c r="CI40" t="s">
        <v>113</v>
      </c>
      <c r="CJ40" t="s">
        <v>109</v>
      </c>
      <c r="CK40" t="s">
        <v>109</v>
      </c>
      <c r="CL40" t="s">
        <v>109</v>
      </c>
      <c r="CP40" t="s">
        <v>109</v>
      </c>
      <c r="CQ40" t="s">
        <v>109</v>
      </c>
      <c r="CS40" t="s">
        <v>116</v>
      </c>
      <c r="CT40" t="s">
        <v>116</v>
      </c>
      <c r="CU40" t="s">
        <v>116</v>
      </c>
      <c r="CV40" t="s">
        <v>109</v>
      </c>
      <c r="CX40" t="s">
        <v>116</v>
      </c>
      <c r="CY40" t="s">
        <v>808</v>
      </c>
      <c r="DB40">
        <f t="shared" si="0"/>
        <v>2</v>
      </c>
      <c r="DC40">
        <f t="shared" si="1"/>
        <v>1</v>
      </c>
      <c r="DD40">
        <f t="shared" si="2"/>
        <v>3</v>
      </c>
      <c r="DE40">
        <f t="shared" si="3"/>
        <v>1</v>
      </c>
      <c r="DF40">
        <f t="shared" si="4"/>
        <v>3</v>
      </c>
      <c r="DG40">
        <f t="shared" si="5"/>
        <v>2</v>
      </c>
      <c r="DH40">
        <f t="shared" si="6"/>
        <v>0</v>
      </c>
      <c r="DI40">
        <f t="shared" si="7"/>
        <v>8</v>
      </c>
      <c r="DJ40">
        <f t="shared" si="8"/>
        <v>1</v>
      </c>
      <c r="DK40">
        <f t="shared" si="9"/>
        <v>1</v>
      </c>
      <c r="DL40">
        <f t="shared" si="10"/>
        <v>2</v>
      </c>
      <c r="DM40">
        <f t="shared" si="11"/>
        <v>2</v>
      </c>
      <c r="DN40">
        <f t="shared" si="12"/>
        <v>1</v>
      </c>
      <c r="DO40">
        <f t="shared" si="13"/>
        <v>5</v>
      </c>
      <c r="DP40">
        <f t="shared" si="14"/>
        <v>5</v>
      </c>
      <c r="DQ40">
        <f t="shared" si="15"/>
        <v>1</v>
      </c>
      <c r="DR40">
        <f t="shared" si="16"/>
        <v>4</v>
      </c>
      <c r="DS40">
        <f t="shared" si="17"/>
        <v>2</v>
      </c>
      <c r="DT40">
        <f t="shared" si="18"/>
        <v>0</v>
      </c>
      <c r="DU40">
        <f t="shared" si="19"/>
        <v>0</v>
      </c>
      <c r="DV40">
        <f t="shared" si="20"/>
        <v>3</v>
      </c>
      <c r="DW40">
        <f t="shared" si="21"/>
        <v>47</v>
      </c>
      <c r="DX40">
        <f t="shared" si="22"/>
        <v>9.0384615384615383</v>
      </c>
      <c r="DY40">
        <f t="shared" si="23"/>
        <v>9</v>
      </c>
      <c r="DZ40">
        <f t="shared" si="24"/>
        <v>9</v>
      </c>
    </row>
    <row r="41" spans="1:130" s="37" customFormat="1">
      <c r="A41" s="37">
        <v>74</v>
      </c>
      <c r="B41" s="38">
        <v>44662.717754629601</v>
      </c>
      <c r="C41" s="38">
        <v>44662.736296296302</v>
      </c>
      <c r="D41" s="37" t="s">
        <v>104</v>
      </c>
      <c r="F41" s="37" t="s">
        <v>809</v>
      </c>
      <c r="G41" s="39">
        <v>21241</v>
      </c>
      <c r="H41" s="37" t="s">
        <v>810</v>
      </c>
      <c r="I41" s="37" t="s">
        <v>811</v>
      </c>
      <c r="J41" s="37" t="s">
        <v>145</v>
      </c>
      <c r="K41" s="37" t="s">
        <v>114</v>
      </c>
      <c r="L41" s="37" t="s">
        <v>812</v>
      </c>
      <c r="M41" s="37" t="s">
        <v>109</v>
      </c>
      <c r="O41" s="37" t="s">
        <v>113</v>
      </c>
      <c r="P41" s="37" t="s">
        <v>519</v>
      </c>
      <c r="Q41" s="37" t="s">
        <v>112</v>
      </c>
      <c r="R41" s="37" t="s">
        <v>113</v>
      </c>
      <c r="S41" s="37" t="s">
        <v>122</v>
      </c>
      <c r="T41" s="37" t="s">
        <v>109</v>
      </c>
      <c r="V41" s="37" t="s">
        <v>109</v>
      </c>
      <c r="X41" s="37" t="s">
        <v>135</v>
      </c>
      <c r="Y41" s="37" t="s">
        <v>322</v>
      </c>
      <c r="Z41" s="37" t="s">
        <v>109</v>
      </c>
      <c r="AA41" s="37" t="s">
        <v>109</v>
      </c>
      <c r="AB41" s="37" t="s">
        <v>145</v>
      </c>
      <c r="AC41" s="37" t="s">
        <v>116</v>
      </c>
      <c r="AD41" s="37" t="s">
        <v>813</v>
      </c>
      <c r="AE41" s="37" t="s">
        <v>109</v>
      </c>
      <c r="AG41" s="37" t="s">
        <v>109</v>
      </c>
      <c r="AH41" s="37" t="s">
        <v>109</v>
      </c>
      <c r="AI41" s="37" t="s">
        <v>109</v>
      </c>
      <c r="AJ41" s="37" t="s">
        <v>116</v>
      </c>
      <c r="AK41" s="37" t="s">
        <v>116</v>
      </c>
      <c r="AL41" s="37" t="s">
        <v>116</v>
      </c>
      <c r="AM41" s="37" t="s">
        <v>112</v>
      </c>
      <c r="AN41" s="37" t="s">
        <v>117</v>
      </c>
      <c r="AO41" s="37" t="s">
        <v>179</v>
      </c>
      <c r="AP41" s="37" t="s">
        <v>113</v>
      </c>
      <c r="AQ41" s="37" t="s">
        <v>109</v>
      </c>
      <c r="AS41" s="37" t="s">
        <v>637</v>
      </c>
      <c r="AT41" s="37" t="s">
        <v>287</v>
      </c>
      <c r="AU41" s="37" t="s">
        <v>116</v>
      </c>
      <c r="AV41" s="37" t="s">
        <v>109</v>
      </c>
      <c r="AW41" s="37" t="s">
        <v>109</v>
      </c>
      <c r="AZ41" s="37" t="s">
        <v>157</v>
      </c>
      <c r="BA41" s="37" t="s">
        <v>120</v>
      </c>
      <c r="BB41" s="37" t="s">
        <v>249</v>
      </c>
      <c r="BC41" s="37" t="s">
        <v>116</v>
      </c>
      <c r="BD41" s="37" t="s">
        <v>116</v>
      </c>
      <c r="BE41" s="37" t="s">
        <v>122</v>
      </c>
      <c r="BG41" s="37" t="s">
        <v>116</v>
      </c>
      <c r="BH41" s="37" t="s">
        <v>116</v>
      </c>
      <c r="BI41" s="37" t="s">
        <v>814</v>
      </c>
      <c r="BJ41" s="37" t="s">
        <v>116</v>
      </c>
      <c r="BK41" s="37" t="s">
        <v>116</v>
      </c>
      <c r="BL41" s="37" t="s">
        <v>109</v>
      </c>
      <c r="BM41" s="37" t="s">
        <v>109</v>
      </c>
      <c r="BN41" s="37" t="s">
        <v>113</v>
      </c>
      <c r="BO41" s="37" t="s">
        <v>116</v>
      </c>
      <c r="BP41" s="37" t="s">
        <v>116</v>
      </c>
      <c r="BQ41" s="37" t="s">
        <v>815</v>
      </c>
      <c r="BR41" s="37" t="s">
        <v>116</v>
      </c>
      <c r="BS41" s="37" t="s">
        <v>162</v>
      </c>
      <c r="BT41" s="37" t="s">
        <v>116</v>
      </c>
      <c r="BU41" s="37" t="s">
        <v>114</v>
      </c>
      <c r="BV41" s="37" t="s">
        <v>116</v>
      </c>
      <c r="BY41" s="37" t="s">
        <v>116</v>
      </c>
      <c r="BZ41" s="37" t="s">
        <v>193</v>
      </c>
      <c r="CA41" s="37" t="s">
        <v>379</v>
      </c>
      <c r="CB41" s="37" t="s">
        <v>816</v>
      </c>
      <c r="CC41" s="37" t="s">
        <v>817</v>
      </c>
      <c r="CD41" s="37" t="s">
        <v>109</v>
      </c>
      <c r="CE41" s="37" t="s">
        <v>109</v>
      </c>
      <c r="CF41" s="37" t="s">
        <v>113</v>
      </c>
      <c r="CG41" s="37" t="s">
        <v>113</v>
      </c>
      <c r="CH41" s="37" t="s">
        <v>167</v>
      </c>
      <c r="CI41" s="37" t="s">
        <v>289</v>
      </c>
      <c r="CJ41" s="37" t="s">
        <v>109</v>
      </c>
      <c r="CK41" s="37" t="s">
        <v>109</v>
      </c>
      <c r="CL41" s="37" t="s">
        <v>116</v>
      </c>
      <c r="CM41" s="37" t="s">
        <v>818</v>
      </c>
      <c r="CN41" s="37" t="s">
        <v>169</v>
      </c>
      <c r="CO41" s="37" t="s">
        <v>109</v>
      </c>
      <c r="CP41" s="37" t="s">
        <v>116</v>
      </c>
      <c r="CQ41" s="37" t="s">
        <v>109</v>
      </c>
      <c r="CS41" s="37" t="s">
        <v>109</v>
      </c>
      <c r="CT41" s="37" t="s">
        <v>116</v>
      </c>
      <c r="CU41" s="37" t="s">
        <v>109</v>
      </c>
      <c r="CV41" s="37" t="s">
        <v>109</v>
      </c>
      <c r="CX41" s="37" t="s">
        <v>116</v>
      </c>
      <c r="CY41" s="37" t="s">
        <v>819</v>
      </c>
      <c r="CZ41" s="37" t="s">
        <v>820</v>
      </c>
      <c r="DB41" s="37">
        <f t="shared" si="0"/>
        <v>2</v>
      </c>
      <c r="DC41" s="37">
        <f t="shared" si="1"/>
        <v>0</v>
      </c>
      <c r="DD41" s="37">
        <f t="shared" si="2"/>
        <v>2</v>
      </c>
      <c r="DE41" s="37">
        <f t="shared" si="3"/>
        <v>0</v>
      </c>
      <c r="DF41" s="37">
        <f t="shared" si="4"/>
        <v>2</v>
      </c>
      <c r="DG41" s="37">
        <f t="shared" si="5"/>
        <v>2</v>
      </c>
      <c r="DH41" s="37">
        <f t="shared" si="6"/>
        <v>0</v>
      </c>
      <c r="DI41" s="37">
        <f t="shared" si="7"/>
        <v>6</v>
      </c>
      <c r="DJ41" s="37">
        <f t="shared" si="8"/>
        <v>1</v>
      </c>
      <c r="DK41" s="37">
        <f t="shared" si="9"/>
        <v>1</v>
      </c>
      <c r="DL41" s="37">
        <f t="shared" si="10"/>
        <v>3</v>
      </c>
      <c r="DM41" s="37">
        <f t="shared" si="11"/>
        <v>1</v>
      </c>
      <c r="DN41" s="37">
        <f t="shared" si="12"/>
        <v>2</v>
      </c>
      <c r="DO41" s="37">
        <f t="shared" si="13"/>
        <v>4</v>
      </c>
      <c r="DP41" s="37">
        <f t="shared" si="14"/>
        <v>5</v>
      </c>
      <c r="DQ41" s="37">
        <f t="shared" si="15"/>
        <v>1</v>
      </c>
      <c r="DR41" s="37">
        <f t="shared" si="16"/>
        <v>3</v>
      </c>
      <c r="DS41" s="37">
        <f t="shared" si="17"/>
        <v>1</v>
      </c>
      <c r="DT41" s="37">
        <f t="shared" si="18"/>
        <v>1</v>
      </c>
      <c r="DU41">
        <f t="shared" si="19"/>
        <v>2</v>
      </c>
      <c r="DV41">
        <f t="shared" si="20"/>
        <v>1</v>
      </c>
      <c r="DW41">
        <f t="shared" si="21"/>
        <v>40</v>
      </c>
      <c r="DX41" s="37">
        <f t="shared" si="22"/>
        <v>7.6923076923076925</v>
      </c>
      <c r="DY41" s="37">
        <f t="shared" si="23"/>
        <v>7.5</v>
      </c>
      <c r="DZ41" s="37">
        <f t="shared" si="24"/>
        <v>7.5</v>
      </c>
    </row>
    <row r="42" spans="1:130">
      <c r="A42">
        <v>75</v>
      </c>
      <c r="B42" s="1">
        <v>44662.743171296301</v>
      </c>
      <c r="C42" s="1">
        <v>44662.762465277803</v>
      </c>
      <c r="D42" t="s">
        <v>104</v>
      </c>
      <c r="F42" t="s">
        <v>821</v>
      </c>
      <c r="G42" s="4">
        <v>20977</v>
      </c>
      <c r="H42" t="s">
        <v>822</v>
      </c>
      <c r="I42" t="s">
        <v>823</v>
      </c>
      <c r="J42" t="s">
        <v>175</v>
      </c>
      <c r="K42" t="s">
        <v>114</v>
      </c>
      <c r="L42" t="s">
        <v>824</v>
      </c>
      <c r="M42" t="s">
        <v>116</v>
      </c>
      <c r="N42" t="s">
        <v>489</v>
      </c>
      <c r="O42" t="s">
        <v>825</v>
      </c>
      <c r="P42" t="s">
        <v>519</v>
      </c>
      <c r="Q42" t="s">
        <v>112</v>
      </c>
      <c r="R42" t="s">
        <v>113</v>
      </c>
      <c r="S42" t="s">
        <v>114</v>
      </c>
      <c r="T42" t="s">
        <v>109</v>
      </c>
      <c r="V42" t="s">
        <v>116</v>
      </c>
      <c r="W42" t="s">
        <v>826</v>
      </c>
      <c r="X42" t="s">
        <v>135</v>
      </c>
      <c r="Y42" t="s">
        <v>322</v>
      </c>
      <c r="Z42" t="s">
        <v>109</v>
      </c>
      <c r="AA42" t="s">
        <v>116</v>
      </c>
      <c r="AB42" t="s">
        <v>153</v>
      </c>
      <c r="AC42" t="s">
        <v>116</v>
      </c>
      <c r="AD42" t="s">
        <v>827</v>
      </c>
      <c r="AE42" t="s">
        <v>114</v>
      </c>
      <c r="AF42" t="s">
        <v>489</v>
      </c>
      <c r="AG42" t="s">
        <v>116</v>
      </c>
      <c r="AH42" t="s">
        <v>116</v>
      </c>
      <c r="AI42" t="s">
        <v>109</v>
      </c>
      <c r="AJ42" t="s">
        <v>116</v>
      </c>
      <c r="AK42" t="s">
        <v>116</v>
      </c>
      <c r="AL42" t="s">
        <v>116</v>
      </c>
      <c r="AM42" t="s">
        <v>112</v>
      </c>
      <c r="AN42" t="s">
        <v>117</v>
      </c>
      <c r="AO42" t="s">
        <v>155</v>
      </c>
      <c r="AP42" t="s">
        <v>828</v>
      </c>
      <c r="AQ42" t="s">
        <v>272</v>
      </c>
      <c r="AR42" t="s">
        <v>829</v>
      </c>
      <c r="AS42" t="s">
        <v>830</v>
      </c>
      <c r="AT42" t="s">
        <v>113</v>
      </c>
      <c r="AU42" t="s">
        <v>116</v>
      </c>
      <c r="AV42" t="s">
        <v>116</v>
      </c>
      <c r="AW42" t="s">
        <v>109</v>
      </c>
      <c r="AZ42" t="s">
        <v>157</v>
      </c>
      <c r="BA42" t="s">
        <v>120</v>
      </c>
      <c r="BB42" t="s">
        <v>192</v>
      </c>
      <c r="BC42" t="s">
        <v>116</v>
      </c>
      <c r="BD42" t="s">
        <v>116</v>
      </c>
      <c r="BE42" t="s">
        <v>116</v>
      </c>
      <c r="BF42" t="s">
        <v>831</v>
      </c>
      <c r="BG42" t="s">
        <v>109</v>
      </c>
      <c r="BH42" t="s">
        <v>116</v>
      </c>
      <c r="BI42" t="s">
        <v>832</v>
      </c>
      <c r="BJ42" t="s">
        <v>116</v>
      </c>
      <c r="BK42" t="s">
        <v>116</v>
      </c>
      <c r="BL42" t="s">
        <v>116</v>
      </c>
      <c r="BM42" t="s">
        <v>116</v>
      </c>
      <c r="BN42" t="s">
        <v>124</v>
      </c>
      <c r="BO42" t="s">
        <v>116</v>
      </c>
      <c r="BP42" t="s">
        <v>116</v>
      </c>
      <c r="BQ42" t="s">
        <v>737</v>
      </c>
      <c r="BR42" t="s">
        <v>109</v>
      </c>
      <c r="BS42" t="s">
        <v>126</v>
      </c>
      <c r="BT42" t="s">
        <v>116</v>
      </c>
      <c r="BU42" t="s">
        <v>114</v>
      </c>
      <c r="BV42" t="s">
        <v>116</v>
      </c>
      <c r="BY42" t="s">
        <v>116</v>
      </c>
      <c r="BZ42" t="s">
        <v>193</v>
      </c>
      <c r="CA42" t="s">
        <v>521</v>
      </c>
      <c r="CB42" t="s">
        <v>129</v>
      </c>
      <c r="CC42" t="s">
        <v>253</v>
      </c>
      <c r="CD42" t="s">
        <v>116</v>
      </c>
      <c r="CE42" t="s">
        <v>109</v>
      </c>
      <c r="CF42" t="s">
        <v>427</v>
      </c>
      <c r="CG42" t="s">
        <v>833</v>
      </c>
      <c r="CH42" t="s">
        <v>834</v>
      </c>
      <c r="CI42" t="s">
        <v>621</v>
      </c>
      <c r="CJ42" t="s">
        <v>116</v>
      </c>
      <c r="CK42" t="s">
        <v>116</v>
      </c>
      <c r="CL42" t="s">
        <v>116</v>
      </c>
      <c r="CM42" t="s">
        <v>835</v>
      </c>
      <c r="CN42" t="s">
        <v>169</v>
      </c>
      <c r="CO42" t="s">
        <v>116</v>
      </c>
      <c r="CP42" t="s">
        <v>116</v>
      </c>
      <c r="CQ42" t="s">
        <v>116</v>
      </c>
      <c r="CR42" t="s">
        <v>836</v>
      </c>
      <c r="CS42" t="s">
        <v>116</v>
      </c>
      <c r="CT42" t="s">
        <v>116</v>
      </c>
      <c r="CU42" t="s">
        <v>116</v>
      </c>
      <c r="CV42" t="s">
        <v>116</v>
      </c>
      <c r="CW42" t="s">
        <v>837</v>
      </c>
      <c r="CX42" t="s">
        <v>116</v>
      </c>
      <c r="CY42" t="s">
        <v>605</v>
      </c>
      <c r="DB42">
        <f t="shared" si="0"/>
        <v>2</v>
      </c>
      <c r="DC42">
        <f t="shared" si="1"/>
        <v>1</v>
      </c>
      <c r="DD42">
        <f t="shared" si="2"/>
        <v>4</v>
      </c>
      <c r="DE42">
        <f t="shared" si="3"/>
        <v>1</v>
      </c>
      <c r="DF42">
        <f t="shared" si="4"/>
        <v>2</v>
      </c>
      <c r="DG42">
        <f t="shared" si="5"/>
        <v>2</v>
      </c>
      <c r="DH42">
        <f t="shared" si="6"/>
        <v>1</v>
      </c>
      <c r="DI42">
        <f t="shared" si="7"/>
        <v>10</v>
      </c>
      <c r="DJ42">
        <f t="shared" si="8"/>
        <v>1</v>
      </c>
      <c r="DK42">
        <f t="shared" si="9"/>
        <v>2</v>
      </c>
      <c r="DL42">
        <f t="shared" si="10"/>
        <v>3</v>
      </c>
      <c r="DM42">
        <f t="shared" si="11"/>
        <v>2</v>
      </c>
      <c r="DN42">
        <f t="shared" si="12"/>
        <v>1</v>
      </c>
      <c r="DO42">
        <f t="shared" si="13"/>
        <v>7</v>
      </c>
      <c r="DP42">
        <f t="shared" si="14"/>
        <v>4</v>
      </c>
      <c r="DQ42">
        <f t="shared" si="15"/>
        <v>1</v>
      </c>
      <c r="DR42">
        <f t="shared" si="16"/>
        <v>4</v>
      </c>
      <c r="DS42">
        <f t="shared" si="17"/>
        <v>3</v>
      </c>
      <c r="DT42">
        <f t="shared" si="18"/>
        <v>3</v>
      </c>
      <c r="DU42">
        <f t="shared" si="19"/>
        <v>4</v>
      </c>
      <c r="DV42">
        <f t="shared" si="20"/>
        <v>4</v>
      </c>
      <c r="DW42">
        <f t="shared" si="21"/>
        <v>62</v>
      </c>
      <c r="DX42">
        <f t="shared" si="22"/>
        <v>11.923076923076923</v>
      </c>
      <c r="DY42">
        <f t="shared" si="23"/>
        <v>12</v>
      </c>
      <c r="DZ42">
        <f t="shared" si="24"/>
        <v>10</v>
      </c>
    </row>
    <row r="43" spans="1:130">
      <c r="A43">
        <v>78</v>
      </c>
      <c r="B43" s="1">
        <v>44662.749976851803</v>
      </c>
      <c r="C43" s="1">
        <v>44662.778275463003</v>
      </c>
      <c r="D43" t="s">
        <v>104</v>
      </c>
      <c r="F43" t="s">
        <v>844</v>
      </c>
      <c r="G43" s="3">
        <v>20906</v>
      </c>
      <c r="H43" t="s">
        <v>845</v>
      </c>
      <c r="I43" t="s">
        <v>846</v>
      </c>
      <c r="J43" t="s">
        <v>175</v>
      </c>
      <c r="K43" t="s">
        <v>114</v>
      </c>
      <c r="L43" t="s">
        <v>847</v>
      </c>
      <c r="M43" t="s">
        <v>109</v>
      </c>
      <c r="O43" t="s">
        <v>848</v>
      </c>
      <c r="P43" t="s">
        <v>849</v>
      </c>
      <c r="Q43" t="s">
        <v>188</v>
      </c>
      <c r="R43" t="s">
        <v>113</v>
      </c>
      <c r="S43" t="s">
        <v>122</v>
      </c>
      <c r="T43" t="s">
        <v>302</v>
      </c>
      <c r="V43" t="s">
        <v>109</v>
      </c>
      <c r="X43" t="s">
        <v>321</v>
      </c>
      <c r="Y43" t="s">
        <v>178</v>
      </c>
      <c r="Z43" t="s">
        <v>109</v>
      </c>
      <c r="AA43" t="s">
        <v>116</v>
      </c>
      <c r="AB43" t="s">
        <v>153</v>
      </c>
      <c r="AC43" t="s">
        <v>116</v>
      </c>
      <c r="AD43" t="s">
        <v>850</v>
      </c>
      <c r="AE43" t="s">
        <v>109</v>
      </c>
      <c r="AG43" t="s">
        <v>109</v>
      </c>
      <c r="AH43" t="s">
        <v>116</v>
      </c>
      <c r="AI43" t="s">
        <v>109</v>
      </c>
      <c r="AJ43" t="s">
        <v>116</v>
      </c>
      <c r="AK43" t="s">
        <v>116</v>
      </c>
      <c r="AL43" t="s">
        <v>116</v>
      </c>
      <c r="AM43" t="s">
        <v>112</v>
      </c>
      <c r="AN43" t="s">
        <v>286</v>
      </c>
      <c r="AO43" t="s">
        <v>851</v>
      </c>
      <c r="AP43" t="s">
        <v>852</v>
      </c>
      <c r="AQ43" t="s">
        <v>853</v>
      </c>
      <c r="AS43" t="s">
        <v>191</v>
      </c>
      <c r="AT43" t="s">
        <v>113</v>
      </c>
      <c r="AU43" t="s">
        <v>116</v>
      </c>
      <c r="AV43" t="s">
        <v>116</v>
      </c>
      <c r="AW43" t="s">
        <v>188</v>
      </c>
      <c r="AX43" t="s">
        <v>116</v>
      </c>
      <c r="AY43" t="s">
        <v>854</v>
      </c>
      <c r="AZ43" t="s">
        <v>855</v>
      </c>
      <c r="BA43" t="s">
        <v>423</v>
      </c>
      <c r="BB43" t="s">
        <v>192</v>
      </c>
      <c r="BC43" t="s">
        <v>116</v>
      </c>
      <c r="BD43" t="s">
        <v>116</v>
      </c>
      <c r="BE43" t="s">
        <v>116</v>
      </c>
      <c r="BF43" t="s">
        <v>856</v>
      </c>
      <c r="BG43" t="s">
        <v>116</v>
      </c>
      <c r="BH43" t="s">
        <v>116</v>
      </c>
      <c r="BI43" t="s">
        <v>857</v>
      </c>
      <c r="BJ43" t="s">
        <v>116</v>
      </c>
      <c r="BK43" t="s">
        <v>116</v>
      </c>
      <c r="BL43" t="s">
        <v>116</v>
      </c>
      <c r="BM43" t="s">
        <v>116</v>
      </c>
      <c r="BN43" t="s">
        <v>858</v>
      </c>
      <c r="BO43" t="s">
        <v>116</v>
      </c>
      <c r="BP43" t="s">
        <v>116</v>
      </c>
      <c r="BQ43" t="s">
        <v>859</v>
      </c>
      <c r="BR43" t="s">
        <v>116</v>
      </c>
      <c r="BS43" t="s">
        <v>426</v>
      </c>
      <c r="BT43" t="s">
        <v>116</v>
      </c>
      <c r="BU43" t="s">
        <v>114</v>
      </c>
      <c r="BV43" t="s">
        <v>206</v>
      </c>
      <c r="BY43" t="s">
        <v>116</v>
      </c>
      <c r="BZ43" t="s">
        <v>860</v>
      </c>
      <c r="CA43" t="s">
        <v>861</v>
      </c>
      <c r="CB43" t="s">
        <v>862</v>
      </c>
      <c r="CC43" t="s">
        <v>253</v>
      </c>
      <c r="CD43" t="s">
        <v>116</v>
      </c>
      <c r="CE43" t="s">
        <v>116</v>
      </c>
      <c r="CG43" t="s">
        <v>863</v>
      </c>
      <c r="CH43" t="s">
        <v>167</v>
      </c>
      <c r="CI43" t="s">
        <v>864</v>
      </c>
      <c r="CJ43" t="s">
        <v>116</v>
      </c>
      <c r="CK43" t="s">
        <v>109</v>
      </c>
      <c r="CL43" t="s">
        <v>109</v>
      </c>
      <c r="CP43" t="s">
        <v>116</v>
      </c>
      <c r="CQ43" t="s">
        <v>109</v>
      </c>
      <c r="CS43" t="s">
        <v>116</v>
      </c>
      <c r="CT43" t="s">
        <v>116</v>
      </c>
      <c r="CU43" t="s">
        <v>116</v>
      </c>
      <c r="CV43" t="s">
        <v>116</v>
      </c>
      <c r="CW43" t="s">
        <v>865</v>
      </c>
      <c r="CX43" t="s">
        <v>109</v>
      </c>
      <c r="DB43">
        <f t="shared" si="0"/>
        <v>2</v>
      </c>
      <c r="DC43">
        <f t="shared" si="1"/>
        <v>0</v>
      </c>
      <c r="DD43">
        <f t="shared" si="2"/>
        <v>4</v>
      </c>
      <c r="DE43">
        <f t="shared" si="3"/>
        <v>0</v>
      </c>
      <c r="DF43">
        <f t="shared" si="4"/>
        <v>2</v>
      </c>
      <c r="DG43">
        <f t="shared" si="5"/>
        <v>2</v>
      </c>
      <c r="DH43">
        <f t="shared" si="6"/>
        <v>0</v>
      </c>
      <c r="DI43">
        <f t="shared" si="7"/>
        <v>9</v>
      </c>
      <c r="DJ43">
        <f t="shared" si="8"/>
        <v>1</v>
      </c>
      <c r="DK43">
        <f t="shared" si="9"/>
        <v>4</v>
      </c>
      <c r="DL43">
        <f t="shared" si="10"/>
        <v>3</v>
      </c>
      <c r="DM43">
        <f t="shared" si="11"/>
        <v>2</v>
      </c>
      <c r="DN43">
        <f t="shared" si="12"/>
        <v>2</v>
      </c>
      <c r="DO43">
        <f t="shared" si="13"/>
        <v>7</v>
      </c>
      <c r="DP43">
        <f t="shared" si="14"/>
        <v>5</v>
      </c>
      <c r="DQ43">
        <f t="shared" si="15"/>
        <v>1</v>
      </c>
      <c r="DR43">
        <f t="shared" si="16"/>
        <v>4</v>
      </c>
      <c r="DS43">
        <f t="shared" si="17"/>
        <v>2</v>
      </c>
      <c r="DT43">
        <f t="shared" si="18"/>
        <v>1</v>
      </c>
      <c r="DU43">
        <f t="shared" si="19"/>
        <v>1</v>
      </c>
      <c r="DV43">
        <f t="shared" si="20"/>
        <v>4</v>
      </c>
      <c r="DW43">
        <f t="shared" si="21"/>
        <v>56</v>
      </c>
      <c r="DX43">
        <f t="shared" si="22"/>
        <v>10.769230769230768</v>
      </c>
      <c r="DY43">
        <f t="shared" si="23"/>
        <v>11</v>
      </c>
      <c r="DZ43">
        <f t="shared" si="24"/>
        <v>10</v>
      </c>
    </row>
    <row r="44" spans="1:130">
      <c r="A44">
        <v>80</v>
      </c>
      <c r="B44" s="1">
        <v>44662.793796296297</v>
      </c>
      <c r="C44" s="1">
        <v>44662.809340277803</v>
      </c>
      <c r="D44" t="s">
        <v>104</v>
      </c>
      <c r="F44" t="s">
        <v>869</v>
      </c>
      <c r="G44" s="3">
        <v>11108</v>
      </c>
      <c r="H44" t="s">
        <v>870</v>
      </c>
      <c r="I44" t="s">
        <v>871</v>
      </c>
      <c r="J44" t="s">
        <v>292</v>
      </c>
      <c r="K44" t="s">
        <v>109</v>
      </c>
      <c r="M44" t="s">
        <v>109</v>
      </c>
      <c r="O44" t="s">
        <v>176</v>
      </c>
      <c r="P44" t="s">
        <v>872</v>
      </c>
      <c r="Q44" t="s">
        <v>112</v>
      </c>
      <c r="R44" t="s">
        <v>113</v>
      </c>
      <c r="S44" t="s">
        <v>114</v>
      </c>
      <c r="T44" t="s">
        <v>109</v>
      </c>
      <c r="V44" t="s">
        <v>109</v>
      </c>
      <c r="X44" t="s">
        <v>455</v>
      </c>
      <c r="Y44" t="s">
        <v>178</v>
      </c>
      <c r="Z44" t="s">
        <v>109</v>
      </c>
      <c r="AA44" t="s">
        <v>116</v>
      </c>
      <c r="AB44" t="s">
        <v>132</v>
      </c>
      <c r="AC44" t="s">
        <v>109</v>
      </c>
      <c r="AE44" t="s">
        <v>109</v>
      </c>
      <c r="AG44" t="s">
        <v>109</v>
      </c>
      <c r="AH44" t="s">
        <v>116</v>
      </c>
      <c r="AI44" t="s">
        <v>116</v>
      </c>
      <c r="AJ44" t="s">
        <v>116</v>
      </c>
      <c r="AK44" t="s">
        <v>116</v>
      </c>
      <c r="AL44" t="s">
        <v>116</v>
      </c>
      <c r="AM44" t="s">
        <v>188</v>
      </c>
      <c r="AN44" t="s">
        <v>117</v>
      </c>
      <c r="AO44" t="s">
        <v>179</v>
      </c>
      <c r="AP44" t="s">
        <v>113</v>
      </c>
      <c r="AQ44" t="s">
        <v>109</v>
      </c>
      <c r="AS44" t="s">
        <v>191</v>
      </c>
      <c r="AT44" t="s">
        <v>113</v>
      </c>
      <c r="AU44" t="s">
        <v>116</v>
      </c>
      <c r="AV44" t="s">
        <v>116</v>
      </c>
      <c r="AW44" t="s">
        <v>109</v>
      </c>
      <c r="AZ44" t="s">
        <v>113</v>
      </c>
      <c r="BA44" t="s">
        <v>113</v>
      </c>
      <c r="BB44" t="s">
        <v>249</v>
      </c>
      <c r="BC44" t="s">
        <v>116</v>
      </c>
      <c r="BD44" t="s">
        <v>116</v>
      </c>
      <c r="BE44" t="s">
        <v>116</v>
      </c>
      <c r="BF44" t="s">
        <v>873</v>
      </c>
      <c r="BG44" t="s">
        <v>109</v>
      </c>
      <c r="BH44" t="s">
        <v>116</v>
      </c>
      <c r="BI44" t="s">
        <v>874</v>
      </c>
      <c r="BJ44" t="s">
        <v>116</v>
      </c>
      <c r="BK44" t="s">
        <v>116</v>
      </c>
      <c r="BL44" t="s">
        <v>116</v>
      </c>
      <c r="BM44" t="s">
        <v>116</v>
      </c>
      <c r="BN44" t="s">
        <v>113</v>
      </c>
      <c r="BO44" t="s">
        <v>116</v>
      </c>
      <c r="BP44" t="s">
        <v>116</v>
      </c>
      <c r="BQ44" t="s">
        <v>875</v>
      </c>
      <c r="BR44" t="s">
        <v>116</v>
      </c>
      <c r="BS44" t="s">
        <v>288</v>
      </c>
      <c r="BT44" t="s">
        <v>116</v>
      </c>
      <c r="BU44" t="s">
        <v>114</v>
      </c>
      <c r="BV44" t="s">
        <v>116</v>
      </c>
      <c r="BW44" t="s">
        <v>239</v>
      </c>
      <c r="BY44" t="s">
        <v>116</v>
      </c>
      <c r="BZ44" t="s">
        <v>193</v>
      </c>
      <c r="CA44" t="s">
        <v>876</v>
      </c>
      <c r="CB44" t="s">
        <v>877</v>
      </c>
      <c r="CC44" t="s">
        <v>878</v>
      </c>
      <c r="CD44" t="s">
        <v>109</v>
      </c>
      <c r="CE44" t="s">
        <v>116</v>
      </c>
      <c r="CG44" t="s">
        <v>113</v>
      </c>
      <c r="CH44" t="s">
        <v>113</v>
      </c>
      <c r="CI44" t="s">
        <v>386</v>
      </c>
      <c r="CJ44" t="s">
        <v>109</v>
      </c>
      <c r="CK44" t="s">
        <v>109</v>
      </c>
      <c r="CL44" t="s">
        <v>109</v>
      </c>
      <c r="CP44" t="s">
        <v>116</v>
      </c>
      <c r="CQ44" t="s">
        <v>109</v>
      </c>
      <c r="CS44" t="s">
        <v>116</v>
      </c>
      <c r="CT44" t="s">
        <v>116</v>
      </c>
      <c r="CU44" t="s">
        <v>109</v>
      </c>
      <c r="CV44" t="s">
        <v>109</v>
      </c>
      <c r="CX44" t="s">
        <v>109</v>
      </c>
      <c r="DB44">
        <f t="shared" ref="DB44:DB91" si="25">COUNTIFS(J44:K44,"&lt;&gt;Non",J44:K44,"&lt;&gt;",J44:K44,"&lt;&gt;Non;")</f>
        <v>1</v>
      </c>
      <c r="DC44">
        <f t="shared" ref="DC44:DC91" si="26">COUNTIFS(M44,"&lt;&gt;Non",M44,"&lt;&gt;",M44,"&lt;&gt;Non;")</f>
        <v>0</v>
      </c>
      <c r="DD44">
        <f t="shared" ref="DD44:DD91" si="27">COUNTIFS(O44:T44,"&lt;&gt;Non",O44:T44,"&lt;&gt;",O44:T44,"&lt;&gt;Non;",O44:T44,"&lt;&gt;Je ne sais pas")</f>
        <v>4</v>
      </c>
      <c r="DE44">
        <f t="shared" si="3"/>
        <v>0</v>
      </c>
      <c r="DF44">
        <f t="shared" si="4"/>
        <v>2</v>
      </c>
      <c r="DG44">
        <f t="shared" si="5"/>
        <v>1</v>
      </c>
      <c r="DH44">
        <f t="shared" ref="DH44:DH91" si="28">COUNTIFS(AE44,"&lt;&gt;Non",AE44,"&lt;&gt;",AE44,"&lt;&gt;Non;")</f>
        <v>0</v>
      </c>
      <c r="DI44">
        <f t="shared" ref="DI44:DI91" si="29">COUNTIFS(AG44:AQ44,"&lt;&gt;Non",AG44:AQ44,"&lt;&gt;",AG44:AQ44,"&lt;&gt;Non;")</f>
        <v>8</v>
      </c>
      <c r="DJ44">
        <f t="shared" si="8"/>
        <v>1</v>
      </c>
      <c r="DK44">
        <f t="shared" si="9"/>
        <v>2</v>
      </c>
      <c r="DL44">
        <f t="shared" ref="DL44:DL91" si="30">COUNTIFS(AZ44:BB44,"&lt;&gt;Non",AZ44:BB44,"&lt;&gt;",AZ44:BB44,"&lt;&gt;Non;")</f>
        <v>1</v>
      </c>
      <c r="DM44">
        <f t="shared" ref="DM44:DM91" si="31">COUNTIFS(BD44:BE44,"&lt;&gt;Non",BD44:BE44,"&lt;&gt;",BD44:BE44,"&lt;&gt;Non;",BD44:BE44,"&lt;&gt;Je ne sais pas")</f>
        <v>2</v>
      </c>
      <c r="DN44">
        <f t="shared" ref="DN44:DN91" si="32">COUNTIFS(BG44:BH44,"&lt;&gt;Non",BG44:BH44,"&lt;&gt;",BG44:BH44,"&lt;&gt;Non;")</f>
        <v>1</v>
      </c>
      <c r="DO44">
        <f t="shared" ref="DO44:DO91" si="33">COUNTIFS(BJ44:BP44,"&lt;&gt;Non",BJ44:BP44,"&lt;&gt;",BJ44:BP44,"&lt;&gt;Non;",BJ44:BP44,"&lt;&gt;Je ne sais pas")</f>
        <v>6</v>
      </c>
      <c r="DP44">
        <f t="shared" ref="DP44:DP91" si="34">COUNTIFS(BR44:BV44,"&lt;&gt;Non",BR44:BV44,"&lt;&gt;",BR44:BV44,"&lt;&gt;Non;")</f>
        <v>5</v>
      </c>
      <c r="DQ44">
        <f t="shared" ref="DQ44:DQ91" si="35">COUNTIFS(BY44,"&lt;&gt;Non",BY44,"&lt;&gt;",BY44,"&lt;&gt;Non;")</f>
        <v>1</v>
      </c>
      <c r="DR44">
        <f t="shared" ref="DR44:DR91" si="36">COUNTIFS(CA44:CD44,"&lt;&gt;Non",CA44:CD44,"&lt;&gt;",CA44:CD44,"&lt;&gt;Non;")</f>
        <v>3</v>
      </c>
      <c r="DS44">
        <f t="shared" ref="DS44:DS91" si="37">COUNTIFS(CF44:CH44,"&lt;&gt;Non",CF44:CH44,"&lt;&gt;",CF44:CH44,"&lt;&gt;Non;")</f>
        <v>0</v>
      </c>
      <c r="DT44">
        <f t="shared" ref="DT44:DT91" si="38">COUNTIFS(CJ44:CL44,"&lt;&gt;Non",CJ44:CL44,"&lt;&gt;",CJ44:CL44,"&lt;&gt;Non;")</f>
        <v>0</v>
      </c>
      <c r="DU44">
        <f t="shared" si="19"/>
        <v>1</v>
      </c>
      <c r="DV44">
        <f t="shared" si="20"/>
        <v>2</v>
      </c>
      <c r="DW44">
        <f t="shared" si="21"/>
        <v>41</v>
      </c>
      <c r="DX44">
        <f t="shared" ref="DX44:DX91" si="39">DW44/52*10</f>
        <v>7.8846153846153841</v>
      </c>
      <c r="DY44">
        <f t="shared" ref="DY44:DY91" si="40">MROUND(DX44,0.5)</f>
        <v>8</v>
      </c>
      <c r="DZ44">
        <f t="shared" ref="DZ44:DZ91" si="41">IF(DY44&gt;10,10,DY44)</f>
        <v>8</v>
      </c>
    </row>
    <row r="45" spans="1:130">
      <c r="A45">
        <v>81</v>
      </c>
      <c r="B45" s="1">
        <v>44662.799340277801</v>
      </c>
      <c r="C45" s="1">
        <v>44662.831446759301</v>
      </c>
      <c r="D45" t="s">
        <v>104</v>
      </c>
      <c r="F45" t="s">
        <v>879</v>
      </c>
      <c r="G45" s="4">
        <v>13782</v>
      </c>
      <c r="H45" t="s">
        <v>880</v>
      </c>
      <c r="I45" t="s">
        <v>881</v>
      </c>
      <c r="J45" t="s">
        <v>145</v>
      </c>
      <c r="K45" t="s">
        <v>109</v>
      </c>
      <c r="M45" t="s">
        <v>109</v>
      </c>
      <c r="O45" t="s">
        <v>882</v>
      </c>
      <c r="P45" t="s">
        <v>883</v>
      </c>
      <c r="Q45" t="s">
        <v>112</v>
      </c>
      <c r="R45" t="s">
        <v>113</v>
      </c>
      <c r="S45" t="s">
        <v>122</v>
      </c>
      <c r="T45" t="s">
        <v>109</v>
      </c>
      <c r="V45" t="s">
        <v>109</v>
      </c>
      <c r="X45" t="s">
        <v>135</v>
      </c>
      <c r="Y45" t="s">
        <v>358</v>
      </c>
      <c r="Z45" t="s">
        <v>116</v>
      </c>
      <c r="AB45" t="s">
        <v>145</v>
      </c>
      <c r="AC45" t="s">
        <v>109</v>
      </c>
      <c r="AE45" t="s">
        <v>109</v>
      </c>
      <c r="AG45" t="s">
        <v>109</v>
      </c>
      <c r="AH45" t="s">
        <v>109</v>
      </c>
      <c r="AI45" t="s">
        <v>109</v>
      </c>
      <c r="AJ45" t="s">
        <v>109</v>
      </c>
      <c r="AK45" t="s">
        <v>116</v>
      </c>
      <c r="AL45" t="s">
        <v>116</v>
      </c>
      <c r="AM45" t="s">
        <v>112</v>
      </c>
      <c r="AN45" t="s">
        <v>117</v>
      </c>
      <c r="AO45" t="s">
        <v>179</v>
      </c>
      <c r="AP45" t="s">
        <v>884</v>
      </c>
      <c r="AQ45" t="s">
        <v>885</v>
      </c>
      <c r="AR45" t="s">
        <v>886</v>
      </c>
      <c r="AS45" t="s">
        <v>247</v>
      </c>
      <c r="AT45" t="s">
        <v>287</v>
      </c>
      <c r="AU45" t="s">
        <v>116</v>
      </c>
      <c r="AV45" t="s">
        <v>116</v>
      </c>
      <c r="AW45" t="s">
        <v>109</v>
      </c>
      <c r="AZ45" t="s">
        <v>887</v>
      </c>
      <c r="BA45" t="s">
        <v>888</v>
      </c>
      <c r="BB45" t="s">
        <v>113</v>
      </c>
      <c r="BC45" t="s">
        <v>116</v>
      </c>
      <c r="BD45" t="s">
        <v>116</v>
      </c>
      <c r="BE45" t="s">
        <v>116</v>
      </c>
      <c r="BF45" t="s">
        <v>889</v>
      </c>
      <c r="BG45" t="s">
        <v>109</v>
      </c>
      <c r="BH45" t="s">
        <v>116</v>
      </c>
      <c r="BI45" t="s">
        <v>890</v>
      </c>
      <c r="BJ45" t="s">
        <v>116</v>
      </c>
      <c r="BK45" t="s">
        <v>116</v>
      </c>
      <c r="BL45" t="s">
        <v>109</v>
      </c>
      <c r="BM45" t="s">
        <v>116</v>
      </c>
      <c r="BN45" t="s">
        <v>113</v>
      </c>
      <c r="BO45" t="s">
        <v>116</v>
      </c>
      <c r="BP45" t="s">
        <v>122</v>
      </c>
      <c r="BR45" t="s">
        <v>116</v>
      </c>
      <c r="BS45" t="s">
        <v>162</v>
      </c>
      <c r="BT45" t="s">
        <v>109</v>
      </c>
      <c r="BU45" t="s">
        <v>114</v>
      </c>
      <c r="BV45" t="s">
        <v>116</v>
      </c>
      <c r="BW45" t="s">
        <v>239</v>
      </c>
      <c r="BY45" t="s">
        <v>116</v>
      </c>
      <c r="BZ45" t="s">
        <v>193</v>
      </c>
      <c r="CA45" t="s">
        <v>891</v>
      </c>
      <c r="CB45" t="s">
        <v>892</v>
      </c>
      <c r="CC45" t="s">
        <v>893</v>
      </c>
      <c r="CD45" t="s">
        <v>116</v>
      </c>
      <c r="CE45" t="s">
        <v>109</v>
      </c>
      <c r="CF45" t="s">
        <v>894</v>
      </c>
      <c r="CG45" t="s">
        <v>113</v>
      </c>
      <c r="CH45" t="s">
        <v>386</v>
      </c>
      <c r="CI45" t="s">
        <v>895</v>
      </c>
      <c r="CJ45" t="s">
        <v>116</v>
      </c>
      <c r="CK45" t="s">
        <v>109</v>
      </c>
      <c r="CL45" t="s">
        <v>116</v>
      </c>
      <c r="CM45" t="s">
        <v>896</v>
      </c>
      <c r="CN45" t="s">
        <v>336</v>
      </c>
      <c r="CO45" t="s">
        <v>116</v>
      </c>
      <c r="CP45" t="s">
        <v>116</v>
      </c>
      <c r="CQ45" t="s">
        <v>109</v>
      </c>
      <c r="CS45" t="s">
        <v>116</v>
      </c>
      <c r="CT45" t="s">
        <v>116</v>
      </c>
      <c r="CU45" t="s">
        <v>109</v>
      </c>
      <c r="CV45" t="s">
        <v>109</v>
      </c>
      <c r="CX45" t="s">
        <v>116</v>
      </c>
      <c r="CY45" t="s">
        <v>172</v>
      </c>
      <c r="CZ45" t="s">
        <v>897</v>
      </c>
      <c r="DB45">
        <f t="shared" si="25"/>
        <v>1</v>
      </c>
      <c r="DC45">
        <f t="shared" si="26"/>
        <v>0</v>
      </c>
      <c r="DD45">
        <f t="shared" si="27"/>
        <v>3</v>
      </c>
      <c r="DE45">
        <f t="shared" si="3"/>
        <v>0</v>
      </c>
      <c r="DF45">
        <f t="shared" si="4"/>
        <v>3</v>
      </c>
      <c r="DG45">
        <f t="shared" si="5"/>
        <v>1</v>
      </c>
      <c r="DH45">
        <f t="shared" si="28"/>
        <v>0</v>
      </c>
      <c r="DI45">
        <f t="shared" si="29"/>
        <v>7</v>
      </c>
      <c r="DJ45">
        <f t="shared" si="8"/>
        <v>1</v>
      </c>
      <c r="DK45">
        <f t="shared" si="9"/>
        <v>2</v>
      </c>
      <c r="DL45">
        <f t="shared" si="30"/>
        <v>2</v>
      </c>
      <c r="DM45">
        <f t="shared" si="31"/>
        <v>2</v>
      </c>
      <c r="DN45">
        <f t="shared" si="32"/>
        <v>1</v>
      </c>
      <c r="DO45">
        <f t="shared" si="33"/>
        <v>4</v>
      </c>
      <c r="DP45">
        <f t="shared" si="34"/>
        <v>4</v>
      </c>
      <c r="DQ45">
        <f t="shared" si="35"/>
        <v>1</v>
      </c>
      <c r="DR45">
        <f t="shared" si="36"/>
        <v>4</v>
      </c>
      <c r="DS45">
        <f t="shared" si="37"/>
        <v>2</v>
      </c>
      <c r="DT45">
        <f t="shared" si="38"/>
        <v>2</v>
      </c>
      <c r="DU45">
        <f t="shared" si="19"/>
        <v>3</v>
      </c>
      <c r="DV45">
        <f t="shared" si="20"/>
        <v>2</v>
      </c>
      <c r="DW45">
        <f t="shared" si="21"/>
        <v>45</v>
      </c>
      <c r="DX45">
        <f t="shared" si="39"/>
        <v>8.6538461538461533</v>
      </c>
      <c r="DY45">
        <f t="shared" si="40"/>
        <v>8.5</v>
      </c>
      <c r="DZ45">
        <f t="shared" si="41"/>
        <v>8.5</v>
      </c>
    </row>
    <row r="46" spans="1:130">
      <c r="A46">
        <v>82</v>
      </c>
      <c r="B46" s="1">
        <v>44662.8270023148</v>
      </c>
      <c r="C46" s="1">
        <v>44662.838159722203</v>
      </c>
      <c r="D46" t="s">
        <v>104</v>
      </c>
      <c r="F46" t="s">
        <v>898</v>
      </c>
      <c r="G46" s="3">
        <v>21593</v>
      </c>
      <c r="H46" t="s">
        <v>899</v>
      </c>
      <c r="I46" t="s">
        <v>900</v>
      </c>
      <c r="J46" t="s">
        <v>132</v>
      </c>
      <c r="K46" t="s">
        <v>109</v>
      </c>
      <c r="M46" t="s">
        <v>109</v>
      </c>
      <c r="O46" t="s">
        <v>901</v>
      </c>
      <c r="P46" t="s">
        <v>902</v>
      </c>
      <c r="Q46" t="s">
        <v>112</v>
      </c>
      <c r="R46" t="s">
        <v>113</v>
      </c>
      <c r="S46" t="s">
        <v>114</v>
      </c>
      <c r="T46" t="s">
        <v>109</v>
      </c>
      <c r="V46" t="s">
        <v>109</v>
      </c>
      <c r="X46" t="s">
        <v>113</v>
      </c>
      <c r="Y46" t="s">
        <v>136</v>
      </c>
      <c r="Z46" t="s">
        <v>109</v>
      </c>
      <c r="AA46" t="s">
        <v>109</v>
      </c>
      <c r="AB46" t="s">
        <v>153</v>
      </c>
      <c r="AC46" t="s">
        <v>109</v>
      </c>
      <c r="AE46" t="s">
        <v>109</v>
      </c>
      <c r="AG46" t="s">
        <v>109</v>
      </c>
      <c r="AH46" t="s">
        <v>116</v>
      </c>
      <c r="AI46" t="s">
        <v>109</v>
      </c>
      <c r="AJ46" t="s">
        <v>116</v>
      </c>
      <c r="AK46" t="s">
        <v>116</v>
      </c>
      <c r="AL46" t="s">
        <v>116</v>
      </c>
      <c r="AM46" t="s">
        <v>188</v>
      </c>
      <c r="AN46" t="s">
        <v>117</v>
      </c>
      <c r="AO46" t="s">
        <v>202</v>
      </c>
      <c r="AP46" t="s">
        <v>113</v>
      </c>
      <c r="AQ46" t="s">
        <v>109</v>
      </c>
      <c r="AS46" t="s">
        <v>903</v>
      </c>
      <c r="AT46" t="s">
        <v>113</v>
      </c>
      <c r="AU46" t="s">
        <v>116</v>
      </c>
      <c r="AV46" t="s">
        <v>109</v>
      </c>
      <c r="AW46" t="s">
        <v>109</v>
      </c>
      <c r="AZ46" t="s">
        <v>157</v>
      </c>
      <c r="BA46" t="s">
        <v>120</v>
      </c>
      <c r="BB46" t="s">
        <v>121</v>
      </c>
      <c r="BC46" t="s">
        <v>116</v>
      </c>
      <c r="BD46" t="s">
        <v>116</v>
      </c>
      <c r="BE46" t="s">
        <v>116</v>
      </c>
      <c r="BF46" t="s">
        <v>904</v>
      </c>
      <c r="BG46" t="s">
        <v>109</v>
      </c>
      <c r="BH46" t="s">
        <v>116</v>
      </c>
      <c r="BI46" t="s">
        <v>905</v>
      </c>
      <c r="BJ46" t="s">
        <v>116</v>
      </c>
      <c r="BK46" t="s">
        <v>116</v>
      </c>
      <c r="BL46" t="s">
        <v>109</v>
      </c>
      <c r="BM46" t="s">
        <v>109</v>
      </c>
      <c r="BN46" t="s">
        <v>113</v>
      </c>
      <c r="BO46" t="s">
        <v>116</v>
      </c>
      <c r="BP46" t="s">
        <v>116</v>
      </c>
      <c r="BQ46" t="s">
        <v>904</v>
      </c>
      <c r="BR46" t="s">
        <v>109</v>
      </c>
      <c r="BS46" t="s">
        <v>126</v>
      </c>
      <c r="BT46" t="s">
        <v>116</v>
      </c>
      <c r="BU46" t="s">
        <v>114</v>
      </c>
      <c r="BV46" t="s">
        <v>206</v>
      </c>
      <c r="BY46" t="s">
        <v>116</v>
      </c>
      <c r="BZ46" t="s">
        <v>193</v>
      </c>
      <c r="CA46" t="s">
        <v>906</v>
      </c>
      <c r="CB46" t="s">
        <v>129</v>
      </c>
      <c r="CC46" t="s">
        <v>260</v>
      </c>
      <c r="CD46" t="s">
        <v>116</v>
      </c>
      <c r="CE46" t="s">
        <v>109</v>
      </c>
      <c r="CF46" t="s">
        <v>427</v>
      </c>
      <c r="CG46" t="s">
        <v>113</v>
      </c>
      <c r="CH46" t="s">
        <v>386</v>
      </c>
      <c r="CI46" t="s">
        <v>113</v>
      </c>
      <c r="CJ46" t="s">
        <v>116</v>
      </c>
      <c r="CK46" t="s">
        <v>109</v>
      </c>
      <c r="CL46" t="s">
        <v>109</v>
      </c>
      <c r="CP46" t="s">
        <v>116</v>
      </c>
      <c r="CQ46" t="s">
        <v>109</v>
      </c>
      <c r="CS46" t="s">
        <v>116</v>
      </c>
      <c r="CT46" t="s">
        <v>116</v>
      </c>
      <c r="CU46" t="s">
        <v>109</v>
      </c>
      <c r="CV46" t="s">
        <v>109</v>
      </c>
      <c r="CX46" t="s">
        <v>109</v>
      </c>
      <c r="DB46">
        <f t="shared" si="25"/>
        <v>1</v>
      </c>
      <c r="DC46">
        <f t="shared" si="26"/>
        <v>0</v>
      </c>
      <c r="DD46">
        <f t="shared" si="27"/>
        <v>4</v>
      </c>
      <c r="DE46">
        <f t="shared" si="3"/>
        <v>0</v>
      </c>
      <c r="DF46">
        <f t="shared" si="4"/>
        <v>1</v>
      </c>
      <c r="DG46">
        <f t="shared" si="5"/>
        <v>1</v>
      </c>
      <c r="DH46">
        <f t="shared" si="28"/>
        <v>0</v>
      </c>
      <c r="DI46">
        <f t="shared" si="29"/>
        <v>7</v>
      </c>
      <c r="DJ46">
        <f t="shared" si="8"/>
        <v>1</v>
      </c>
      <c r="DK46">
        <f t="shared" si="9"/>
        <v>1</v>
      </c>
      <c r="DL46">
        <f t="shared" si="30"/>
        <v>3</v>
      </c>
      <c r="DM46">
        <f t="shared" si="31"/>
        <v>2</v>
      </c>
      <c r="DN46">
        <f t="shared" si="32"/>
        <v>1</v>
      </c>
      <c r="DO46">
        <f t="shared" si="33"/>
        <v>4</v>
      </c>
      <c r="DP46">
        <f t="shared" si="34"/>
        <v>4</v>
      </c>
      <c r="DQ46">
        <f t="shared" si="35"/>
        <v>1</v>
      </c>
      <c r="DR46">
        <f t="shared" si="36"/>
        <v>4</v>
      </c>
      <c r="DS46">
        <f t="shared" si="37"/>
        <v>2</v>
      </c>
      <c r="DT46">
        <f t="shared" si="38"/>
        <v>1</v>
      </c>
      <c r="DU46">
        <f t="shared" si="19"/>
        <v>1</v>
      </c>
      <c r="DV46">
        <f t="shared" si="20"/>
        <v>2</v>
      </c>
      <c r="DW46">
        <f t="shared" si="21"/>
        <v>41</v>
      </c>
      <c r="DX46">
        <f t="shared" si="39"/>
        <v>7.8846153846153841</v>
      </c>
      <c r="DY46">
        <f t="shared" si="40"/>
        <v>8</v>
      </c>
      <c r="DZ46">
        <f t="shared" si="41"/>
        <v>8</v>
      </c>
    </row>
    <row r="47" spans="1:130">
      <c r="A47">
        <v>84</v>
      </c>
      <c r="B47" s="1">
        <v>44662.410949074103</v>
      </c>
      <c r="C47" s="1">
        <v>44662.862245370401</v>
      </c>
      <c r="D47" t="s">
        <v>104</v>
      </c>
      <c r="F47" t="s">
        <v>914</v>
      </c>
      <c r="G47" s="5">
        <v>22164</v>
      </c>
      <c r="H47" t="s">
        <v>915</v>
      </c>
      <c r="I47" t="s">
        <v>916</v>
      </c>
      <c r="J47" t="s">
        <v>145</v>
      </c>
      <c r="K47" t="s">
        <v>114</v>
      </c>
      <c r="L47" t="s">
        <v>917</v>
      </c>
      <c r="M47" t="s">
        <v>109</v>
      </c>
      <c r="O47" t="s">
        <v>918</v>
      </c>
      <c r="P47" t="s">
        <v>867</v>
      </c>
      <c r="Q47" t="s">
        <v>188</v>
      </c>
      <c r="R47" t="s">
        <v>113</v>
      </c>
      <c r="S47" t="s">
        <v>114</v>
      </c>
      <c r="T47" t="s">
        <v>149</v>
      </c>
      <c r="U47" t="s">
        <v>150</v>
      </c>
      <c r="V47" t="s">
        <v>116</v>
      </c>
      <c r="W47" s="2" t="s">
        <v>919</v>
      </c>
      <c r="X47" t="s">
        <v>455</v>
      </c>
      <c r="Y47" t="s">
        <v>136</v>
      </c>
      <c r="Z47" t="s">
        <v>109</v>
      </c>
      <c r="AA47" t="s">
        <v>116</v>
      </c>
      <c r="AB47" t="s">
        <v>153</v>
      </c>
      <c r="AC47" t="s">
        <v>116</v>
      </c>
      <c r="AD47" t="s">
        <v>920</v>
      </c>
      <c r="AE47" t="s">
        <v>109</v>
      </c>
      <c r="AG47" t="s">
        <v>109</v>
      </c>
      <c r="AH47" t="s">
        <v>116</v>
      </c>
      <c r="AI47" t="s">
        <v>116</v>
      </c>
      <c r="AJ47" t="s">
        <v>116</v>
      </c>
      <c r="AK47" t="s">
        <v>116</v>
      </c>
      <c r="AL47" t="s">
        <v>116</v>
      </c>
      <c r="AM47" t="s">
        <v>188</v>
      </c>
      <c r="AN47" t="s">
        <v>117</v>
      </c>
      <c r="AO47" t="s">
        <v>155</v>
      </c>
      <c r="AP47" t="s">
        <v>687</v>
      </c>
      <c r="AQ47" t="s">
        <v>109</v>
      </c>
      <c r="AS47" t="s">
        <v>118</v>
      </c>
      <c r="AT47" t="s">
        <v>113</v>
      </c>
      <c r="AU47" t="s">
        <v>116</v>
      </c>
      <c r="AV47" t="s">
        <v>116</v>
      </c>
      <c r="AW47" t="s">
        <v>109</v>
      </c>
      <c r="AZ47" t="s">
        <v>157</v>
      </c>
      <c r="BA47" t="s">
        <v>113</v>
      </c>
      <c r="BB47" t="s">
        <v>249</v>
      </c>
      <c r="BC47" t="s">
        <v>116</v>
      </c>
      <c r="BD47" t="s">
        <v>116</v>
      </c>
      <c r="BE47" t="s">
        <v>116</v>
      </c>
      <c r="BF47" t="s">
        <v>921</v>
      </c>
      <c r="BG47" t="s">
        <v>116</v>
      </c>
      <c r="BH47" t="s">
        <v>116</v>
      </c>
      <c r="BI47" t="s">
        <v>922</v>
      </c>
      <c r="BJ47" t="s">
        <v>116</v>
      </c>
      <c r="BK47" t="s">
        <v>116</v>
      </c>
      <c r="BL47" t="s">
        <v>116</v>
      </c>
      <c r="BM47" t="s">
        <v>109</v>
      </c>
      <c r="BN47" t="s">
        <v>161</v>
      </c>
      <c r="BO47" t="s">
        <v>116</v>
      </c>
      <c r="BP47" t="s">
        <v>122</v>
      </c>
      <c r="BR47" t="s">
        <v>109</v>
      </c>
      <c r="BS47" t="s">
        <v>288</v>
      </c>
      <c r="BT47" t="s">
        <v>116</v>
      </c>
      <c r="BU47" t="s">
        <v>114</v>
      </c>
      <c r="BV47" t="s">
        <v>116</v>
      </c>
      <c r="BY47" t="s">
        <v>116</v>
      </c>
      <c r="BZ47" t="s">
        <v>193</v>
      </c>
      <c r="CA47" t="s">
        <v>629</v>
      </c>
      <c r="CB47" t="s">
        <v>129</v>
      </c>
      <c r="CC47" t="s">
        <v>253</v>
      </c>
      <c r="CD47" t="s">
        <v>116</v>
      </c>
      <c r="CE47" t="s">
        <v>109</v>
      </c>
      <c r="CF47" t="s">
        <v>427</v>
      </c>
      <c r="CG47" t="s">
        <v>113</v>
      </c>
      <c r="CH47" t="s">
        <v>113</v>
      </c>
      <c r="CI47" t="s">
        <v>113</v>
      </c>
      <c r="CJ47" t="s">
        <v>116</v>
      </c>
      <c r="CK47" t="s">
        <v>109</v>
      </c>
      <c r="CL47" t="s">
        <v>109</v>
      </c>
      <c r="CP47" t="s">
        <v>116</v>
      </c>
      <c r="CQ47" t="s">
        <v>109</v>
      </c>
      <c r="CS47" t="s">
        <v>116</v>
      </c>
      <c r="CT47" t="s">
        <v>116</v>
      </c>
      <c r="CU47" t="s">
        <v>116</v>
      </c>
      <c r="CV47" t="s">
        <v>116</v>
      </c>
      <c r="CW47" t="s">
        <v>923</v>
      </c>
      <c r="CX47" t="s">
        <v>109</v>
      </c>
      <c r="DB47">
        <f t="shared" si="25"/>
        <v>2</v>
      </c>
      <c r="DC47">
        <f t="shared" si="26"/>
        <v>0</v>
      </c>
      <c r="DD47">
        <f t="shared" si="27"/>
        <v>5</v>
      </c>
      <c r="DE47">
        <f t="shared" si="3"/>
        <v>1</v>
      </c>
      <c r="DF47">
        <f t="shared" si="4"/>
        <v>2</v>
      </c>
      <c r="DG47">
        <f t="shared" si="5"/>
        <v>2</v>
      </c>
      <c r="DH47">
        <f t="shared" si="28"/>
        <v>0</v>
      </c>
      <c r="DI47">
        <f t="shared" si="29"/>
        <v>9</v>
      </c>
      <c r="DJ47">
        <f t="shared" si="8"/>
        <v>1</v>
      </c>
      <c r="DK47">
        <f t="shared" si="9"/>
        <v>2</v>
      </c>
      <c r="DL47">
        <f t="shared" si="30"/>
        <v>2</v>
      </c>
      <c r="DM47">
        <f t="shared" si="31"/>
        <v>2</v>
      </c>
      <c r="DN47">
        <f t="shared" si="32"/>
        <v>2</v>
      </c>
      <c r="DO47">
        <f t="shared" si="33"/>
        <v>5</v>
      </c>
      <c r="DP47">
        <f t="shared" si="34"/>
        <v>4</v>
      </c>
      <c r="DQ47">
        <f t="shared" si="35"/>
        <v>1</v>
      </c>
      <c r="DR47">
        <f t="shared" si="36"/>
        <v>4</v>
      </c>
      <c r="DS47">
        <f t="shared" si="37"/>
        <v>1</v>
      </c>
      <c r="DT47">
        <f t="shared" si="38"/>
        <v>1</v>
      </c>
      <c r="DU47">
        <f t="shared" si="19"/>
        <v>1</v>
      </c>
      <c r="DV47">
        <f t="shared" si="20"/>
        <v>4</v>
      </c>
      <c r="DW47">
        <f t="shared" si="21"/>
        <v>51</v>
      </c>
      <c r="DX47">
        <f t="shared" si="39"/>
        <v>9.8076923076923066</v>
      </c>
      <c r="DY47">
        <f t="shared" si="40"/>
        <v>10</v>
      </c>
      <c r="DZ47">
        <f t="shared" si="41"/>
        <v>10</v>
      </c>
    </row>
    <row r="48" spans="1:130">
      <c r="A48">
        <v>86</v>
      </c>
      <c r="B48" s="1">
        <v>44662.882638888899</v>
      </c>
      <c r="C48" s="1">
        <v>44662.901990740698</v>
      </c>
      <c r="D48" t="s">
        <v>104</v>
      </c>
      <c r="F48" t="s">
        <v>926</v>
      </c>
      <c r="G48" s="3">
        <v>21354</v>
      </c>
      <c r="H48" t="s">
        <v>927</v>
      </c>
      <c r="I48" t="s">
        <v>928</v>
      </c>
      <c r="J48" t="s">
        <v>145</v>
      </c>
      <c r="K48" t="s">
        <v>114</v>
      </c>
      <c r="L48" t="s">
        <v>929</v>
      </c>
      <c r="M48" t="s">
        <v>109</v>
      </c>
      <c r="O48" t="s">
        <v>930</v>
      </c>
      <c r="P48" t="s">
        <v>931</v>
      </c>
      <c r="Q48" t="s">
        <v>188</v>
      </c>
      <c r="R48" t="s">
        <v>113</v>
      </c>
      <c r="S48" t="s">
        <v>114</v>
      </c>
      <c r="T48" t="s">
        <v>109</v>
      </c>
      <c r="V48" t="s">
        <v>109</v>
      </c>
      <c r="X48" t="s">
        <v>135</v>
      </c>
      <c r="Y48" t="s">
        <v>647</v>
      </c>
      <c r="Z48" t="s">
        <v>109</v>
      </c>
      <c r="AA48" t="s">
        <v>116</v>
      </c>
      <c r="AB48" t="s">
        <v>145</v>
      </c>
      <c r="AC48" t="s">
        <v>116</v>
      </c>
      <c r="AD48" t="s">
        <v>932</v>
      </c>
      <c r="AE48" t="s">
        <v>109</v>
      </c>
      <c r="AG48" t="s">
        <v>109</v>
      </c>
      <c r="AH48" t="s">
        <v>116</v>
      </c>
      <c r="AI48" t="s">
        <v>109</v>
      </c>
      <c r="AJ48" t="s">
        <v>116</v>
      </c>
      <c r="AK48" t="s">
        <v>116</v>
      </c>
      <c r="AL48" t="s">
        <v>116</v>
      </c>
      <c r="AM48" t="s">
        <v>188</v>
      </c>
      <c r="AN48" t="s">
        <v>117</v>
      </c>
      <c r="AO48" t="s">
        <v>155</v>
      </c>
      <c r="AP48" t="s">
        <v>384</v>
      </c>
      <c r="AQ48" t="s">
        <v>109</v>
      </c>
      <c r="AS48" t="s">
        <v>933</v>
      </c>
      <c r="AT48" t="s">
        <v>113</v>
      </c>
      <c r="AU48" t="s">
        <v>116</v>
      </c>
      <c r="AV48" t="s">
        <v>116</v>
      </c>
      <c r="AW48" t="s">
        <v>188</v>
      </c>
      <c r="AX48" t="s">
        <v>116</v>
      </c>
      <c r="AY48" t="s">
        <v>934</v>
      </c>
      <c r="AZ48" t="s">
        <v>157</v>
      </c>
      <c r="BA48" t="s">
        <v>248</v>
      </c>
      <c r="BB48" t="s">
        <v>249</v>
      </c>
      <c r="BC48" t="s">
        <v>116</v>
      </c>
      <c r="BD48" t="s">
        <v>116</v>
      </c>
      <c r="BE48" t="s">
        <v>116</v>
      </c>
      <c r="BF48" t="s">
        <v>935</v>
      </c>
      <c r="BG48" t="s">
        <v>116</v>
      </c>
      <c r="BH48" t="s">
        <v>116</v>
      </c>
      <c r="BI48" t="s">
        <v>936</v>
      </c>
      <c r="BJ48" t="s">
        <v>116</v>
      </c>
      <c r="BK48" t="s">
        <v>116</v>
      </c>
      <c r="BL48" t="s">
        <v>109</v>
      </c>
      <c r="BM48" t="s">
        <v>109</v>
      </c>
      <c r="BN48" t="s">
        <v>124</v>
      </c>
      <c r="BO48" t="s">
        <v>116</v>
      </c>
      <c r="BP48" t="s">
        <v>122</v>
      </c>
      <c r="BR48" t="s">
        <v>116</v>
      </c>
      <c r="BS48" t="s">
        <v>126</v>
      </c>
      <c r="BT48" t="s">
        <v>116</v>
      </c>
      <c r="BU48" t="s">
        <v>114</v>
      </c>
      <c r="BV48" t="s">
        <v>116</v>
      </c>
      <c r="BW48" t="s">
        <v>937</v>
      </c>
      <c r="BY48" t="s">
        <v>116</v>
      </c>
      <c r="BZ48" t="s">
        <v>193</v>
      </c>
      <c r="CA48" t="s">
        <v>938</v>
      </c>
      <c r="CB48" t="s">
        <v>129</v>
      </c>
      <c r="CC48" t="s">
        <v>253</v>
      </c>
      <c r="CD48" t="s">
        <v>116</v>
      </c>
      <c r="CE48" t="s">
        <v>109</v>
      </c>
      <c r="CF48" t="s">
        <v>166</v>
      </c>
      <c r="CG48" t="s">
        <v>113</v>
      </c>
      <c r="CH48" t="s">
        <v>311</v>
      </c>
      <c r="CI48" t="s">
        <v>939</v>
      </c>
      <c r="CJ48" t="s">
        <v>109</v>
      </c>
      <c r="CK48" t="s">
        <v>116</v>
      </c>
      <c r="CL48" t="s">
        <v>116</v>
      </c>
      <c r="CM48" t="s">
        <v>940</v>
      </c>
      <c r="CN48" t="s">
        <v>941</v>
      </c>
      <c r="CO48" t="s">
        <v>116</v>
      </c>
      <c r="CP48" t="s">
        <v>116</v>
      </c>
      <c r="CQ48" t="s">
        <v>109</v>
      </c>
      <c r="CS48" t="s">
        <v>116</v>
      </c>
      <c r="CT48" t="s">
        <v>116</v>
      </c>
      <c r="CU48" t="s">
        <v>116</v>
      </c>
      <c r="CV48" t="s">
        <v>109</v>
      </c>
      <c r="CX48" t="s">
        <v>116</v>
      </c>
      <c r="CY48" t="s">
        <v>942</v>
      </c>
      <c r="DB48">
        <f t="shared" si="25"/>
        <v>2</v>
      </c>
      <c r="DC48">
        <f t="shared" si="26"/>
        <v>0</v>
      </c>
      <c r="DD48">
        <f t="shared" si="27"/>
        <v>4</v>
      </c>
      <c r="DE48">
        <f t="shared" si="3"/>
        <v>0</v>
      </c>
      <c r="DF48">
        <f t="shared" ref="DF48:DF101" si="42">COUNTIFS(X48:Z48,"&lt;&gt;Non",X48:Z48,"&lt;&gt;",X48:Z48,"&lt;&gt;Non;")</f>
        <v>2</v>
      </c>
      <c r="DG48">
        <f t="shared" ref="DG48:DG101" si="43">COUNTIFS(AB48:AC48,"&lt;&gt;Non",AB48:AC48,"&lt;&gt;",AB48:AC48,"&lt;&gt;Non;")</f>
        <v>2</v>
      </c>
      <c r="DH48">
        <f t="shared" si="28"/>
        <v>0</v>
      </c>
      <c r="DI48">
        <f t="shared" si="29"/>
        <v>8</v>
      </c>
      <c r="DJ48">
        <f t="shared" si="8"/>
        <v>1</v>
      </c>
      <c r="DK48">
        <f t="shared" si="9"/>
        <v>4</v>
      </c>
      <c r="DL48">
        <f t="shared" si="30"/>
        <v>3</v>
      </c>
      <c r="DM48">
        <f t="shared" si="31"/>
        <v>2</v>
      </c>
      <c r="DN48">
        <f t="shared" si="32"/>
        <v>2</v>
      </c>
      <c r="DO48">
        <f t="shared" si="33"/>
        <v>4</v>
      </c>
      <c r="DP48">
        <f t="shared" si="34"/>
        <v>5</v>
      </c>
      <c r="DQ48">
        <f t="shared" si="35"/>
        <v>1</v>
      </c>
      <c r="DR48">
        <f t="shared" si="36"/>
        <v>4</v>
      </c>
      <c r="DS48">
        <f t="shared" si="37"/>
        <v>2</v>
      </c>
      <c r="DT48">
        <f t="shared" si="38"/>
        <v>2</v>
      </c>
      <c r="DU48">
        <f t="shared" si="19"/>
        <v>3</v>
      </c>
      <c r="DV48">
        <f t="shared" si="20"/>
        <v>3</v>
      </c>
      <c r="DW48">
        <f t="shared" si="21"/>
        <v>54</v>
      </c>
      <c r="DX48">
        <f t="shared" si="39"/>
        <v>10.384615384615385</v>
      </c>
      <c r="DY48">
        <f t="shared" si="40"/>
        <v>10.5</v>
      </c>
      <c r="DZ48">
        <f t="shared" si="41"/>
        <v>10</v>
      </c>
    </row>
    <row r="49" spans="1:130">
      <c r="A49">
        <v>88</v>
      </c>
      <c r="B49" s="1">
        <v>44662.916250000002</v>
      </c>
      <c r="C49" s="1">
        <v>44662.927685185197</v>
      </c>
      <c r="D49" t="s">
        <v>104</v>
      </c>
      <c r="F49" t="s">
        <v>948</v>
      </c>
      <c r="G49" s="3">
        <v>10307</v>
      </c>
      <c r="H49" t="s">
        <v>949</v>
      </c>
      <c r="I49" t="s">
        <v>950</v>
      </c>
      <c r="J49" t="s">
        <v>132</v>
      </c>
      <c r="K49" t="s">
        <v>114</v>
      </c>
      <c r="L49" t="s">
        <v>951</v>
      </c>
      <c r="M49" t="s">
        <v>109</v>
      </c>
      <c r="O49" t="s">
        <v>952</v>
      </c>
      <c r="P49" t="s">
        <v>331</v>
      </c>
      <c r="Q49" t="s">
        <v>188</v>
      </c>
      <c r="R49" t="s">
        <v>267</v>
      </c>
      <c r="S49" t="s">
        <v>114</v>
      </c>
      <c r="T49" t="s">
        <v>302</v>
      </c>
      <c r="V49" t="s">
        <v>116</v>
      </c>
      <c r="W49" s="2" t="s">
        <v>953</v>
      </c>
      <c r="X49" t="s">
        <v>113</v>
      </c>
      <c r="Y49" t="s">
        <v>136</v>
      </c>
      <c r="Z49" t="s">
        <v>116</v>
      </c>
      <c r="AB49" t="s">
        <v>132</v>
      </c>
      <c r="AC49" t="s">
        <v>116</v>
      </c>
      <c r="AD49" t="s">
        <v>954</v>
      </c>
      <c r="AE49" t="s">
        <v>109</v>
      </c>
      <c r="AG49" t="s">
        <v>116</v>
      </c>
      <c r="AH49" t="s">
        <v>116</v>
      </c>
      <c r="AI49" t="s">
        <v>116</v>
      </c>
      <c r="AJ49" t="s">
        <v>116</v>
      </c>
      <c r="AK49" t="s">
        <v>116</v>
      </c>
      <c r="AL49" t="s">
        <v>116</v>
      </c>
      <c r="AM49" t="s">
        <v>188</v>
      </c>
      <c r="AN49" t="s">
        <v>117</v>
      </c>
      <c r="AO49" t="s">
        <v>955</v>
      </c>
      <c r="AP49" t="s">
        <v>956</v>
      </c>
      <c r="AQ49" t="s">
        <v>109</v>
      </c>
      <c r="AS49" t="s">
        <v>957</v>
      </c>
      <c r="AT49" t="s">
        <v>113</v>
      </c>
      <c r="AU49" t="s">
        <v>116</v>
      </c>
      <c r="AV49" t="s">
        <v>116</v>
      </c>
      <c r="AW49" t="s">
        <v>112</v>
      </c>
      <c r="AX49" t="s">
        <v>109</v>
      </c>
      <c r="AZ49" t="s">
        <v>157</v>
      </c>
      <c r="BA49" t="s">
        <v>423</v>
      </c>
      <c r="BB49" t="s">
        <v>958</v>
      </c>
      <c r="BC49" t="s">
        <v>116</v>
      </c>
      <c r="BD49" t="s">
        <v>116</v>
      </c>
      <c r="BE49" t="s">
        <v>122</v>
      </c>
      <c r="BG49" t="s">
        <v>109</v>
      </c>
      <c r="BH49" t="s">
        <v>116</v>
      </c>
      <c r="BI49" t="s">
        <v>959</v>
      </c>
      <c r="BJ49" t="s">
        <v>116</v>
      </c>
      <c r="BK49" t="s">
        <v>116</v>
      </c>
      <c r="BL49" t="s">
        <v>116</v>
      </c>
      <c r="BM49" t="s">
        <v>116</v>
      </c>
      <c r="BN49" t="s">
        <v>113</v>
      </c>
      <c r="BO49" t="s">
        <v>116</v>
      </c>
      <c r="BP49" t="s">
        <v>122</v>
      </c>
      <c r="BR49" t="s">
        <v>116</v>
      </c>
      <c r="BS49" t="s">
        <v>644</v>
      </c>
      <c r="BT49" t="s">
        <v>116</v>
      </c>
      <c r="BU49" t="s">
        <v>114</v>
      </c>
      <c r="BV49" t="s">
        <v>116</v>
      </c>
      <c r="BW49" t="s">
        <v>960</v>
      </c>
      <c r="BY49" t="s">
        <v>116</v>
      </c>
      <c r="BZ49" t="s">
        <v>193</v>
      </c>
      <c r="CA49" t="s">
        <v>961</v>
      </c>
      <c r="CB49" t="s">
        <v>129</v>
      </c>
      <c r="CC49" t="s">
        <v>962</v>
      </c>
      <c r="CD49" t="s">
        <v>116</v>
      </c>
      <c r="CE49" t="s">
        <v>109</v>
      </c>
      <c r="CF49" t="s">
        <v>232</v>
      </c>
      <c r="CG49" t="s">
        <v>963</v>
      </c>
      <c r="CH49" t="s">
        <v>140</v>
      </c>
      <c r="CI49" t="s">
        <v>964</v>
      </c>
      <c r="CJ49" t="s">
        <v>116</v>
      </c>
      <c r="CK49" t="s">
        <v>116</v>
      </c>
      <c r="CL49" t="s">
        <v>109</v>
      </c>
      <c r="CP49" t="s">
        <v>116</v>
      </c>
      <c r="CQ49" t="s">
        <v>109</v>
      </c>
      <c r="CS49" t="s">
        <v>116</v>
      </c>
      <c r="CT49" t="s">
        <v>116</v>
      </c>
      <c r="CU49" t="s">
        <v>109</v>
      </c>
      <c r="CV49" t="s">
        <v>116</v>
      </c>
      <c r="CW49" t="s">
        <v>965</v>
      </c>
      <c r="CX49" t="s">
        <v>116</v>
      </c>
      <c r="CY49" t="s">
        <v>966</v>
      </c>
      <c r="CZ49" t="s">
        <v>967</v>
      </c>
      <c r="DB49">
        <f t="shared" si="25"/>
        <v>2</v>
      </c>
      <c r="DC49">
        <f t="shared" si="26"/>
        <v>0</v>
      </c>
      <c r="DD49">
        <f t="shared" si="27"/>
        <v>6</v>
      </c>
      <c r="DE49">
        <f t="shared" ref="DE49:DE101" si="44">COUNTIF(V49,"Oui")</f>
        <v>1</v>
      </c>
      <c r="DF49">
        <f t="shared" si="42"/>
        <v>2</v>
      </c>
      <c r="DG49">
        <f t="shared" si="43"/>
        <v>2</v>
      </c>
      <c r="DH49">
        <f t="shared" si="28"/>
        <v>0</v>
      </c>
      <c r="DI49">
        <f t="shared" si="29"/>
        <v>10</v>
      </c>
      <c r="DJ49">
        <f t="shared" ref="DJ49:DJ101" si="45">COUNTIFS(AS49,"&lt;&gt;Non",AS49,"&lt;&gt;",AS49,"&lt;&gt;Non;")</f>
        <v>1</v>
      </c>
      <c r="DK49">
        <f t="shared" ref="DK49:DK101" si="46">COUNTIFS(AU49:AX49,"&lt;&gt;Non",AU49:AX49,"&lt;&gt;",AU49:AX49,"&lt;&gt;Non;")</f>
        <v>3</v>
      </c>
      <c r="DL49">
        <f t="shared" si="30"/>
        <v>3</v>
      </c>
      <c r="DM49">
        <f t="shared" si="31"/>
        <v>1</v>
      </c>
      <c r="DN49">
        <f t="shared" si="32"/>
        <v>1</v>
      </c>
      <c r="DO49">
        <f t="shared" si="33"/>
        <v>5</v>
      </c>
      <c r="DP49">
        <f t="shared" si="34"/>
        <v>5</v>
      </c>
      <c r="DQ49">
        <f t="shared" si="35"/>
        <v>1</v>
      </c>
      <c r="DR49">
        <f t="shared" si="36"/>
        <v>4</v>
      </c>
      <c r="DS49">
        <f t="shared" si="37"/>
        <v>3</v>
      </c>
      <c r="DT49">
        <f t="shared" si="38"/>
        <v>2</v>
      </c>
      <c r="DU49">
        <f t="shared" si="19"/>
        <v>1</v>
      </c>
      <c r="DV49">
        <f t="shared" si="20"/>
        <v>3</v>
      </c>
      <c r="DW49">
        <f t="shared" si="21"/>
        <v>56</v>
      </c>
      <c r="DX49">
        <f t="shared" si="39"/>
        <v>10.769230769230768</v>
      </c>
      <c r="DY49">
        <f t="shared" si="40"/>
        <v>11</v>
      </c>
      <c r="DZ49">
        <f t="shared" si="41"/>
        <v>10</v>
      </c>
    </row>
    <row r="50" spans="1:130">
      <c r="A50">
        <v>90</v>
      </c>
      <c r="B50" s="1">
        <v>44663.1565625</v>
      </c>
      <c r="C50" s="1">
        <v>44663.171770833302</v>
      </c>
      <c r="D50" t="s">
        <v>104</v>
      </c>
      <c r="F50" t="s">
        <v>971</v>
      </c>
      <c r="G50" s="4">
        <v>1238</v>
      </c>
      <c r="H50" t="s">
        <v>972</v>
      </c>
      <c r="I50" t="s">
        <v>973</v>
      </c>
      <c r="J50" t="s">
        <v>109</v>
      </c>
      <c r="M50" t="s">
        <v>109</v>
      </c>
      <c r="O50" t="s">
        <v>176</v>
      </c>
      <c r="P50" t="s">
        <v>285</v>
      </c>
      <c r="Q50" t="s">
        <v>112</v>
      </c>
      <c r="R50" t="s">
        <v>113</v>
      </c>
      <c r="S50" t="s">
        <v>114</v>
      </c>
      <c r="T50" t="s">
        <v>109</v>
      </c>
      <c r="V50" t="s">
        <v>109</v>
      </c>
      <c r="X50" t="s">
        <v>113</v>
      </c>
      <c r="Y50" t="s">
        <v>178</v>
      </c>
      <c r="Z50" t="s">
        <v>109</v>
      </c>
      <c r="AA50" t="s">
        <v>109</v>
      </c>
      <c r="AB50" t="s">
        <v>109</v>
      </c>
      <c r="AE50" t="s">
        <v>109</v>
      </c>
      <c r="AG50" t="s">
        <v>109</v>
      </c>
      <c r="AH50" t="s">
        <v>109</v>
      </c>
      <c r="AI50" t="s">
        <v>109</v>
      </c>
      <c r="AJ50" t="s">
        <v>109</v>
      </c>
      <c r="AK50" t="s">
        <v>109</v>
      </c>
      <c r="AL50" t="s">
        <v>116</v>
      </c>
      <c r="AM50" t="s">
        <v>112</v>
      </c>
      <c r="AN50" t="s">
        <v>286</v>
      </c>
      <c r="AO50" t="s">
        <v>202</v>
      </c>
      <c r="AP50" t="s">
        <v>974</v>
      </c>
      <c r="AQ50" t="s">
        <v>272</v>
      </c>
      <c r="AR50" t="s">
        <v>975</v>
      </c>
      <c r="AS50" t="s">
        <v>180</v>
      </c>
      <c r="AT50" t="s">
        <v>113</v>
      </c>
      <c r="AU50" t="s">
        <v>116</v>
      </c>
      <c r="AV50" t="s">
        <v>109</v>
      </c>
      <c r="AW50" t="s">
        <v>109</v>
      </c>
      <c r="AZ50" t="s">
        <v>657</v>
      </c>
      <c r="BA50" t="s">
        <v>158</v>
      </c>
      <c r="BB50" t="s">
        <v>121</v>
      </c>
      <c r="BC50" t="s">
        <v>116</v>
      </c>
      <c r="BD50" t="s">
        <v>116</v>
      </c>
      <c r="BE50" t="s">
        <v>122</v>
      </c>
      <c r="BG50" t="s">
        <v>109</v>
      </c>
      <c r="BH50" t="s">
        <v>109</v>
      </c>
      <c r="BJ50" t="s">
        <v>116</v>
      </c>
      <c r="BK50" t="s">
        <v>109</v>
      </c>
      <c r="BL50" t="s">
        <v>109</v>
      </c>
      <c r="BM50" t="s">
        <v>116</v>
      </c>
      <c r="BN50" t="s">
        <v>113</v>
      </c>
      <c r="BO50" t="s">
        <v>116</v>
      </c>
      <c r="BP50" t="s">
        <v>122</v>
      </c>
      <c r="BR50" t="s">
        <v>116</v>
      </c>
      <c r="BS50" t="s">
        <v>238</v>
      </c>
      <c r="BT50" t="s">
        <v>109</v>
      </c>
      <c r="BU50" t="s">
        <v>114</v>
      </c>
      <c r="BV50" t="s">
        <v>116</v>
      </c>
      <c r="BW50" t="s">
        <v>976</v>
      </c>
      <c r="BY50" t="s">
        <v>116</v>
      </c>
      <c r="BZ50" t="s">
        <v>977</v>
      </c>
      <c r="CA50" t="s">
        <v>978</v>
      </c>
      <c r="CB50" t="s">
        <v>979</v>
      </c>
      <c r="CC50" t="s">
        <v>980</v>
      </c>
      <c r="CD50" t="s">
        <v>109</v>
      </c>
      <c r="CE50" t="s">
        <v>109</v>
      </c>
      <c r="CF50" t="s">
        <v>981</v>
      </c>
      <c r="CG50" t="s">
        <v>113</v>
      </c>
      <c r="CH50" t="s">
        <v>167</v>
      </c>
      <c r="CI50" t="s">
        <v>113</v>
      </c>
      <c r="CJ50" t="s">
        <v>116</v>
      </c>
      <c r="CK50" t="s">
        <v>109</v>
      </c>
      <c r="CL50" t="s">
        <v>109</v>
      </c>
      <c r="CP50" t="s">
        <v>116</v>
      </c>
      <c r="CQ50" t="s">
        <v>109</v>
      </c>
      <c r="CS50" t="s">
        <v>116</v>
      </c>
      <c r="CT50" t="s">
        <v>116</v>
      </c>
      <c r="CU50" t="s">
        <v>116</v>
      </c>
      <c r="CV50" t="s">
        <v>116</v>
      </c>
      <c r="CW50" t="s">
        <v>982</v>
      </c>
      <c r="CX50" t="s">
        <v>116</v>
      </c>
      <c r="CY50" t="s">
        <v>983</v>
      </c>
      <c r="DB50">
        <f t="shared" si="25"/>
        <v>0</v>
      </c>
      <c r="DC50">
        <f t="shared" si="26"/>
        <v>0</v>
      </c>
      <c r="DD50">
        <f t="shared" si="27"/>
        <v>4</v>
      </c>
      <c r="DE50">
        <f t="shared" si="44"/>
        <v>0</v>
      </c>
      <c r="DF50">
        <f t="shared" si="42"/>
        <v>1</v>
      </c>
      <c r="DG50">
        <f t="shared" si="43"/>
        <v>0</v>
      </c>
      <c r="DH50">
        <f t="shared" si="28"/>
        <v>0</v>
      </c>
      <c r="DI50">
        <f t="shared" si="29"/>
        <v>6</v>
      </c>
      <c r="DJ50">
        <f t="shared" si="45"/>
        <v>1</v>
      </c>
      <c r="DK50">
        <f t="shared" si="46"/>
        <v>1</v>
      </c>
      <c r="DL50">
        <f t="shared" si="30"/>
        <v>3</v>
      </c>
      <c r="DM50">
        <f t="shared" si="31"/>
        <v>1</v>
      </c>
      <c r="DN50">
        <f t="shared" si="32"/>
        <v>0</v>
      </c>
      <c r="DO50">
        <f t="shared" si="33"/>
        <v>3</v>
      </c>
      <c r="DP50">
        <f t="shared" si="34"/>
        <v>4</v>
      </c>
      <c r="DQ50">
        <f t="shared" si="35"/>
        <v>1</v>
      </c>
      <c r="DR50">
        <f t="shared" si="36"/>
        <v>3</v>
      </c>
      <c r="DS50">
        <f t="shared" si="37"/>
        <v>2</v>
      </c>
      <c r="DT50">
        <f t="shared" si="38"/>
        <v>1</v>
      </c>
      <c r="DU50">
        <f t="shared" si="19"/>
        <v>1</v>
      </c>
      <c r="DV50">
        <f t="shared" si="20"/>
        <v>4</v>
      </c>
      <c r="DW50">
        <f t="shared" si="21"/>
        <v>36</v>
      </c>
      <c r="DX50">
        <f t="shared" si="39"/>
        <v>6.9230769230769234</v>
      </c>
      <c r="DY50">
        <f t="shared" si="40"/>
        <v>7</v>
      </c>
      <c r="DZ50">
        <f t="shared" si="41"/>
        <v>7</v>
      </c>
    </row>
    <row r="51" spans="1:130">
      <c r="A51">
        <v>92</v>
      </c>
      <c r="B51" s="1">
        <v>44663.306782407402</v>
      </c>
      <c r="C51" s="1">
        <v>44663.327951388899</v>
      </c>
      <c r="D51" t="s">
        <v>104</v>
      </c>
      <c r="F51" t="s">
        <v>988</v>
      </c>
      <c r="G51" s="4">
        <v>20769</v>
      </c>
      <c r="H51" t="s">
        <v>989</v>
      </c>
      <c r="I51" t="s">
        <v>990</v>
      </c>
      <c r="J51" t="s">
        <v>132</v>
      </c>
      <c r="K51" t="s">
        <v>114</v>
      </c>
      <c r="L51" t="s">
        <v>991</v>
      </c>
      <c r="M51" t="s">
        <v>109</v>
      </c>
      <c r="O51" t="s">
        <v>992</v>
      </c>
      <c r="P51" t="s">
        <v>993</v>
      </c>
      <c r="Q51" t="s">
        <v>145</v>
      </c>
      <c r="R51" t="s">
        <v>113</v>
      </c>
      <c r="S51" t="s">
        <v>114</v>
      </c>
      <c r="T51" t="s">
        <v>149</v>
      </c>
      <c r="U51" t="s">
        <v>150</v>
      </c>
      <c r="V51" t="s">
        <v>109</v>
      </c>
      <c r="X51" t="s">
        <v>455</v>
      </c>
      <c r="Y51" t="s">
        <v>178</v>
      </c>
      <c r="Z51" t="s">
        <v>116</v>
      </c>
      <c r="AB51" t="s">
        <v>132</v>
      </c>
      <c r="AC51" t="s">
        <v>116</v>
      </c>
      <c r="AD51" t="s">
        <v>994</v>
      </c>
      <c r="AE51" t="s">
        <v>109</v>
      </c>
      <c r="AG51" t="s">
        <v>116</v>
      </c>
      <c r="AH51" t="s">
        <v>116</v>
      </c>
      <c r="AI51" t="s">
        <v>109</v>
      </c>
      <c r="AJ51" t="s">
        <v>116</v>
      </c>
      <c r="AK51" t="s">
        <v>116</v>
      </c>
      <c r="AL51" t="s">
        <v>116</v>
      </c>
      <c r="AM51" t="s">
        <v>112</v>
      </c>
      <c r="AN51" t="s">
        <v>117</v>
      </c>
      <c r="AO51" t="s">
        <v>155</v>
      </c>
      <c r="AP51" t="s">
        <v>224</v>
      </c>
      <c r="AQ51" t="s">
        <v>109</v>
      </c>
      <c r="AS51" t="s">
        <v>995</v>
      </c>
      <c r="AT51" t="s">
        <v>113</v>
      </c>
      <c r="AU51" t="s">
        <v>116</v>
      </c>
      <c r="AV51" t="s">
        <v>116</v>
      </c>
      <c r="AW51" t="s">
        <v>109</v>
      </c>
      <c r="AZ51" t="s">
        <v>397</v>
      </c>
      <c r="BA51" t="s">
        <v>996</v>
      </c>
      <c r="BB51" t="s">
        <v>121</v>
      </c>
      <c r="BC51" t="s">
        <v>116</v>
      </c>
      <c r="BD51" t="s">
        <v>116</v>
      </c>
      <c r="BE51" t="s">
        <v>116</v>
      </c>
      <c r="BF51" t="s">
        <v>997</v>
      </c>
      <c r="BG51" t="s">
        <v>116</v>
      </c>
      <c r="BH51" t="s">
        <v>116</v>
      </c>
      <c r="BI51" t="s">
        <v>998</v>
      </c>
      <c r="BJ51" t="s">
        <v>116</v>
      </c>
      <c r="BK51" t="s">
        <v>116</v>
      </c>
      <c r="BL51" t="s">
        <v>116</v>
      </c>
      <c r="BM51" t="s">
        <v>116</v>
      </c>
      <c r="BN51" t="s">
        <v>999</v>
      </c>
      <c r="BO51" t="s">
        <v>116</v>
      </c>
      <c r="BP51" t="s">
        <v>116</v>
      </c>
      <c r="BQ51" t="s">
        <v>1000</v>
      </c>
      <c r="BR51" t="s">
        <v>116</v>
      </c>
      <c r="BS51" t="s">
        <v>126</v>
      </c>
      <c r="BT51" t="s">
        <v>116</v>
      </c>
      <c r="BU51" t="s">
        <v>114</v>
      </c>
      <c r="BV51" t="s">
        <v>206</v>
      </c>
      <c r="BY51" t="s">
        <v>116</v>
      </c>
      <c r="BZ51" t="s">
        <v>193</v>
      </c>
      <c r="CA51" t="s">
        <v>1001</v>
      </c>
      <c r="CB51" t="s">
        <v>456</v>
      </c>
      <c r="CC51" t="s">
        <v>544</v>
      </c>
      <c r="CD51" t="s">
        <v>109</v>
      </c>
      <c r="CE51" t="s">
        <v>116</v>
      </c>
      <c r="CG51" t="s">
        <v>1002</v>
      </c>
      <c r="CH51" t="s">
        <v>311</v>
      </c>
      <c r="CI51" t="s">
        <v>1003</v>
      </c>
      <c r="CJ51" t="s">
        <v>116</v>
      </c>
      <c r="CK51" t="s">
        <v>109</v>
      </c>
      <c r="CL51" t="s">
        <v>109</v>
      </c>
      <c r="CP51" t="s">
        <v>116</v>
      </c>
      <c r="CQ51" t="s">
        <v>109</v>
      </c>
      <c r="CS51" t="s">
        <v>116</v>
      </c>
      <c r="CT51" t="s">
        <v>116</v>
      </c>
      <c r="CU51" t="s">
        <v>116</v>
      </c>
      <c r="CV51" t="s">
        <v>109</v>
      </c>
      <c r="CX51" t="s">
        <v>116</v>
      </c>
      <c r="CY51" t="s">
        <v>1004</v>
      </c>
      <c r="DB51">
        <f t="shared" si="25"/>
        <v>2</v>
      </c>
      <c r="DC51">
        <f t="shared" si="26"/>
        <v>0</v>
      </c>
      <c r="DD51">
        <f t="shared" si="27"/>
        <v>5</v>
      </c>
      <c r="DE51">
        <f t="shared" si="44"/>
        <v>0</v>
      </c>
      <c r="DF51">
        <f t="shared" si="42"/>
        <v>3</v>
      </c>
      <c r="DG51">
        <f t="shared" si="43"/>
        <v>2</v>
      </c>
      <c r="DH51">
        <f t="shared" si="28"/>
        <v>0</v>
      </c>
      <c r="DI51">
        <f t="shared" si="29"/>
        <v>9</v>
      </c>
      <c r="DJ51">
        <f t="shared" si="45"/>
        <v>1</v>
      </c>
      <c r="DK51">
        <f t="shared" si="46"/>
        <v>2</v>
      </c>
      <c r="DL51">
        <f t="shared" si="30"/>
        <v>3</v>
      </c>
      <c r="DM51">
        <f t="shared" si="31"/>
        <v>2</v>
      </c>
      <c r="DN51">
        <f t="shared" si="32"/>
        <v>2</v>
      </c>
      <c r="DO51">
        <f t="shared" si="33"/>
        <v>7</v>
      </c>
      <c r="DP51">
        <f t="shared" si="34"/>
        <v>5</v>
      </c>
      <c r="DQ51">
        <f t="shared" si="35"/>
        <v>1</v>
      </c>
      <c r="DR51">
        <f t="shared" si="36"/>
        <v>3</v>
      </c>
      <c r="DS51">
        <f t="shared" si="37"/>
        <v>2</v>
      </c>
      <c r="DT51">
        <f t="shared" si="38"/>
        <v>1</v>
      </c>
      <c r="DU51">
        <f t="shared" si="19"/>
        <v>1</v>
      </c>
      <c r="DV51">
        <f t="shared" si="20"/>
        <v>3</v>
      </c>
      <c r="DW51">
        <f t="shared" si="21"/>
        <v>54</v>
      </c>
      <c r="DX51">
        <f t="shared" si="39"/>
        <v>10.384615384615385</v>
      </c>
      <c r="DY51">
        <f t="shared" si="40"/>
        <v>10.5</v>
      </c>
      <c r="DZ51">
        <f t="shared" si="41"/>
        <v>10</v>
      </c>
    </row>
    <row r="52" spans="1:130">
      <c r="A52">
        <v>93</v>
      </c>
      <c r="B52" s="1">
        <v>44663.394074074102</v>
      </c>
      <c r="C52" s="1">
        <v>44663.431990740697</v>
      </c>
      <c r="D52" t="s">
        <v>104</v>
      </c>
      <c r="F52" t="s">
        <v>1005</v>
      </c>
      <c r="G52" s="3">
        <v>11826</v>
      </c>
      <c r="H52" t="s">
        <v>1006</v>
      </c>
      <c r="I52" t="s">
        <v>1007</v>
      </c>
      <c r="J52" t="s">
        <v>108</v>
      </c>
      <c r="K52" t="s">
        <v>114</v>
      </c>
      <c r="L52" t="s">
        <v>1008</v>
      </c>
      <c r="M52" t="s">
        <v>109</v>
      </c>
      <c r="O52" t="s">
        <v>1009</v>
      </c>
      <c r="P52" t="s">
        <v>766</v>
      </c>
      <c r="Q52" t="s">
        <v>188</v>
      </c>
      <c r="R52" t="s">
        <v>113</v>
      </c>
      <c r="S52" t="s">
        <v>114</v>
      </c>
      <c r="T52" t="s">
        <v>149</v>
      </c>
      <c r="U52" t="s">
        <v>150</v>
      </c>
      <c r="V52" t="s">
        <v>109</v>
      </c>
      <c r="X52" t="s">
        <v>189</v>
      </c>
      <c r="Y52" t="s">
        <v>136</v>
      </c>
      <c r="Z52" t="s">
        <v>116</v>
      </c>
      <c r="AB52" t="s">
        <v>145</v>
      </c>
      <c r="AC52" t="s">
        <v>116</v>
      </c>
      <c r="AD52" t="s">
        <v>1010</v>
      </c>
      <c r="AE52" t="s">
        <v>109</v>
      </c>
      <c r="AG52" t="s">
        <v>109</v>
      </c>
      <c r="AH52" t="s">
        <v>116</v>
      </c>
      <c r="AI52" t="s">
        <v>116</v>
      </c>
      <c r="AJ52" t="s">
        <v>116</v>
      </c>
      <c r="AK52" t="s">
        <v>116</v>
      </c>
      <c r="AL52" t="s">
        <v>116</v>
      </c>
      <c r="AM52" t="s">
        <v>145</v>
      </c>
      <c r="AN52" t="s">
        <v>117</v>
      </c>
      <c r="AO52" t="s">
        <v>1011</v>
      </c>
      <c r="AP52" t="s">
        <v>1011</v>
      </c>
      <c r="AQ52" t="s">
        <v>109</v>
      </c>
      <c r="AS52" t="s">
        <v>561</v>
      </c>
      <c r="AT52" t="s">
        <v>1012</v>
      </c>
      <c r="AU52" t="s">
        <v>116</v>
      </c>
      <c r="AV52" t="s">
        <v>116</v>
      </c>
      <c r="AW52" t="s">
        <v>112</v>
      </c>
      <c r="AX52" t="s">
        <v>116</v>
      </c>
      <c r="AY52" t="s">
        <v>1013</v>
      </c>
      <c r="AZ52" t="s">
        <v>157</v>
      </c>
      <c r="BA52" t="s">
        <v>120</v>
      </c>
      <c r="BB52" t="s">
        <v>192</v>
      </c>
      <c r="BC52" t="s">
        <v>116</v>
      </c>
      <c r="BD52" t="s">
        <v>116</v>
      </c>
      <c r="BE52" t="s">
        <v>122</v>
      </c>
      <c r="BG52" t="s">
        <v>116</v>
      </c>
      <c r="BH52" t="s">
        <v>116</v>
      </c>
      <c r="BI52" t="s">
        <v>1014</v>
      </c>
      <c r="BJ52" t="s">
        <v>116</v>
      </c>
      <c r="BK52" t="s">
        <v>116</v>
      </c>
      <c r="BL52" t="s">
        <v>109</v>
      </c>
      <c r="BM52" t="s">
        <v>109</v>
      </c>
      <c r="BN52" t="s">
        <v>1015</v>
      </c>
      <c r="BO52" t="s">
        <v>116</v>
      </c>
      <c r="BP52" t="s">
        <v>122</v>
      </c>
      <c r="BR52" t="s">
        <v>116</v>
      </c>
      <c r="BS52" t="s">
        <v>126</v>
      </c>
      <c r="BT52" t="s">
        <v>116</v>
      </c>
      <c r="BU52" t="s">
        <v>114</v>
      </c>
      <c r="BV52" t="s">
        <v>116</v>
      </c>
      <c r="BY52" t="s">
        <v>116</v>
      </c>
      <c r="BZ52" t="s">
        <v>193</v>
      </c>
      <c r="CA52" t="s">
        <v>1016</v>
      </c>
      <c r="CB52" t="s">
        <v>129</v>
      </c>
      <c r="CC52" t="s">
        <v>253</v>
      </c>
      <c r="CD52" t="s">
        <v>116</v>
      </c>
      <c r="CE52" t="s">
        <v>109</v>
      </c>
      <c r="CF52" t="s">
        <v>710</v>
      </c>
      <c r="CG52" t="s">
        <v>113</v>
      </c>
      <c r="CH52" t="s">
        <v>386</v>
      </c>
      <c r="CI52" t="s">
        <v>113</v>
      </c>
      <c r="CJ52" t="s">
        <v>116</v>
      </c>
      <c r="CK52" t="s">
        <v>116</v>
      </c>
      <c r="CL52" t="s">
        <v>109</v>
      </c>
      <c r="CP52" t="s">
        <v>116</v>
      </c>
      <c r="CQ52" t="s">
        <v>109</v>
      </c>
      <c r="CS52" t="s">
        <v>116</v>
      </c>
      <c r="CT52" t="s">
        <v>116</v>
      </c>
      <c r="CU52" t="s">
        <v>116</v>
      </c>
      <c r="CV52" t="s">
        <v>109</v>
      </c>
      <c r="CX52" t="s">
        <v>109</v>
      </c>
      <c r="CZ52" t="s">
        <v>1017</v>
      </c>
      <c r="DB52">
        <f t="shared" si="25"/>
        <v>2</v>
      </c>
      <c r="DC52">
        <f t="shared" si="26"/>
        <v>0</v>
      </c>
      <c r="DD52">
        <f t="shared" si="27"/>
        <v>5</v>
      </c>
      <c r="DE52">
        <f t="shared" si="44"/>
        <v>0</v>
      </c>
      <c r="DF52">
        <f t="shared" si="42"/>
        <v>3</v>
      </c>
      <c r="DG52">
        <f t="shared" si="43"/>
        <v>2</v>
      </c>
      <c r="DH52">
        <f t="shared" si="28"/>
        <v>0</v>
      </c>
      <c r="DI52">
        <f t="shared" si="29"/>
        <v>9</v>
      </c>
      <c r="DJ52">
        <f t="shared" si="45"/>
        <v>1</v>
      </c>
      <c r="DK52">
        <f t="shared" si="46"/>
        <v>4</v>
      </c>
      <c r="DL52">
        <f t="shared" si="30"/>
        <v>3</v>
      </c>
      <c r="DM52">
        <f t="shared" si="31"/>
        <v>1</v>
      </c>
      <c r="DN52">
        <f t="shared" si="32"/>
        <v>2</v>
      </c>
      <c r="DO52">
        <f t="shared" si="33"/>
        <v>4</v>
      </c>
      <c r="DP52">
        <f t="shared" si="34"/>
        <v>5</v>
      </c>
      <c r="DQ52">
        <f t="shared" si="35"/>
        <v>1</v>
      </c>
      <c r="DR52">
        <f t="shared" si="36"/>
        <v>4</v>
      </c>
      <c r="DS52">
        <f t="shared" si="37"/>
        <v>2</v>
      </c>
      <c r="DT52">
        <f t="shared" si="38"/>
        <v>2</v>
      </c>
      <c r="DU52">
        <f t="shared" si="19"/>
        <v>1</v>
      </c>
      <c r="DV52">
        <f t="shared" si="20"/>
        <v>3</v>
      </c>
      <c r="DW52">
        <f t="shared" si="21"/>
        <v>54</v>
      </c>
      <c r="DX52">
        <f t="shared" si="39"/>
        <v>10.384615384615385</v>
      </c>
      <c r="DY52">
        <f t="shared" si="40"/>
        <v>10.5</v>
      </c>
      <c r="DZ52">
        <f t="shared" si="41"/>
        <v>10</v>
      </c>
    </row>
    <row r="53" spans="1:130">
      <c r="A53">
        <v>94</v>
      </c>
      <c r="B53" s="1">
        <v>44663.347858796304</v>
      </c>
      <c r="C53" s="1">
        <v>44663.432141203702</v>
      </c>
      <c r="D53" t="s">
        <v>104</v>
      </c>
      <c r="F53" t="s">
        <v>1018</v>
      </c>
      <c r="G53" s="4">
        <v>20761</v>
      </c>
      <c r="H53" t="s">
        <v>1019</v>
      </c>
      <c r="I53" t="s">
        <v>1020</v>
      </c>
      <c r="J53" t="s">
        <v>132</v>
      </c>
      <c r="K53" t="s">
        <v>114</v>
      </c>
      <c r="L53" t="s">
        <v>1021</v>
      </c>
      <c r="M53" t="s">
        <v>109</v>
      </c>
      <c r="O53" t="s">
        <v>1022</v>
      </c>
      <c r="P53" t="s">
        <v>187</v>
      </c>
      <c r="Q53" t="s">
        <v>112</v>
      </c>
      <c r="R53" t="s">
        <v>113</v>
      </c>
      <c r="S53" t="s">
        <v>114</v>
      </c>
      <c r="T53" t="s">
        <v>149</v>
      </c>
      <c r="U53" t="s">
        <v>150</v>
      </c>
      <c r="V53" t="s">
        <v>109</v>
      </c>
      <c r="X53" t="s">
        <v>135</v>
      </c>
      <c r="Y53" t="s">
        <v>178</v>
      </c>
      <c r="Z53" t="s">
        <v>116</v>
      </c>
      <c r="AB53" t="s">
        <v>132</v>
      </c>
      <c r="AC53" t="s">
        <v>116</v>
      </c>
      <c r="AD53" t="s">
        <v>1023</v>
      </c>
      <c r="AE53" t="s">
        <v>109</v>
      </c>
      <c r="AG53" t="s">
        <v>109</v>
      </c>
      <c r="AH53" t="s">
        <v>116</v>
      </c>
      <c r="AI53" t="s">
        <v>116</v>
      </c>
      <c r="AJ53" t="s">
        <v>116</v>
      </c>
      <c r="AK53" t="s">
        <v>116</v>
      </c>
      <c r="AL53" t="s">
        <v>116</v>
      </c>
      <c r="AM53" t="s">
        <v>112</v>
      </c>
      <c r="AN53" t="s">
        <v>117</v>
      </c>
      <c r="AO53" t="s">
        <v>179</v>
      </c>
      <c r="AP53" t="s">
        <v>113</v>
      </c>
      <c r="AQ53" t="s">
        <v>272</v>
      </c>
      <c r="AR53" t="s">
        <v>1024</v>
      </c>
      <c r="AS53" t="s">
        <v>637</v>
      </c>
      <c r="AT53" t="s">
        <v>113</v>
      </c>
      <c r="AU53" t="s">
        <v>116</v>
      </c>
      <c r="AV53" t="s">
        <v>109</v>
      </c>
      <c r="AW53" t="s">
        <v>109</v>
      </c>
      <c r="AZ53" t="s">
        <v>157</v>
      </c>
      <c r="BA53" t="s">
        <v>1025</v>
      </c>
      <c r="BB53" t="s">
        <v>121</v>
      </c>
      <c r="BC53" t="s">
        <v>109</v>
      </c>
      <c r="BD53" t="s">
        <v>116</v>
      </c>
      <c r="BE53" t="s">
        <v>122</v>
      </c>
      <c r="BG53" t="s">
        <v>116</v>
      </c>
      <c r="BH53" t="s">
        <v>116</v>
      </c>
      <c r="BI53" t="s">
        <v>1026</v>
      </c>
      <c r="BJ53" t="s">
        <v>116</v>
      </c>
      <c r="BK53" t="s">
        <v>109</v>
      </c>
      <c r="BL53" t="s">
        <v>109</v>
      </c>
      <c r="BM53" t="s">
        <v>109</v>
      </c>
      <c r="BN53" t="s">
        <v>113</v>
      </c>
      <c r="BO53" t="s">
        <v>125</v>
      </c>
      <c r="BP53" t="s">
        <v>122</v>
      </c>
      <c r="BR53" t="s">
        <v>116</v>
      </c>
      <c r="BS53" t="s">
        <v>126</v>
      </c>
      <c r="BT53" t="s">
        <v>116</v>
      </c>
      <c r="BU53" t="s">
        <v>109</v>
      </c>
      <c r="BV53" t="s">
        <v>116</v>
      </c>
      <c r="BW53" t="s">
        <v>1027</v>
      </c>
      <c r="BY53" t="s">
        <v>116</v>
      </c>
      <c r="BZ53" t="s">
        <v>193</v>
      </c>
      <c r="CA53" t="s">
        <v>240</v>
      </c>
      <c r="CB53" t="s">
        <v>456</v>
      </c>
      <c r="CC53" t="s">
        <v>1028</v>
      </c>
      <c r="CD53" t="s">
        <v>109</v>
      </c>
      <c r="CE53" t="s">
        <v>116</v>
      </c>
      <c r="CG53" t="s">
        <v>113</v>
      </c>
      <c r="CH53" t="s">
        <v>113</v>
      </c>
      <c r="CI53" t="s">
        <v>113</v>
      </c>
      <c r="CJ53" t="s">
        <v>109</v>
      </c>
      <c r="CK53" t="s">
        <v>116</v>
      </c>
      <c r="CL53" t="s">
        <v>109</v>
      </c>
      <c r="CP53" t="s">
        <v>116</v>
      </c>
      <c r="CQ53" t="s">
        <v>109</v>
      </c>
      <c r="CS53" t="s">
        <v>116</v>
      </c>
      <c r="CT53" t="s">
        <v>116</v>
      </c>
      <c r="CU53" t="s">
        <v>116</v>
      </c>
      <c r="CV53" t="s">
        <v>109</v>
      </c>
      <c r="CX53" t="s">
        <v>116</v>
      </c>
      <c r="CY53" t="s">
        <v>584</v>
      </c>
      <c r="CZ53" t="s">
        <v>1029</v>
      </c>
      <c r="DB53">
        <f t="shared" si="25"/>
        <v>2</v>
      </c>
      <c r="DC53">
        <f t="shared" si="26"/>
        <v>0</v>
      </c>
      <c r="DD53">
        <f t="shared" si="27"/>
        <v>5</v>
      </c>
      <c r="DE53">
        <f t="shared" si="44"/>
        <v>0</v>
      </c>
      <c r="DF53">
        <f t="shared" si="42"/>
        <v>3</v>
      </c>
      <c r="DG53">
        <f t="shared" si="43"/>
        <v>2</v>
      </c>
      <c r="DH53">
        <f t="shared" si="28"/>
        <v>0</v>
      </c>
      <c r="DI53">
        <f t="shared" si="29"/>
        <v>9</v>
      </c>
      <c r="DJ53">
        <f t="shared" si="45"/>
        <v>1</v>
      </c>
      <c r="DK53">
        <f t="shared" si="46"/>
        <v>1</v>
      </c>
      <c r="DL53">
        <f t="shared" si="30"/>
        <v>3</v>
      </c>
      <c r="DM53">
        <f t="shared" si="31"/>
        <v>1</v>
      </c>
      <c r="DN53">
        <f t="shared" si="32"/>
        <v>2</v>
      </c>
      <c r="DO53">
        <f t="shared" si="33"/>
        <v>2</v>
      </c>
      <c r="DP53">
        <f t="shared" si="34"/>
        <v>4</v>
      </c>
      <c r="DQ53">
        <f t="shared" si="35"/>
        <v>1</v>
      </c>
      <c r="DR53">
        <f t="shared" si="36"/>
        <v>3</v>
      </c>
      <c r="DS53">
        <f t="shared" si="37"/>
        <v>0</v>
      </c>
      <c r="DT53">
        <f t="shared" si="38"/>
        <v>1</v>
      </c>
      <c r="DU53">
        <f t="shared" si="19"/>
        <v>1</v>
      </c>
      <c r="DV53">
        <f t="shared" si="20"/>
        <v>3</v>
      </c>
      <c r="DW53">
        <f t="shared" si="21"/>
        <v>44</v>
      </c>
      <c r="DX53">
        <f t="shared" si="39"/>
        <v>8.4615384615384617</v>
      </c>
      <c r="DY53">
        <f t="shared" si="40"/>
        <v>8.5</v>
      </c>
      <c r="DZ53">
        <f t="shared" si="41"/>
        <v>8.5</v>
      </c>
    </row>
    <row r="54" spans="1:130">
      <c r="A54">
        <v>96</v>
      </c>
      <c r="B54" s="1">
        <v>44663.438425925902</v>
      </c>
      <c r="C54" s="1">
        <v>44663.446377314802</v>
      </c>
      <c r="D54" t="s">
        <v>104</v>
      </c>
      <c r="F54" t="s">
        <v>1032</v>
      </c>
      <c r="G54" s="6">
        <v>21474</v>
      </c>
      <c r="H54" t="s">
        <v>1033</v>
      </c>
      <c r="I54" t="s">
        <v>1034</v>
      </c>
      <c r="J54" t="s">
        <v>109</v>
      </c>
      <c r="M54" t="s">
        <v>109</v>
      </c>
      <c r="O54" t="s">
        <v>113</v>
      </c>
      <c r="P54" t="s">
        <v>432</v>
      </c>
      <c r="Q54" t="s">
        <v>320</v>
      </c>
      <c r="R54" t="s">
        <v>113</v>
      </c>
      <c r="S54" t="s">
        <v>122</v>
      </c>
      <c r="T54" t="s">
        <v>109</v>
      </c>
      <c r="V54" t="s">
        <v>109</v>
      </c>
      <c r="X54" t="s">
        <v>135</v>
      </c>
      <c r="Y54" t="s">
        <v>910</v>
      </c>
      <c r="Z54" t="s">
        <v>109</v>
      </c>
      <c r="AA54" t="s">
        <v>116</v>
      </c>
      <c r="AB54" t="s">
        <v>109</v>
      </c>
      <c r="AE54" t="s">
        <v>109</v>
      </c>
      <c r="AG54" t="s">
        <v>109</v>
      </c>
      <c r="AH54" t="s">
        <v>116</v>
      </c>
      <c r="AI54" t="s">
        <v>109</v>
      </c>
      <c r="AJ54" t="s">
        <v>109</v>
      </c>
      <c r="AK54" t="s">
        <v>109</v>
      </c>
      <c r="AL54" t="s">
        <v>109</v>
      </c>
      <c r="AM54" t="s">
        <v>112</v>
      </c>
      <c r="AN54" t="s">
        <v>117</v>
      </c>
      <c r="AO54" t="s">
        <v>113</v>
      </c>
      <c r="AP54" t="s">
        <v>113</v>
      </c>
      <c r="AQ54" t="s">
        <v>109</v>
      </c>
      <c r="AS54" t="s">
        <v>987</v>
      </c>
      <c r="AT54" t="s">
        <v>113</v>
      </c>
      <c r="AU54" t="s">
        <v>116</v>
      </c>
      <c r="AV54" t="s">
        <v>109</v>
      </c>
      <c r="AW54" t="s">
        <v>109</v>
      </c>
      <c r="AZ54" t="s">
        <v>113</v>
      </c>
      <c r="BA54" t="s">
        <v>113</v>
      </c>
      <c r="BB54" t="s">
        <v>121</v>
      </c>
      <c r="BC54" t="s">
        <v>116</v>
      </c>
      <c r="BD54" t="s">
        <v>109</v>
      </c>
      <c r="BE54" t="s">
        <v>122</v>
      </c>
      <c r="BG54" t="s">
        <v>116</v>
      </c>
      <c r="BH54" t="s">
        <v>116</v>
      </c>
      <c r="BI54" t="s">
        <v>1035</v>
      </c>
      <c r="BJ54" t="s">
        <v>109</v>
      </c>
      <c r="BK54" t="s">
        <v>109</v>
      </c>
      <c r="BL54" t="s">
        <v>109</v>
      </c>
      <c r="BM54" t="s">
        <v>109</v>
      </c>
      <c r="BN54" t="s">
        <v>113</v>
      </c>
      <c r="BO54" t="s">
        <v>109</v>
      </c>
      <c r="BP54" t="s">
        <v>122</v>
      </c>
      <c r="BR54" t="s">
        <v>116</v>
      </c>
      <c r="BS54" t="s">
        <v>113</v>
      </c>
      <c r="BT54" t="s">
        <v>116</v>
      </c>
      <c r="BU54" t="s">
        <v>114</v>
      </c>
      <c r="BV54" t="s">
        <v>206</v>
      </c>
      <c r="BY54" t="s">
        <v>116</v>
      </c>
      <c r="BZ54" t="s">
        <v>193</v>
      </c>
      <c r="CA54" t="s">
        <v>240</v>
      </c>
      <c r="CB54" t="s">
        <v>113</v>
      </c>
      <c r="CC54" t="s">
        <v>260</v>
      </c>
      <c r="CD54" t="s">
        <v>116</v>
      </c>
      <c r="CE54" t="s">
        <v>109</v>
      </c>
      <c r="CF54" t="s">
        <v>385</v>
      </c>
      <c r="CG54" t="s">
        <v>113</v>
      </c>
      <c r="CH54" t="s">
        <v>386</v>
      </c>
      <c r="CI54" t="s">
        <v>113</v>
      </c>
      <c r="CJ54" t="s">
        <v>109</v>
      </c>
      <c r="CK54" t="s">
        <v>109</v>
      </c>
      <c r="CL54" t="s">
        <v>109</v>
      </c>
      <c r="CP54" t="s">
        <v>109</v>
      </c>
      <c r="CQ54" t="s">
        <v>109</v>
      </c>
      <c r="CS54" t="s">
        <v>109</v>
      </c>
      <c r="CT54" t="s">
        <v>109</v>
      </c>
      <c r="CU54" t="s">
        <v>109</v>
      </c>
      <c r="CV54" t="s">
        <v>109</v>
      </c>
      <c r="CX54" t="s">
        <v>109</v>
      </c>
      <c r="DB54">
        <f t="shared" si="25"/>
        <v>0</v>
      </c>
      <c r="DC54">
        <f t="shared" si="26"/>
        <v>0</v>
      </c>
      <c r="DD54">
        <f t="shared" si="27"/>
        <v>2</v>
      </c>
      <c r="DE54">
        <f t="shared" si="44"/>
        <v>0</v>
      </c>
      <c r="DF54">
        <f t="shared" si="42"/>
        <v>2</v>
      </c>
      <c r="DG54">
        <f t="shared" si="43"/>
        <v>0</v>
      </c>
      <c r="DH54">
        <f t="shared" si="28"/>
        <v>0</v>
      </c>
      <c r="DI54">
        <f t="shared" si="29"/>
        <v>3</v>
      </c>
      <c r="DJ54">
        <f t="shared" si="45"/>
        <v>1</v>
      </c>
      <c r="DK54">
        <f t="shared" si="46"/>
        <v>1</v>
      </c>
      <c r="DL54">
        <f t="shared" si="30"/>
        <v>1</v>
      </c>
      <c r="DM54">
        <f t="shared" si="31"/>
        <v>0</v>
      </c>
      <c r="DN54">
        <f t="shared" si="32"/>
        <v>2</v>
      </c>
      <c r="DO54">
        <f t="shared" si="33"/>
        <v>0</v>
      </c>
      <c r="DP54">
        <f t="shared" si="34"/>
        <v>4</v>
      </c>
      <c r="DQ54">
        <f t="shared" si="35"/>
        <v>1</v>
      </c>
      <c r="DR54">
        <f t="shared" si="36"/>
        <v>3</v>
      </c>
      <c r="DS54">
        <f t="shared" si="37"/>
        <v>2</v>
      </c>
      <c r="DT54">
        <f t="shared" si="38"/>
        <v>0</v>
      </c>
      <c r="DU54">
        <f t="shared" si="19"/>
        <v>0</v>
      </c>
      <c r="DV54">
        <f t="shared" si="20"/>
        <v>0</v>
      </c>
      <c r="DW54">
        <f t="shared" si="21"/>
        <v>22</v>
      </c>
      <c r="DX54">
        <f t="shared" si="39"/>
        <v>4.2307692307692308</v>
      </c>
      <c r="DY54">
        <f t="shared" si="40"/>
        <v>4</v>
      </c>
      <c r="DZ54">
        <f t="shared" si="41"/>
        <v>4</v>
      </c>
    </row>
    <row r="55" spans="1:130">
      <c r="A55">
        <v>97</v>
      </c>
      <c r="B55" s="1">
        <v>44663.4426157407</v>
      </c>
      <c r="C55" s="1">
        <v>44663.459479166697</v>
      </c>
      <c r="D55" t="s">
        <v>104</v>
      </c>
      <c r="F55" t="s">
        <v>1036</v>
      </c>
      <c r="G55" s="3">
        <v>2988</v>
      </c>
      <c r="H55" t="s">
        <v>1037</v>
      </c>
      <c r="I55" t="s">
        <v>1038</v>
      </c>
      <c r="J55" t="s">
        <v>132</v>
      </c>
      <c r="K55" t="s">
        <v>114</v>
      </c>
      <c r="L55" t="s">
        <v>1039</v>
      </c>
      <c r="M55" t="s">
        <v>109</v>
      </c>
      <c r="O55" t="s">
        <v>1040</v>
      </c>
      <c r="P55" t="s">
        <v>111</v>
      </c>
      <c r="Q55" t="s">
        <v>112</v>
      </c>
      <c r="R55" t="s">
        <v>113</v>
      </c>
      <c r="S55" t="s">
        <v>114</v>
      </c>
      <c r="T55" t="s">
        <v>109</v>
      </c>
      <c r="V55" t="s">
        <v>109</v>
      </c>
      <c r="X55" t="s">
        <v>113</v>
      </c>
      <c r="Y55" t="s">
        <v>136</v>
      </c>
      <c r="Z55" t="s">
        <v>109</v>
      </c>
      <c r="AA55" t="s">
        <v>116</v>
      </c>
      <c r="AB55" t="s">
        <v>132</v>
      </c>
      <c r="AC55" t="s">
        <v>116</v>
      </c>
      <c r="AD55" t="s">
        <v>1041</v>
      </c>
      <c r="AE55" t="s">
        <v>109</v>
      </c>
      <c r="AG55" t="s">
        <v>109</v>
      </c>
      <c r="AH55" t="s">
        <v>116</v>
      </c>
      <c r="AI55" t="s">
        <v>116</v>
      </c>
      <c r="AJ55" t="s">
        <v>116</v>
      </c>
      <c r="AK55" t="s">
        <v>116</v>
      </c>
      <c r="AL55" t="s">
        <v>116</v>
      </c>
      <c r="AM55" t="s">
        <v>112</v>
      </c>
      <c r="AN55" t="s">
        <v>117</v>
      </c>
      <c r="AO55" t="s">
        <v>155</v>
      </c>
      <c r="AP55" t="s">
        <v>1042</v>
      </c>
      <c r="AQ55" t="s">
        <v>1043</v>
      </c>
      <c r="AS55" t="s">
        <v>203</v>
      </c>
      <c r="AT55" t="s">
        <v>113</v>
      </c>
      <c r="AU55" t="s">
        <v>116</v>
      </c>
      <c r="AV55" t="s">
        <v>116</v>
      </c>
      <c r="AW55" t="s">
        <v>109</v>
      </c>
      <c r="AZ55" t="s">
        <v>397</v>
      </c>
      <c r="BA55" t="s">
        <v>1044</v>
      </c>
      <c r="BB55" t="s">
        <v>192</v>
      </c>
      <c r="BC55" t="s">
        <v>116</v>
      </c>
      <c r="BD55" t="s">
        <v>116</v>
      </c>
      <c r="BE55" t="s">
        <v>116</v>
      </c>
      <c r="BF55" t="s">
        <v>1045</v>
      </c>
      <c r="BG55" t="s">
        <v>116</v>
      </c>
      <c r="BH55" t="s">
        <v>116</v>
      </c>
      <c r="BI55" t="s">
        <v>1046</v>
      </c>
      <c r="BJ55" t="s">
        <v>116</v>
      </c>
      <c r="BK55" t="s">
        <v>116</v>
      </c>
      <c r="BL55" t="s">
        <v>116</v>
      </c>
      <c r="BM55" t="s">
        <v>116</v>
      </c>
      <c r="BN55" t="s">
        <v>673</v>
      </c>
      <c r="BO55" t="s">
        <v>116</v>
      </c>
      <c r="BP55" t="s">
        <v>122</v>
      </c>
      <c r="BR55" t="s">
        <v>116</v>
      </c>
      <c r="BS55" t="s">
        <v>162</v>
      </c>
      <c r="BT55" t="s">
        <v>116</v>
      </c>
      <c r="BU55" t="s">
        <v>114</v>
      </c>
      <c r="BV55" t="s">
        <v>116</v>
      </c>
      <c r="BY55" t="s">
        <v>116</v>
      </c>
      <c r="BZ55" t="s">
        <v>193</v>
      </c>
      <c r="CA55" t="s">
        <v>1047</v>
      </c>
      <c r="CB55" t="s">
        <v>129</v>
      </c>
      <c r="CC55" t="s">
        <v>113</v>
      </c>
      <c r="CD55" t="s">
        <v>116</v>
      </c>
      <c r="CE55" t="s">
        <v>116</v>
      </c>
      <c r="CG55" t="s">
        <v>113</v>
      </c>
      <c r="CH55" t="s">
        <v>386</v>
      </c>
      <c r="CI55" t="s">
        <v>1048</v>
      </c>
      <c r="CJ55" t="s">
        <v>109</v>
      </c>
      <c r="CK55" t="s">
        <v>109</v>
      </c>
      <c r="CL55" t="s">
        <v>116</v>
      </c>
      <c r="CM55" t="s">
        <v>1049</v>
      </c>
      <c r="CN55" t="s">
        <v>1050</v>
      </c>
      <c r="CO55" t="s">
        <v>109</v>
      </c>
      <c r="CP55" t="s">
        <v>116</v>
      </c>
      <c r="CQ55" t="s">
        <v>109</v>
      </c>
      <c r="CS55" t="s">
        <v>116</v>
      </c>
      <c r="CT55" t="s">
        <v>116</v>
      </c>
      <c r="CU55" t="s">
        <v>116</v>
      </c>
      <c r="CV55" t="s">
        <v>109</v>
      </c>
      <c r="CX55" t="s">
        <v>116</v>
      </c>
      <c r="CY55" t="s">
        <v>605</v>
      </c>
      <c r="DB55">
        <f t="shared" si="25"/>
        <v>2</v>
      </c>
      <c r="DC55">
        <f t="shared" si="26"/>
        <v>0</v>
      </c>
      <c r="DD55">
        <f t="shared" si="27"/>
        <v>4</v>
      </c>
      <c r="DE55">
        <f t="shared" si="44"/>
        <v>0</v>
      </c>
      <c r="DF55">
        <f t="shared" si="42"/>
        <v>1</v>
      </c>
      <c r="DG55">
        <f t="shared" si="43"/>
        <v>2</v>
      </c>
      <c r="DH55">
        <f t="shared" si="28"/>
        <v>0</v>
      </c>
      <c r="DI55">
        <f t="shared" si="29"/>
        <v>10</v>
      </c>
      <c r="DJ55">
        <f t="shared" si="45"/>
        <v>1</v>
      </c>
      <c r="DK55">
        <f t="shared" si="46"/>
        <v>2</v>
      </c>
      <c r="DL55">
        <f t="shared" si="30"/>
        <v>3</v>
      </c>
      <c r="DM55">
        <f t="shared" si="31"/>
        <v>2</v>
      </c>
      <c r="DN55">
        <f t="shared" si="32"/>
        <v>2</v>
      </c>
      <c r="DO55">
        <f t="shared" si="33"/>
        <v>6</v>
      </c>
      <c r="DP55">
        <f t="shared" si="34"/>
        <v>5</v>
      </c>
      <c r="DQ55">
        <f t="shared" si="35"/>
        <v>1</v>
      </c>
      <c r="DR55">
        <f t="shared" si="36"/>
        <v>3</v>
      </c>
      <c r="DS55">
        <f t="shared" si="37"/>
        <v>1</v>
      </c>
      <c r="DT55">
        <f t="shared" si="38"/>
        <v>1</v>
      </c>
      <c r="DU55">
        <f t="shared" si="19"/>
        <v>2</v>
      </c>
      <c r="DV55">
        <f t="shared" si="20"/>
        <v>3</v>
      </c>
      <c r="DW55">
        <f t="shared" si="21"/>
        <v>51</v>
      </c>
      <c r="DX55">
        <f t="shared" si="39"/>
        <v>9.8076923076923066</v>
      </c>
      <c r="DY55">
        <f t="shared" si="40"/>
        <v>10</v>
      </c>
      <c r="DZ55">
        <f t="shared" si="41"/>
        <v>10</v>
      </c>
    </row>
    <row r="56" spans="1:130" s="37" customFormat="1">
      <c r="A56" s="37">
        <v>98</v>
      </c>
      <c r="B56" s="38">
        <v>44663.472534722197</v>
      </c>
      <c r="C56" s="38">
        <v>44663.486678240697</v>
      </c>
      <c r="D56" s="37" t="s">
        <v>104</v>
      </c>
      <c r="F56" s="37" t="s">
        <v>1051</v>
      </c>
      <c r="G56" s="40">
        <v>6763</v>
      </c>
      <c r="H56" s="37" t="s">
        <v>1052</v>
      </c>
      <c r="I56" s="37" t="s">
        <v>1053</v>
      </c>
      <c r="J56" s="37" t="s">
        <v>1054</v>
      </c>
      <c r="K56" s="37" t="s">
        <v>114</v>
      </c>
      <c r="L56" s="37" t="s">
        <v>1055</v>
      </c>
      <c r="M56" s="37" t="s">
        <v>109</v>
      </c>
      <c r="O56" s="37" t="s">
        <v>113</v>
      </c>
      <c r="P56" s="37" t="s">
        <v>636</v>
      </c>
      <c r="Q56" s="37" t="s">
        <v>112</v>
      </c>
      <c r="R56" s="37" t="s">
        <v>113</v>
      </c>
      <c r="S56" s="37" t="s">
        <v>122</v>
      </c>
      <c r="T56" s="37" t="s">
        <v>109</v>
      </c>
      <c r="V56" s="37" t="s">
        <v>109</v>
      </c>
      <c r="X56" s="37" t="s">
        <v>135</v>
      </c>
      <c r="Y56" s="37" t="s">
        <v>269</v>
      </c>
      <c r="Z56" s="37" t="s">
        <v>116</v>
      </c>
      <c r="AB56" s="37" t="s">
        <v>145</v>
      </c>
      <c r="AC56" s="37" t="s">
        <v>109</v>
      </c>
      <c r="AE56" s="37" t="s">
        <v>109</v>
      </c>
      <c r="AG56" s="37" t="s">
        <v>109</v>
      </c>
      <c r="AH56" s="37" t="s">
        <v>116</v>
      </c>
      <c r="AI56" s="37" t="s">
        <v>116</v>
      </c>
      <c r="AJ56" s="37" t="s">
        <v>116</v>
      </c>
      <c r="AK56" s="37" t="s">
        <v>116</v>
      </c>
      <c r="AL56" s="37" t="s">
        <v>116</v>
      </c>
      <c r="AM56" s="37" t="s">
        <v>112</v>
      </c>
      <c r="AN56" s="37" t="s">
        <v>117</v>
      </c>
      <c r="AO56" s="37" t="s">
        <v>211</v>
      </c>
      <c r="AP56" s="37" t="s">
        <v>113</v>
      </c>
      <c r="AQ56" s="37" t="s">
        <v>109</v>
      </c>
      <c r="AS56" s="37" t="s">
        <v>180</v>
      </c>
      <c r="AT56" s="37" t="s">
        <v>113</v>
      </c>
      <c r="AU56" s="37" t="s">
        <v>116</v>
      </c>
      <c r="AV56" s="37" t="s">
        <v>116</v>
      </c>
      <c r="AW56" s="37" t="s">
        <v>112</v>
      </c>
      <c r="AX56" s="37" t="s">
        <v>109</v>
      </c>
      <c r="AZ56" s="37" t="s">
        <v>157</v>
      </c>
      <c r="BA56" s="37" t="s">
        <v>423</v>
      </c>
      <c r="BB56" s="37" t="s">
        <v>121</v>
      </c>
      <c r="BC56" s="37" t="s">
        <v>116</v>
      </c>
      <c r="BD56" s="37" t="s">
        <v>116</v>
      </c>
      <c r="BE56" s="37" t="s">
        <v>122</v>
      </c>
      <c r="BG56" s="37" t="s">
        <v>116</v>
      </c>
      <c r="BH56" s="37" t="s">
        <v>116</v>
      </c>
      <c r="BI56" s="37" t="s">
        <v>1056</v>
      </c>
      <c r="BJ56" s="37" t="s">
        <v>116</v>
      </c>
      <c r="BK56" s="37" t="s">
        <v>109</v>
      </c>
      <c r="BL56" s="37" t="s">
        <v>109</v>
      </c>
      <c r="BM56" s="37" t="s">
        <v>109</v>
      </c>
      <c r="BN56" s="37" t="s">
        <v>1057</v>
      </c>
      <c r="BO56" s="37" t="s">
        <v>116</v>
      </c>
      <c r="BP56" s="37" t="s">
        <v>122</v>
      </c>
      <c r="BR56" s="37" t="s">
        <v>116</v>
      </c>
      <c r="BS56" s="37" t="s">
        <v>126</v>
      </c>
      <c r="BT56" s="37" t="s">
        <v>116</v>
      </c>
      <c r="BU56" s="37" t="s">
        <v>114</v>
      </c>
      <c r="BV56" s="37" t="s">
        <v>116</v>
      </c>
      <c r="BY56" s="37" t="s">
        <v>116</v>
      </c>
      <c r="BZ56" s="37" t="s">
        <v>193</v>
      </c>
      <c r="CA56" s="37" t="s">
        <v>629</v>
      </c>
      <c r="CB56" s="37" t="s">
        <v>129</v>
      </c>
      <c r="CC56" s="37" t="s">
        <v>182</v>
      </c>
      <c r="CD56" s="37" t="s">
        <v>116</v>
      </c>
      <c r="CE56" s="37" t="s">
        <v>116</v>
      </c>
      <c r="CG56" s="37" t="s">
        <v>113</v>
      </c>
      <c r="CH56" s="37" t="s">
        <v>386</v>
      </c>
      <c r="CI56" s="37" t="s">
        <v>113</v>
      </c>
      <c r="CJ56" s="37" t="s">
        <v>109</v>
      </c>
      <c r="CK56" s="37" t="s">
        <v>116</v>
      </c>
      <c r="CL56" s="37" t="s">
        <v>109</v>
      </c>
      <c r="CP56" s="37" t="s">
        <v>116</v>
      </c>
      <c r="CQ56" s="37" t="s">
        <v>109</v>
      </c>
      <c r="CS56" s="37" t="s">
        <v>116</v>
      </c>
      <c r="CT56" s="37" t="s">
        <v>116</v>
      </c>
      <c r="CU56" s="37" t="s">
        <v>109</v>
      </c>
      <c r="CV56" s="37" t="s">
        <v>109</v>
      </c>
      <c r="CX56" s="37" t="s">
        <v>116</v>
      </c>
      <c r="CY56" s="37" t="s">
        <v>605</v>
      </c>
      <c r="DB56" s="37">
        <f t="shared" si="25"/>
        <v>2</v>
      </c>
      <c r="DC56" s="37">
        <f t="shared" si="26"/>
        <v>0</v>
      </c>
      <c r="DD56" s="37">
        <f t="shared" si="27"/>
        <v>2</v>
      </c>
      <c r="DE56" s="37">
        <f t="shared" si="44"/>
        <v>0</v>
      </c>
      <c r="DF56" s="37">
        <f t="shared" si="42"/>
        <v>3</v>
      </c>
      <c r="DG56" s="37">
        <f t="shared" si="43"/>
        <v>1</v>
      </c>
      <c r="DH56" s="37">
        <f t="shared" si="28"/>
        <v>0</v>
      </c>
      <c r="DI56" s="37">
        <f t="shared" si="29"/>
        <v>8</v>
      </c>
      <c r="DJ56" s="37">
        <f t="shared" si="45"/>
        <v>1</v>
      </c>
      <c r="DK56" s="37">
        <f t="shared" si="46"/>
        <v>3</v>
      </c>
      <c r="DL56" s="37">
        <f t="shared" si="30"/>
        <v>3</v>
      </c>
      <c r="DM56" s="37">
        <f t="shared" si="31"/>
        <v>1</v>
      </c>
      <c r="DN56" s="37">
        <f t="shared" si="32"/>
        <v>2</v>
      </c>
      <c r="DO56" s="37">
        <f t="shared" si="33"/>
        <v>3</v>
      </c>
      <c r="DP56" s="37">
        <f t="shared" si="34"/>
        <v>5</v>
      </c>
      <c r="DQ56" s="37">
        <f t="shared" si="35"/>
        <v>1</v>
      </c>
      <c r="DR56" s="37">
        <f t="shared" si="36"/>
        <v>4</v>
      </c>
      <c r="DS56" s="37">
        <f t="shared" si="37"/>
        <v>1</v>
      </c>
      <c r="DT56" s="37">
        <f t="shared" si="38"/>
        <v>1</v>
      </c>
      <c r="DU56">
        <f t="shared" si="19"/>
        <v>1</v>
      </c>
      <c r="DV56">
        <f t="shared" si="20"/>
        <v>2</v>
      </c>
      <c r="DW56">
        <f t="shared" si="21"/>
        <v>44</v>
      </c>
      <c r="DX56" s="37">
        <f t="shared" si="39"/>
        <v>8.4615384615384617</v>
      </c>
      <c r="DY56" s="37">
        <f t="shared" si="40"/>
        <v>8.5</v>
      </c>
      <c r="DZ56" s="37">
        <f t="shared" si="41"/>
        <v>8.5</v>
      </c>
    </row>
    <row r="57" spans="1:130">
      <c r="A57">
        <v>99</v>
      </c>
      <c r="B57" s="1">
        <v>44663.470706018503</v>
      </c>
      <c r="C57" s="1">
        <v>44663.488344907397</v>
      </c>
      <c r="D57" t="s">
        <v>104</v>
      </c>
      <c r="F57" t="s">
        <v>1058</v>
      </c>
      <c r="G57" s="5">
        <v>20634</v>
      </c>
      <c r="H57" t="s">
        <v>1059</v>
      </c>
      <c r="I57" t="s">
        <v>1060</v>
      </c>
      <c r="J57" t="s">
        <v>109</v>
      </c>
      <c r="M57" t="s">
        <v>109</v>
      </c>
      <c r="O57" t="s">
        <v>186</v>
      </c>
      <c r="P57" t="s">
        <v>568</v>
      </c>
      <c r="Q57" t="s">
        <v>108</v>
      </c>
      <c r="R57" t="s">
        <v>113</v>
      </c>
      <c r="S57" t="s">
        <v>114</v>
      </c>
      <c r="T57" t="s">
        <v>109</v>
      </c>
      <c r="V57" t="s">
        <v>109</v>
      </c>
      <c r="X57" t="s">
        <v>1061</v>
      </c>
      <c r="Y57" t="s">
        <v>178</v>
      </c>
      <c r="Z57" t="s">
        <v>109</v>
      </c>
      <c r="AA57" t="s">
        <v>109</v>
      </c>
      <c r="AB57" t="s">
        <v>109</v>
      </c>
      <c r="AE57" t="s">
        <v>109</v>
      </c>
      <c r="AG57" t="s">
        <v>109</v>
      </c>
      <c r="AH57" t="s">
        <v>116</v>
      </c>
      <c r="AI57" t="s">
        <v>109</v>
      </c>
      <c r="AJ57" t="s">
        <v>116</v>
      </c>
      <c r="AK57" t="s">
        <v>116</v>
      </c>
      <c r="AL57" t="s">
        <v>116</v>
      </c>
      <c r="AM57" t="s">
        <v>112</v>
      </c>
      <c r="AN57" t="s">
        <v>117</v>
      </c>
      <c r="AO57" t="s">
        <v>179</v>
      </c>
      <c r="AP57" t="s">
        <v>113</v>
      </c>
      <c r="AQ57" t="s">
        <v>109</v>
      </c>
      <c r="AS57" t="s">
        <v>191</v>
      </c>
      <c r="AT57" t="s">
        <v>287</v>
      </c>
      <c r="AU57" t="s">
        <v>109</v>
      </c>
      <c r="AV57" t="s">
        <v>109</v>
      </c>
      <c r="AW57" t="s">
        <v>109</v>
      </c>
      <c r="AZ57" t="s">
        <v>157</v>
      </c>
      <c r="BA57" t="s">
        <v>1062</v>
      </c>
      <c r="BB57" t="s">
        <v>121</v>
      </c>
      <c r="BC57" t="s">
        <v>116</v>
      </c>
      <c r="BD57" t="s">
        <v>116</v>
      </c>
      <c r="BE57" t="s">
        <v>122</v>
      </c>
      <c r="BG57" t="s">
        <v>109</v>
      </c>
      <c r="BH57" t="s">
        <v>116</v>
      </c>
      <c r="BI57" t="s">
        <v>1063</v>
      </c>
      <c r="BJ57" t="s">
        <v>116</v>
      </c>
      <c r="BK57" t="s">
        <v>109</v>
      </c>
      <c r="BL57" t="s">
        <v>109</v>
      </c>
      <c r="BM57" t="s">
        <v>109</v>
      </c>
      <c r="BN57" t="s">
        <v>113</v>
      </c>
      <c r="BO57" t="s">
        <v>125</v>
      </c>
      <c r="BP57" t="s">
        <v>122</v>
      </c>
      <c r="BR57" t="s">
        <v>116</v>
      </c>
      <c r="BS57" t="s">
        <v>238</v>
      </c>
      <c r="BT57" t="s">
        <v>116</v>
      </c>
      <c r="BU57" t="s">
        <v>114</v>
      </c>
      <c r="BV57" t="s">
        <v>206</v>
      </c>
      <c r="BY57" t="s">
        <v>116</v>
      </c>
      <c r="BZ57" t="s">
        <v>193</v>
      </c>
      <c r="CA57" t="s">
        <v>240</v>
      </c>
      <c r="CB57" t="s">
        <v>113</v>
      </c>
      <c r="CC57" t="s">
        <v>253</v>
      </c>
      <c r="CD57" t="s">
        <v>116</v>
      </c>
      <c r="CE57" t="s">
        <v>116</v>
      </c>
      <c r="CG57" t="s">
        <v>113</v>
      </c>
      <c r="CH57" t="s">
        <v>113</v>
      </c>
      <c r="CI57" t="s">
        <v>113</v>
      </c>
      <c r="CJ57" t="s">
        <v>109</v>
      </c>
      <c r="CK57" t="s">
        <v>109</v>
      </c>
      <c r="CL57" t="s">
        <v>116</v>
      </c>
      <c r="CM57" t="s">
        <v>1064</v>
      </c>
      <c r="CN57" t="s">
        <v>522</v>
      </c>
      <c r="CO57" t="s">
        <v>109</v>
      </c>
      <c r="CP57" t="s">
        <v>116</v>
      </c>
      <c r="CQ57" t="s">
        <v>109</v>
      </c>
      <c r="CS57" t="s">
        <v>116</v>
      </c>
      <c r="CT57" t="s">
        <v>116</v>
      </c>
      <c r="CU57" t="s">
        <v>109</v>
      </c>
      <c r="CV57" t="s">
        <v>109</v>
      </c>
      <c r="CX57" t="s">
        <v>116</v>
      </c>
      <c r="CY57" t="s">
        <v>172</v>
      </c>
      <c r="DB57">
        <f t="shared" si="25"/>
        <v>0</v>
      </c>
      <c r="DC57">
        <f t="shared" si="26"/>
        <v>0</v>
      </c>
      <c r="DD57">
        <f t="shared" si="27"/>
        <v>4</v>
      </c>
      <c r="DE57">
        <f t="shared" si="44"/>
        <v>0</v>
      </c>
      <c r="DF57">
        <f t="shared" si="42"/>
        <v>2</v>
      </c>
      <c r="DG57">
        <f t="shared" si="43"/>
        <v>0</v>
      </c>
      <c r="DH57">
        <f t="shared" si="28"/>
        <v>0</v>
      </c>
      <c r="DI57">
        <f t="shared" si="29"/>
        <v>7</v>
      </c>
      <c r="DJ57">
        <f t="shared" si="45"/>
        <v>1</v>
      </c>
      <c r="DK57">
        <f t="shared" si="46"/>
        <v>0</v>
      </c>
      <c r="DL57">
        <f t="shared" si="30"/>
        <v>3</v>
      </c>
      <c r="DM57">
        <f t="shared" si="31"/>
        <v>1</v>
      </c>
      <c r="DN57">
        <f t="shared" si="32"/>
        <v>1</v>
      </c>
      <c r="DO57">
        <f t="shared" si="33"/>
        <v>2</v>
      </c>
      <c r="DP57">
        <f t="shared" si="34"/>
        <v>5</v>
      </c>
      <c r="DQ57">
        <f t="shared" si="35"/>
        <v>1</v>
      </c>
      <c r="DR57">
        <f t="shared" si="36"/>
        <v>3</v>
      </c>
      <c r="DS57">
        <f t="shared" si="37"/>
        <v>0</v>
      </c>
      <c r="DT57">
        <f t="shared" si="38"/>
        <v>1</v>
      </c>
      <c r="DU57">
        <f t="shared" si="19"/>
        <v>2</v>
      </c>
      <c r="DV57">
        <f t="shared" si="20"/>
        <v>2</v>
      </c>
      <c r="DW57">
        <f t="shared" si="21"/>
        <v>35</v>
      </c>
      <c r="DX57">
        <f t="shared" si="39"/>
        <v>6.7307692307692317</v>
      </c>
      <c r="DY57">
        <f t="shared" si="40"/>
        <v>6.5</v>
      </c>
      <c r="DZ57">
        <f t="shared" si="41"/>
        <v>6.5</v>
      </c>
    </row>
    <row r="58" spans="1:130">
      <c r="A58">
        <v>100</v>
      </c>
      <c r="B58" s="1">
        <v>44663.477812500001</v>
      </c>
      <c r="C58" s="1">
        <v>44663.525462963</v>
      </c>
      <c r="D58" t="s">
        <v>104</v>
      </c>
      <c r="F58" t="s">
        <v>1065</v>
      </c>
      <c r="G58" s="6">
        <v>23325</v>
      </c>
      <c r="H58" t="s">
        <v>1066</v>
      </c>
      <c r="I58" t="s">
        <v>1067</v>
      </c>
      <c r="J58" t="s">
        <v>132</v>
      </c>
      <c r="K58" t="s">
        <v>114</v>
      </c>
      <c r="L58" t="s">
        <v>1068</v>
      </c>
      <c r="M58" t="s">
        <v>109</v>
      </c>
      <c r="O58" t="s">
        <v>176</v>
      </c>
      <c r="P58" t="s">
        <v>1069</v>
      </c>
      <c r="Q58" t="s">
        <v>1070</v>
      </c>
      <c r="R58" t="s">
        <v>113</v>
      </c>
      <c r="S58" t="s">
        <v>114</v>
      </c>
      <c r="T58" t="s">
        <v>109</v>
      </c>
      <c r="V58" t="s">
        <v>109</v>
      </c>
      <c r="X58" t="s">
        <v>113</v>
      </c>
      <c r="Y58" t="s">
        <v>910</v>
      </c>
      <c r="Z58" t="s">
        <v>109</v>
      </c>
      <c r="AA58" t="s">
        <v>109</v>
      </c>
      <c r="AB58" t="s">
        <v>132</v>
      </c>
      <c r="AC58" t="s">
        <v>109</v>
      </c>
      <c r="AE58" t="s">
        <v>109</v>
      </c>
      <c r="AG58" t="s">
        <v>109</v>
      </c>
      <c r="AH58" t="s">
        <v>116</v>
      </c>
      <c r="AI58" t="s">
        <v>116</v>
      </c>
      <c r="AJ58" t="s">
        <v>116</v>
      </c>
      <c r="AK58" t="s">
        <v>116</v>
      </c>
      <c r="AL58" t="s">
        <v>109</v>
      </c>
      <c r="AM58" t="s">
        <v>112</v>
      </c>
      <c r="AN58" t="s">
        <v>117</v>
      </c>
      <c r="AO58" t="s">
        <v>179</v>
      </c>
      <c r="AP58" t="s">
        <v>113</v>
      </c>
      <c r="AQ58" t="s">
        <v>109</v>
      </c>
      <c r="AS58" t="s">
        <v>237</v>
      </c>
      <c r="AT58" t="s">
        <v>204</v>
      </c>
      <c r="AU58" t="s">
        <v>116</v>
      </c>
      <c r="AV58" t="s">
        <v>109</v>
      </c>
      <c r="AW58" t="s">
        <v>109</v>
      </c>
      <c r="AZ58" t="s">
        <v>157</v>
      </c>
      <c r="BA58" t="s">
        <v>113</v>
      </c>
      <c r="BB58" t="s">
        <v>121</v>
      </c>
      <c r="BC58" t="s">
        <v>116</v>
      </c>
      <c r="BD58" t="s">
        <v>116</v>
      </c>
      <c r="BE58" t="s">
        <v>109</v>
      </c>
      <c r="BG58" t="s">
        <v>116</v>
      </c>
      <c r="BH58" t="s">
        <v>116</v>
      </c>
      <c r="BI58" t="s">
        <v>1071</v>
      </c>
      <c r="BJ58" t="s">
        <v>116</v>
      </c>
      <c r="BK58" t="s">
        <v>116</v>
      </c>
      <c r="BL58" t="s">
        <v>116</v>
      </c>
      <c r="BM58" t="s">
        <v>109</v>
      </c>
      <c r="BN58" t="s">
        <v>124</v>
      </c>
      <c r="BO58" t="s">
        <v>125</v>
      </c>
      <c r="BP58" t="s">
        <v>116</v>
      </c>
      <c r="BQ58" t="s">
        <v>1072</v>
      </c>
      <c r="BR58" t="s">
        <v>116</v>
      </c>
      <c r="BS58" t="s">
        <v>181</v>
      </c>
      <c r="BT58" t="s">
        <v>116</v>
      </c>
      <c r="BU58" t="s">
        <v>114</v>
      </c>
      <c r="BV58" t="s">
        <v>206</v>
      </c>
      <c r="BY58" t="s">
        <v>116</v>
      </c>
      <c r="BZ58" t="s">
        <v>193</v>
      </c>
      <c r="CA58" t="s">
        <v>539</v>
      </c>
      <c r="CB58" t="s">
        <v>129</v>
      </c>
      <c r="CC58" t="s">
        <v>253</v>
      </c>
      <c r="CD58" t="s">
        <v>116</v>
      </c>
      <c r="CE58" t="s">
        <v>109</v>
      </c>
      <c r="CF58" t="s">
        <v>113</v>
      </c>
      <c r="CG58" t="s">
        <v>113</v>
      </c>
      <c r="CH58" t="s">
        <v>113</v>
      </c>
      <c r="CI58" t="s">
        <v>113</v>
      </c>
      <c r="CJ58" t="s">
        <v>109</v>
      </c>
      <c r="CK58" t="s">
        <v>109</v>
      </c>
      <c r="CL58" t="s">
        <v>109</v>
      </c>
      <c r="CP58" t="s">
        <v>116</v>
      </c>
      <c r="CQ58" t="s">
        <v>109</v>
      </c>
      <c r="CS58" t="s">
        <v>116</v>
      </c>
      <c r="CT58" t="s">
        <v>116</v>
      </c>
      <c r="CU58" t="s">
        <v>116</v>
      </c>
      <c r="CV58" t="s">
        <v>109</v>
      </c>
      <c r="CX58" t="s">
        <v>109</v>
      </c>
      <c r="DB58">
        <f t="shared" si="25"/>
        <v>2</v>
      </c>
      <c r="DC58">
        <f t="shared" si="26"/>
        <v>0</v>
      </c>
      <c r="DD58">
        <f t="shared" si="27"/>
        <v>4</v>
      </c>
      <c r="DE58">
        <f t="shared" si="44"/>
        <v>0</v>
      </c>
      <c r="DF58">
        <f t="shared" si="42"/>
        <v>1</v>
      </c>
      <c r="DG58">
        <f t="shared" si="43"/>
        <v>1</v>
      </c>
      <c r="DH58">
        <f t="shared" si="28"/>
        <v>0</v>
      </c>
      <c r="DI58">
        <f t="shared" si="29"/>
        <v>7</v>
      </c>
      <c r="DJ58">
        <f t="shared" si="45"/>
        <v>1</v>
      </c>
      <c r="DK58">
        <f t="shared" si="46"/>
        <v>1</v>
      </c>
      <c r="DL58">
        <f t="shared" si="30"/>
        <v>2</v>
      </c>
      <c r="DM58">
        <f t="shared" si="31"/>
        <v>1</v>
      </c>
      <c r="DN58">
        <f t="shared" si="32"/>
        <v>2</v>
      </c>
      <c r="DO58">
        <f t="shared" si="33"/>
        <v>6</v>
      </c>
      <c r="DP58">
        <f t="shared" si="34"/>
        <v>5</v>
      </c>
      <c r="DQ58">
        <f t="shared" si="35"/>
        <v>1</v>
      </c>
      <c r="DR58">
        <f t="shared" si="36"/>
        <v>4</v>
      </c>
      <c r="DS58">
        <f t="shared" si="37"/>
        <v>0</v>
      </c>
      <c r="DT58">
        <f t="shared" si="38"/>
        <v>0</v>
      </c>
      <c r="DU58">
        <f t="shared" si="19"/>
        <v>1</v>
      </c>
      <c r="DV58">
        <f t="shared" si="20"/>
        <v>3</v>
      </c>
      <c r="DW58">
        <f t="shared" si="21"/>
        <v>42</v>
      </c>
      <c r="DX58">
        <f t="shared" si="39"/>
        <v>8.0769230769230766</v>
      </c>
      <c r="DY58">
        <f t="shared" si="40"/>
        <v>8</v>
      </c>
      <c r="DZ58">
        <f t="shared" si="41"/>
        <v>8</v>
      </c>
    </row>
    <row r="59" spans="1:130">
      <c r="A59">
        <v>102</v>
      </c>
      <c r="B59" s="1">
        <v>44663.567141203697</v>
      </c>
      <c r="C59" s="1">
        <v>44663.591909722199</v>
      </c>
      <c r="D59" t="s">
        <v>104</v>
      </c>
      <c r="F59" t="s">
        <v>1075</v>
      </c>
      <c r="G59" s="4">
        <v>13852</v>
      </c>
      <c r="H59" t="s">
        <v>1076</v>
      </c>
      <c r="I59" t="s">
        <v>1077</v>
      </c>
      <c r="J59" t="s">
        <v>145</v>
      </c>
      <c r="K59" t="s">
        <v>114</v>
      </c>
      <c r="L59" t="s">
        <v>1078</v>
      </c>
      <c r="M59" t="s">
        <v>116</v>
      </c>
      <c r="N59" t="s">
        <v>1079</v>
      </c>
      <c r="O59" t="s">
        <v>133</v>
      </c>
      <c r="P59" t="s">
        <v>1080</v>
      </c>
      <c r="Q59" t="s">
        <v>112</v>
      </c>
      <c r="R59" t="s">
        <v>1081</v>
      </c>
      <c r="S59" t="s">
        <v>122</v>
      </c>
      <c r="T59" t="s">
        <v>149</v>
      </c>
      <c r="U59" t="s">
        <v>150</v>
      </c>
      <c r="V59" t="s">
        <v>116</v>
      </c>
      <c r="W59" t="s">
        <v>1082</v>
      </c>
      <c r="X59" t="s">
        <v>113</v>
      </c>
      <c r="Y59" t="s">
        <v>113</v>
      </c>
      <c r="Z59" t="s">
        <v>116</v>
      </c>
      <c r="AB59" t="s">
        <v>145</v>
      </c>
      <c r="AC59" t="s">
        <v>116</v>
      </c>
      <c r="AD59" t="s">
        <v>1083</v>
      </c>
      <c r="AE59" t="s">
        <v>109</v>
      </c>
      <c r="AG59" t="s">
        <v>109</v>
      </c>
      <c r="AH59" t="s">
        <v>116</v>
      </c>
      <c r="AI59" t="s">
        <v>109</v>
      </c>
      <c r="AJ59" t="s">
        <v>116</v>
      </c>
      <c r="AK59" t="s">
        <v>109</v>
      </c>
      <c r="AL59" t="s">
        <v>116</v>
      </c>
      <c r="AM59" t="s">
        <v>112</v>
      </c>
      <c r="AN59" t="s">
        <v>117</v>
      </c>
      <c r="AO59" t="s">
        <v>113</v>
      </c>
      <c r="AP59" t="s">
        <v>113</v>
      </c>
      <c r="AQ59" t="s">
        <v>109</v>
      </c>
      <c r="AS59" t="s">
        <v>203</v>
      </c>
      <c r="AT59" t="s">
        <v>113</v>
      </c>
      <c r="AU59" t="s">
        <v>116</v>
      </c>
      <c r="AV59" t="s">
        <v>116</v>
      </c>
      <c r="AW59" t="s">
        <v>109</v>
      </c>
      <c r="AZ59" t="s">
        <v>468</v>
      </c>
      <c r="BA59" t="s">
        <v>120</v>
      </c>
      <c r="BB59" t="s">
        <v>192</v>
      </c>
      <c r="BC59" t="s">
        <v>116</v>
      </c>
      <c r="BD59" t="s">
        <v>116</v>
      </c>
      <c r="BE59" t="s">
        <v>122</v>
      </c>
      <c r="BG59" t="s">
        <v>109</v>
      </c>
      <c r="BH59" t="s">
        <v>116</v>
      </c>
      <c r="BI59" t="s">
        <v>1084</v>
      </c>
      <c r="BJ59" t="s">
        <v>116</v>
      </c>
      <c r="BK59" t="s">
        <v>116</v>
      </c>
      <c r="BL59" t="s">
        <v>109</v>
      </c>
      <c r="BM59" t="s">
        <v>109</v>
      </c>
      <c r="BN59" t="s">
        <v>113</v>
      </c>
      <c r="BO59" t="s">
        <v>109</v>
      </c>
      <c r="BP59" t="s">
        <v>122</v>
      </c>
      <c r="BR59" t="s">
        <v>116</v>
      </c>
      <c r="BS59" t="s">
        <v>911</v>
      </c>
      <c r="BT59" t="s">
        <v>116</v>
      </c>
      <c r="BU59" t="s">
        <v>114</v>
      </c>
      <c r="BV59" t="s">
        <v>116</v>
      </c>
      <c r="BW59" t="s">
        <v>1085</v>
      </c>
      <c r="BY59" t="s">
        <v>116</v>
      </c>
      <c r="BZ59" t="s">
        <v>138</v>
      </c>
      <c r="CA59" t="s">
        <v>1086</v>
      </c>
      <c r="CB59" t="s">
        <v>1087</v>
      </c>
      <c r="CC59" t="s">
        <v>1088</v>
      </c>
      <c r="CD59" t="s">
        <v>116</v>
      </c>
      <c r="CE59" t="s">
        <v>109</v>
      </c>
      <c r="CF59" t="s">
        <v>1089</v>
      </c>
      <c r="CG59" t="s">
        <v>113</v>
      </c>
      <c r="CH59" t="s">
        <v>335</v>
      </c>
      <c r="CI59" t="s">
        <v>215</v>
      </c>
      <c r="CJ59" t="s">
        <v>109</v>
      </c>
      <c r="CK59" t="s">
        <v>116</v>
      </c>
      <c r="CL59" t="s">
        <v>109</v>
      </c>
      <c r="CN59" t="s">
        <v>169</v>
      </c>
      <c r="CO59" t="s">
        <v>116</v>
      </c>
      <c r="CP59" t="s">
        <v>116</v>
      </c>
      <c r="CQ59" t="s">
        <v>109</v>
      </c>
      <c r="CS59" t="s">
        <v>116</v>
      </c>
      <c r="CT59" t="s">
        <v>116</v>
      </c>
      <c r="CU59" t="s">
        <v>116</v>
      </c>
      <c r="CV59" t="s">
        <v>116</v>
      </c>
      <c r="CW59" t="s">
        <v>1090</v>
      </c>
      <c r="CX59" t="s">
        <v>116</v>
      </c>
      <c r="CY59" t="s">
        <v>172</v>
      </c>
      <c r="DB59">
        <f t="shared" si="25"/>
        <v>2</v>
      </c>
      <c r="DC59">
        <f t="shared" si="26"/>
        <v>1</v>
      </c>
      <c r="DD59">
        <f t="shared" si="27"/>
        <v>5</v>
      </c>
      <c r="DE59">
        <f t="shared" si="44"/>
        <v>1</v>
      </c>
      <c r="DF59">
        <f t="shared" si="42"/>
        <v>1</v>
      </c>
      <c r="DG59">
        <f t="shared" si="43"/>
        <v>2</v>
      </c>
      <c r="DH59">
        <f t="shared" si="28"/>
        <v>0</v>
      </c>
      <c r="DI59">
        <f t="shared" si="29"/>
        <v>5</v>
      </c>
      <c r="DJ59">
        <f t="shared" si="45"/>
        <v>1</v>
      </c>
      <c r="DK59">
        <f t="shared" si="46"/>
        <v>2</v>
      </c>
      <c r="DL59">
        <f t="shared" si="30"/>
        <v>3</v>
      </c>
      <c r="DM59">
        <f t="shared" si="31"/>
        <v>1</v>
      </c>
      <c r="DN59">
        <f t="shared" si="32"/>
        <v>1</v>
      </c>
      <c r="DO59">
        <f t="shared" si="33"/>
        <v>2</v>
      </c>
      <c r="DP59">
        <f t="shared" si="34"/>
        <v>5</v>
      </c>
      <c r="DQ59">
        <f t="shared" si="35"/>
        <v>1</v>
      </c>
      <c r="DR59">
        <f t="shared" si="36"/>
        <v>4</v>
      </c>
      <c r="DS59">
        <f t="shared" si="37"/>
        <v>2</v>
      </c>
      <c r="DT59">
        <f t="shared" si="38"/>
        <v>1</v>
      </c>
      <c r="DU59">
        <f t="shared" si="19"/>
        <v>3</v>
      </c>
      <c r="DV59">
        <f t="shared" si="20"/>
        <v>4</v>
      </c>
      <c r="DW59">
        <f t="shared" si="21"/>
        <v>47</v>
      </c>
      <c r="DX59">
        <f t="shared" si="39"/>
        <v>9.0384615384615383</v>
      </c>
      <c r="DY59">
        <f t="shared" si="40"/>
        <v>9</v>
      </c>
      <c r="DZ59">
        <f t="shared" si="41"/>
        <v>9</v>
      </c>
    </row>
    <row r="60" spans="1:130">
      <c r="A60">
        <v>103</v>
      </c>
      <c r="B60" s="1">
        <v>44663.623576388898</v>
      </c>
      <c r="C60" s="1">
        <v>44663.644942129598</v>
      </c>
      <c r="D60" t="s">
        <v>104</v>
      </c>
      <c r="F60" t="s">
        <v>1091</v>
      </c>
      <c r="G60" s="5">
        <v>21109</v>
      </c>
      <c r="H60" t="s">
        <v>1092</v>
      </c>
      <c r="I60" t="s">
        <v>1093</v>
      </c>
      <c r="J60" t="s">
        <v>145</v>
      </c>
      <c r="K60" t="s">
        <v>114</v>
      </c>
      <c r="L60" t="s">
        <v>1094</v>
      </c>
      <c r="M60" t="s">
        <v>109</v>
      </c>
      <c r="O60" t="s">
        <v>1095</v>
      </c>
      <c r="P60" t="s">
        <v>454</v>
      </c>
      <c r="Q60" t="s">
        <v>188</v>
      </c>
      <c r="R60" t="s">
        <v>113</v>
      </c>
      <c r="S60" t="s">
        <v>122</v>
      </c>
      <c r="T60" t="s">
        <v>109</v>
      </c>
      <c r="V60" t="s">
        <v>109</v>
      </c>
      <c r="X60" t="s">
        <v>321</v>
      </c>
      <c r="Y60" t="s">
        <v>178</v>
      </c>
      <c r="Z60" t="s">
        <v>109</v>
      </c>
      <c r="AA60" t="s">
        <v>116</v>
      </c>
      <c r="AB60" t="s">
        <v>145</v>
      </c>
      <c r="AC60" t="s">
        <v>116</v>
      </c>
      <c r="AD60" t="s">
        <v>1096</v>
      </c>
      <c r="AE60" t="s">
        <v>109</v>
      </c>
      <c r="AG60" t="s">
        <v>116</v>
      </c>
      <c r="AH60" t="s">
        <v>116</v>
      </c>
      <c r="AI60" t="s">
        <v>109</v>
      </c>
      <c r="AJ60" t="s">
        <v>116</v>
      </c>
      <c r="AK60" t="s">
        <v>116</v>
      </c>
      <c r="AL60" t="s">
        <v>116</v>
      </c>
      <c r="AM60" t="s">
        <v>188</v>
      </c>
      <c r="AN60" t="s">
        <v>117</v>
      </c>
      <c r="AO60" t="s">
        <v>179</v>
      </c>
      <c r="AP60" t="s">
        <v>224</v>
      </c>
      <c r="AQ60" t="s">
        <v>272</v>
      </c>
      <c r="AR60" t="s">
        <v>1097</v>
      </c>
      <c r="AS60" t="s">
        <v>191</v>
      </c>
      <c r="AT60" t="s">
        <v>113</v>
      </c>
      <c r="AU60" t="s">
        <v>116</v>
      </c>
      <c r="AV60" t="s">
        <v>109</v>
      </c>
      <c r="AW60" t="s">
        <v>109</v>
      </c>
      <c r="AZ60" t="s">
        <v>157</v>
      </c>
      <c r="BA60" t="s">
        <v>120</v>
      </c>
      <c r="BB60" t="s">
        <v>249</v>
      </c>
      <c r="BC60" t="s">
        <v>116</v>
      </c>
      <c r="BD60" t="s">
        <v>116</v>
      </c>
      <c r="BE60" t="s">
        <v>116</v>
      </c>
      <c r="BF60" t="s">
        <v>1098</v>
      </c>
      <c r="BG60" t="s">
        <v>116</v>
      </c>
      <c r="BH60" t="s">
        <v>116</v>
      </c>
      <c r="BI60" t="s">
        <v>1099</v>
      </c>
      <c r="BJ60" t="s">
        <v>116</v>
      </c>
      <c r="BK60" t="s">
        <v>109</v>
      </c>
      <c r="BL60" t="s">
        <v>109</v>
      </c>
      <c r="BM60" t="s">
        <v>116</v>
      </c>
      <c r="BN60" t="s">
        <v>124</v>
      </c>
      <c r="BO60" t="s">
        <v>116</v>
      </c>
      <c r="BP60" t="s">
        <v>116</v>
      </c>
      <c r="BQ60" t="s">
        <v>1100</v>
      </c>
      <c r="BR60" t="s">
        <v>116</v>
      </c>
      <c r="BS60" t="s">
        <v>126</v>
      </c>
      <c r="BT60" t="s">
        <v>116</v>
      </c>
      <c r="BU60" t="s">
        <v>114</v>
      </c>
      <c r="BV60" t="s">
        <v>206</v>
      </c>
      <c r="BW60" t="s">
        <v>1101</v>
      </c>
      <c r="BY60" t="s">
        <v>116</v>
      </c>
      <c r="BZ60" t="s">
        <v>193</v>
      </c>
      <c r="CA60" t="s">
        <v>1102</v>
      </c>
      <c r="CB60" t="s">
        <v>1103</v>
      </c>
      <c r="CC60" t="s">
        <v>1104</v>
      </c>
      <c r="CD60" t="s">
        <v>109</v>
      </c>
      <c r="CE60" t="s">
        <v>116</v>
      </c>
      <c r="CG60" t="s">
        <v>113</v>
      </c>
      <c r="CH60" t="s">
        <v>311</v>
      </c>
      <c r="CI60" t="s">
        <v>1105</v>
      </c>
      <c r="CJ60" t="s">
        <v>116</v>
      </c>
      <c r="CK60" t="s">
        <v>109</v>
      </c>
      <c r="CL60" t="s">
        <v>116</v>
      </c>
      <c r="CM60" t="s">
        <v>1106</v>
      </c>
      <c r="CN60" t="s">
        <v>522</v>
      </c>
      <c r="CO60" t="s">
        <v>116</v>
      </c>
      <c r="CP60" t="s">
        <v>116</v>
      </c>
      <c r="CQ60" t="s">
        <v>109</v>
      </c>
      <c r="CS60" t="s">
        <v>116</v>
      </c>
      <c r="CT60" t="s">
        <v>116</v>
      </c>
      <c r="CU60" t="s">
        <v>116</v>
      </c>
      <c r="CV60" t="s">
        <v>116</v>
      </c>
      <c r="CW60" t="s">
        <v>1107</v>
      </c>
      <c r="CX60" t="s">
        <v>116</v>
      </c>
      <c r="CY60" t="s">
        <v>1108</v>
      </c>
      <c r="DB60">
        <f t="shared" si="25"/>
        <v>2</v>
      </c>
      <c r="DC60">
        <f t="shared" si="26"/>
        <v>0</v>
      </c>
      <c r="DD60">
        <f t="shared" si="27"/>
        <v>3</v>
      </c>
      <c r="DE60">
        <f t="shared" si="44"/>
        <v>0</v>
      </c>
      <c r="DF60">
        <f t="shared" si="42"/>
        <v>2</v>
      </c>
      <c r="DG60">
        <f t="shared" si="43"/>
        <v>2</v>
      </c>
      <c r="DH60">
        <f t="shared" si="28"/>
        <v>0</v>
      </c>
      <c r="DI60">
        <f t="shared" si="29"/>
        <v>10</v>
      </c>
      <c r="DJ60">
        <f t="shared" si="45"/>
        <v>1</v>
      </c>
      <c r="DK60">
        <f t="shared" si="46"/>
        <v>1</v>
      </c>
      <c r="DL60">
        <f t="shared" si="30"/>
        <v>3</v>
      </c>
      <c r="DM60">
        <f t="shared" si="31"/>
        <v>2</v>
      </c>
      <c r="DN60">
        <f t="shared" si="32"/>
        <v>2</v>
      </c>
      <c r="DO60">
        <f t="shared" si="33"/>
        <v>5</v>
      </c>
      <c r="DP60">
        <f t="shared" si="34"/>
        <v>5</v>
      </c>
      <c r="DQ60">
        <f t="shared" si="35"/>
        <v>1</v>
      </c>
      <c r="DR60">
        <f t="shared" si="36"/>
        <v>3</v>
      </c>
      <c r="DS60">
        <f t="shared" si="37"/>
        <v>1</v>
      </c>
      <c r="DT60">
        <f t="shared" si="38"/>
        <v>2</v>
      </c>
      <c r="DU60">
        <f t="shared" si="19"/>
        <v>3</v>
      </c>
      <c r="DV60">
        <f t="shared" si="20"/>
        <v>4</v>
      </c>
      <c r="DW60">
        <f t="shared" si="21"/>
        <v>52</v>
      </c>
      <c r="DX60">
        <f t="shared" si="39"/>
        <v>10</v>
      </c>
      <c r="DY60">
        <f t="shared" si="40"/>
        <v>10</v>
      </c>
      <c r="DZ60">
        <f t="shared" si="41"/>
        <v>10</v>
      </c>
    </row>
    <row r="61" spans="1:130">
      <c r="A61">
        <v>104</v>
      </c>
      <c r="B61" s="1">
        <v>44663.638668981497</v>
      </c>
      <c r="C61" s="1">
        <v>44663.6487037037</v>
      </c>
      <c r="D61" t="s">
        <v>104</v>
      </c>
      <c r="F61" t="s">
        <v>1109</v>
      </c>
      <c r="G61" s="6">
        <v>9302</v>
      </c>
      <c r="H61" t="s">
        <v>1110</v>
      </c>
      <c r="I61" t="s">
        <v>1111</v>
      </c>
      <c r="J61" t="s">
        <v>145</v>
      </c>
      <c r="K61" t="s">
        <v>114</v>
      </c>
      <c r="L61" t="s">
        <v>1112</v>
      </c>
      <c r="M61" t="s">
        <v>109</v>
      </c>
      <c r="O61" t="s">
        <v>176</v>
      </c>
      <c r="P61" t="s">
        <v>752</v>
      </c>
      <c r="Q61" t="s">
        <v>188</v>
      </c>
      <c r="R61" t="s">
        <v>113</v>
      </c>
      <c r="S61" t="s">
        <v>122</v>
      </c>
      <c r="T61" t="s">
        <v>109</v>
      </c>
      <c r="V61" t="s">
        <v>109</v>
      </c>
      <c r="X61" t="s">
        <v>113</v>
      </c>
      <c r="Y61" t="s">
        <v>113</v>
      </c>
      <c r="Z61" t="s">
        <v>116</v>
      </c>
      <c r="AB61" t="s">
        <v>145</v>
      </c>
      <c r="AC61" t="s">
        <v>109</v>
      </c>
      <c r="AE61" t="s">
        <v>109</v>
      </c>
      <c r="AG61" t="s">
        <v>109</v>
      </c>
      <c r="AH61" t="s">
        <v>116</v>
      </c>
      <c r="AI61" t="s">
        <v>109</v>
      </c>
      <c r="AJ61" t="s">
        <v>109</v>
      </c>
      <c r="AK61" t="s">
        <v>116</v>
      </c>
      <c r="AL61" t="s">
        <v>109</v>
      </c>
      <c r="AM61" t="s">
        <v>112</v>
      </c>
      <c r="AN61" t="s">
        <v>286</v>
      </c>
      <c r="AO61" t="s">
        <v>304</v>
      </c>
      <c r="AP61" t="s">
        <v>224</v>
      </c>
      <c r="AQ61" t="s">
        <v>109</v>
      </c>
      <c r="AS61" t="s">
        <v>1113</v>
      </c>
      <c r="AT61" t="s">
        <v>204</v>
      </c>
      <c r="AU61" t="s">
        <v>116</v>
      </c>
      <c r="AV61" t="s">
        <v>109</v>
      </c>
      <c r="AW61" t="s">
        <v>112</v>
      </c>
      <c r="AX61" t="s">
        <v>109</v>
      </c>
      <c r="AZ61" t="s">
        <v>113</v>
      </c>
      <c r="BA61" t="s">
        <v>113</v>
      </c>
      <c r="BB61" t="s">
        <v>121</v>
      </c>
      <c r="BC61" t="s">
        <v>116</v>
      </c>
      <c r="BD61" t="s">
        <v>116</v>
      </c>
      <c r="BE61" t="s">
        <v>122</v>
      </c>
      <c r="BG61" t="s">
        <v>109</v>
      </c>
      <c r="BH61" t="s">
        <v>116</v>
      </c>
      <c r="BI61" t="s">
        <v>1114</v>
      </c>
      <c r="BJ61" t="s">
        <v>116</v>
      </c>
      <c r="BK61" t="s">
        <v>109</v>
      </c>
      <c r="BL61" t="s">
        <v>109</v>
      </c>
      <c r="BM61" t="s">
        <v>109</v>
      </c>
      <c r="BN61" t="s">
        <v>113</v>
      </c>
      <c r="BO61" t="s">
        <v>116</v>
      </c>
      <c r="BP61" t="s">
        <v>122</v>
      </c>
      <c r="BR61" t="s">
        <v>109</v>
      </c>
      <c r="BS61" t="s">
        <v>126</v>
      </c>
      <c r="BT61" t="s">
        <v>116</v>
      </c>
      <c r="BU61" t="s">
        <v>114</v>
      </c>
      <c r="BV61" t="s">
        <v>116</v>
      </c>
      <c r="BY61" t="s">
        <v>116</v>
      </c>
      <c r="BZ61" t="s">
        <v>1115</v>
      </c>
      <c r="CA61" t="s">
        <v>379</v>
      </c>
      <c r="CB61" t="s">
        <v>129</v>
      </c>
      <c r="CC61" t="s">
        <v>1116</v>
      </c>
      <c r="CD61" t="s">
        <v>116</v>
      </c>
      <c r="CE61" t="s">
        <v>109</v>
      </c>
      <c r="CF61" t="s">
        <v>295</v>
      </c>
      <c r="CG61" t="s">
        <v>113</v>
      </c>
      <c r="CH61" t="s">
        <v>335</v>
      </c>
      <c r="CI61" t="s">
        <v>113</v>
      </c>
      <c r="CJ61" t="s">
        <v>109</v>
      </c>
      <c r="CK61" t="s">
        <v>109</v>
      </c>
      <c r="CL61" t="s">
        <v>109</v>
      </c>
      <c r="CN61" t="s">
        <v>1050</v>
      </c>
      <c r="CO61" t="s">
        <v>109</v>
      </c>
      <c r="CP61" t="s">
        <v>116</v>
      </c>
      <c r="CQ61" t="s">
        <v>109</v>
      </c>
      <c r="CS61" t="s">
        <v>109</v>
      </c>
      <c r="CT61" t="s">
        <v>109</v>
      </c>
      <c r="CU61" t="s">
        <v>116</v>
      </c>
      <c r="CV61" t="s">
        <v>109</v>
      </c>
      <c r="CX61" t="s">
        <v>109</v>
      </c>
      <c r="DB61">
        <f t="shared" si="25"/>
        <v>2</v>
      </c>
      <c r="DC61">
        <f t="shared" si="26"/>
        <v>0</v>
      </c>
      <c r="DD61">
        <f t="shared" si="27"/>
        <v>3</v>
      </c>
      <c r="DE61">
        <f t="shared" si="44"/>
        <v>0</v>
      </c>
      <c r="DF61">
        <f t="shared" si="42"/>
        <v>1</v>
      </c>
      <c r="DG61">
        <f t="shared" si="43"/>
        <v>1</v>
      </c>
      <c r="DH61">
        <f t="shared" si="28"/>
        <v>0</v>
      </c>
      <c r="DI61">
        <f t="shared" si="29"/>
        <v>6</v>
      </c>
      <c r="DJ61">
        <f t="shared" si="45"/>
        <v>1</v>
      </c>
      <c r="DK61">
        <f t="shared" si="46"/>
        <v>2</v>
      </c>
      <c r="DL61">
        <f t="shared" si="30"/>
        <v>1</v>
      </c>
      <c r="DM61">
        <f t="shared" si="31"/>
        <v>1</v>
      </c>
      <c r="DN61">
        <f t="shared" si="32"/>
        <v>1</v>
      </c>
      <c r="DO61">
        <f t="shared" si="33"/>
        <v>2</v>
      </c>
      <c r="DP61">
        <f t="shared" si="34"/>
        <v>4</v>
      </c>
      <c r="DQ61">
        <f t="shared" si="35"/>
        <v>1</v>
      </c>
      <c r="DR61">
        <f t="shared" si="36"/>
        <v>4</v>
      </c>
      <c r="DS61">
        <f t="shared" si="37"/>
        <v>2</v>
      </c>
      <c r="DT61">
        <f t="shared" si="38"/>
        <v>0</v>
      </c>
      <c r="DU61">
        <f t="shared" si="19"/>
        <v>2</v>
      </c>
      <c r="DV61">
        <f t="shared" si="20"/>
        <v>1</v>
      </c>
      <c r="DW61">
        <f t="shared" si="21"/>
        <v>35</v>
      </c>
      <c r="DX61">
        <f t="shared" si="39"/>
        <v>6.7307692307692317</v>
      </c>
      <c r="DY61">
        <f t="shared" si="40"/>
        <v>6.5</v>
      </c>
      <c r="DZ61">
        <f t="shared" si="41"/>
        <v>6.5</v>
      </c>
    </row>
    <row r="62" spans="1:130">
      <c r="A62">
        <v>105</v>
      </c>
      <c r="B62" s="1">
        <v>44663.710289351897</v>
      </c>
      <c r="C62" s="1">
        <v>44663.729942129597</v>
      </c>
      <c r="D62" t="s">
        <v>104</v>
      </c>
      <c r="F62" t="s">
        <v>1117</v>
      </c>
      <c r="G62" s="3">
        <v>22652</v>
      </c>
      <c r="H62" t="s">
        <v>1118</v>
      </c>
      <c r="I62" t="s">
        <v>1119</v>
      </c>
      <c r="J62" t="s">
        <v>145</v>
      </c>
      <c r="K62" t="s">
        <v>109</v>
      </c>
      <c r="M62" t="s">
        <v>109</v>
      </c>
      <c r="O62" t="s">
        <v>1120</v>
      </c>
      <c r="P62" t="s">
        <v>285</v>
      </c>
      <c r="Q62" t="s">
        <v>188</v>
      </c>
      <c r="R62" t="s">
        <v>113</v>
      </c>
      <c r="S62" t="s">
        <v>109</v>
      </c>
      <c r="T62" t="s">
        <v>109</v>
      </c>
      <c r="V62" t="s">
        <v>109</v>
      </c>
      <c r="X62" t="s">
        <v>113</v>
      </c>
      <c r="Y62" t="s">
        <v>322</v>
      </c>
      <c r="Z62" t="s">
        <v>116</v>
      </c>
      <c r="AB62" t="s">
        <v>145</v>
      </c>
      <c r="AC62" t="s">
        <v>109</v>
      </c>
      <c r="AE62" t="s">
        <v>109</v>
      </c>
      <c r="AG62" t="s">
        <v>109</v>
      </c>
      <c r="AH62" t="s">
        <v>116</v>
      </c>
      <c r="AI62" t="s">
        <v>109</v>
      </c>
      <c r="AJ62" t="s">
        <v>116</v>
      </c>
      <c r="AK62" t="s">
        <v>116</v>
      </c>
      <c r="AL62" t="s">
        <v>116</v>
      </c>
      <c r="AM62" t="s">
        <v>188</v>
      </c>
      <c r="AN62" t="s">
        <v>117</v>
      </c>
      <c r="AO62" t="s">
        <v>113</v>
      </c>
      <c r="AP62" t="s">
        <v>224</v>
      </c>
      <c r="AQ62" t="s">
        <v>109</v>
      </c>
      <c r="AS62" t="s">
        <v>191</v>
      </c>
      <c r="AT62" t="s">
        <v>275</v>
      </c>
      <c r="AU62" t="s">
        <v>116</v>
      </c>
      <c r="AV62" t="s">
        <v>116</v>
      </c>
      <c r="AW62" t="s">
        <v>320</v>
      </c>
      <c r="AX62" t="s">
        <v>109</v>
      </c>
      <c r="AZ62" t="s">
        <v>157</v>
      </c>
      <c r="BA62" t="s">
        <v>120</v>
      </c>
      <c r="BB62" t="s">
        <v>121</v>
      </c>
      <c r="BC62" t="s">
        <v>116</v>
      </c>
      <c r="BD62" t="s">
        <v>116</v>
      </c>
      <c r="BE62" t="s">
        <v>116</v>
      </c>
      <c r="BF62" t="s">
        <v>1121</v>
      </c>
      <c r="BG62" t="s">
        <v>109</v>
      </c>
      <c r="BH62" t="s">
        <v>109</v>
      </c>
      <c r="BI62" t="s">
        <v>1122</v>
      </c>
      <c r="BJ62" t="s">
        <v>116</v>
      </c>
      <c r="BK62" t="s">
        <v>116</v>
      </c>
      <c r="BL62" t="s">
        <v>116</v>
      </c>
      <c r="BM62" t="s">
        <v>116</v>
      </c>
      <c r="BN62" t="s">
        <v>1057</v>
      </c>
      <c r="BO62" t="s">
        <v>116</v>
      </c>
      <c r="BP62" t="s">
        <v>109</v>
      </c>
      <c r="BR62" t="s">
        <v>116</v>
      </c>
      <c r="BS62" t="s">
        <v>288</v>
      </c>
      <c r="BT62" t="s">
        <v>116</v>
      </c>
      <c r="BU62" t="s">
        <v>114</v>
      </c>
      <c r="BV62" t="s">
        <v>206</v>
      </c>
      <c r="BY62" t="s">
        <v>116</v>
      </c>
      <c r="BZ62" t="s">
        <v>193</v>
      </c>
      <c r="CA62" t="s">
        <v>1123</v>
      </c>
      <c r="CB62" t="s">
        <v>456</v>
      </c>
      <c r="CC62" t="s">
        <v>260</v>
      </c>
      <c r="CD62" t="s">
        <v>116</v>
      </c>
      <c r="CE62" t="s">
        <v>109</v>
      </c>
      <c r="CF62" t="s">
        <v>113</v>
      </c>
      <c r="CG62" t="s">
        <v>113</v>
      </c>
      <c r="CH62" t="s">
        <v>167</v>
      </c>
      <c r="CI62" t="s">
        <v>1124</v>
      </c>
      <c r="CJ62" t="s">
        <v>116</v>
      </c>
      <c r="CK62" t="s">
        <v>116</v>
      </c>
      <c r="CL62" t="s">
        <v>109</v>
      </c>
      <c r="CN62" t="s">
        <v>113</v>
      </c>
      <c r="CO62" t="s">
        <v>116</v>
      </c>
      <c r="CP62" t="s">
        <v>116</v>
      </c>
      <c r="CQ62" t="s">
        <v>109</v>
      </c>
      <c r="CS62" t="s">
        <v>116</v>
      </c>
      <c r="CT62" t="s">
        <v>116</v>
      </c>
      <c r="CU62" t="s">
        <v>116</v>
      </c>
      <c r="CV62" t="s">
        <v>116</v>
      </c>
      <c r="CW62" t="s">
        <v>1125</v>
      </c>
      <c r="CX62" t="s">
        <v>116</v>
      </c>
      <c r="CY62" t="s">
        <v>843</v>
      </c>
      <c r="DB62">
        <f t="shared" si="25"/>
        <v>1</v>
      </c>
      <c r="DC62">
        <f t="shared" si="26"/>
        <v>0</v>
      </c>
      <c r="DD62">
        <f t="shared" si="27"/>
        <v>3</v>
      </c>
      <c r="DE62">
        <f t="shared" si="44"/>
        <v>0</v>
      </c>
      <c r="DF62">
        <f t="shared" si="42"/>
        <v>2</v>
      </c>
      <c r="DG62">
        <f t="shared" si="43"/>
        <v>1</v>
      </c>
      <c r="DH62">
        <f t="shared" si="28"/>
        <v>0</v>
      </c>
      <c r="DI62">
        <f t="shared" si="29"/>
        <v>7</v>
      </c>
      <c r="DJ62">
        <f t="shared" si="45"/>
        <v>1</v>
      </c>
      <c r="DK62">
        <f t="shared" si="46"/>
        <v>3</v>
      </c>
      <c r="DL62">
        <f t="shared" si="30"/>
        <v>3</v>
      </c>
      <c r="DM62">
        <f t="shared" si="31"/>
        <v>2</v>
      </c>
      <c r="DN62">
        <f t="shared" si="32"/>
        <v>0</v>
      </c>
      <c r="DO62">
        <f t="shared" si="33"/>
        <v>6</v>
      </c>
      <c r="DP62">
        <f t="shared" si="34"/>
        <v>5</v>
      </c>
      <c r="DQ62">
        <f t="shared" si="35"/>
        <v>1</v>
      </c>
      <c r="DR62">
        <f t="shared" si="36"/>
        <v>4</v>
      </c>
      <c r="DS62">
        <f t="shared" si="37"/>
        <v>1</v>
      </c>
      <c r="DT62">
        <f t="shared" si="38"/>
        <v>2</v>
      </c>
      <c r="DU62">
        <f t="shared" si="19"/>
        <v>2</v>
      </c>
      <c r="DV62">
        <f t="shared" si="20"/>
        <v>4</v>
      </c>
      <c r="DW62">
        <f t="shared" si="21"/>
        <v>48</v>
      </c>
      <c r="DX62">
        <f t="shared" si="39"/>
        <v>9.2307692307692317</v>
      </c>
      <c r="DY62">
        <f t="shared" si="40"/>
        <v>9</v>
      </c>
      <c r="DZ62">
        <f t="shared" si="41"/>
        <v>9</v>
      </c>
    </row>
    <row r="63" spans="1:130">
      <c r="A63">
        <v>106</v>
      </c>
      <c r="B63" s="1">
        <v>44663.452152777798</v>
      </c>
      <c r="C63" s="1">
        <v>44663.747222222199</v>
      </c>
      <c r="D63" t="s">
        <v>104</v>
      </c>
      <c r="F63" t="s">
        <v>1126</v>
      </c>
      <c r="G63" s="4">
        <v>22569</v>
      </c>
      <c r="H63" t="s">
        <v>1127</v>
      </c>
      <c r="I63" t="s">
        <v>1128</v>
      </c>
      <c r="J63" t="s">
        <v>145</v>
      </c>
      <c r="K63" t="s">
        <v>114</v>
      </c>
      <c r="L63" t="s">
        <v>1129</v>
      </c>
      <c r="M63" t="s">
        <v>109</v>
      </c>
      <c r="O63" t="s">
        <v>176</v>
      </c>
      <c r="P63" t="s">
        <v>432</v>
      </c>
      <c r="Q63" t="s">
        <v>112</v>
      </c>
      <c r="R63" t="s">
        <v>113</v>
      </c>
      <c r="S63" t="s">
        <v>114</v>
      </c>
      <c r="T63" t="s">
        <v>149</v>
      </c>
      <c r="U63" t="s">
        <v>150</v>
      </c>
      <c r="V63" t="s">
        <v>109</v>
      </c>
      <c r="X63" t="s">
        <v>113</v>
      </c>
      <c r="Y63" t="s">
        <v>113</v>
      </c>
      <c r="Z63" t="s">
        <v>109</v>
      </c>
      <c r="AA63" t="s">
        <v>116</v>
      </c>
      <c r="AB63" t="s">
        <v>145</v>
      </c>
      <c r="AC63" t="s">
        <v>109</v>
      </c>
      <c r="AE63" t="s">
        <v>109</v>
      </c>
      <c r="AG63" t="s">
        <v>109</v>
      </c>
      <c r="AH63" t="s">
        <v>116</v>
      </c>
      <c r="AI63" t="s">
        <v>109</v>
      </c>
      <c r="AJ63" t="s">
        <v>116</v>
      </c>
      <c r="AK63" t="s">
        <v>116</v>
      </c>
      <c r="AL63" t="s">
        <v>109</v>
      </c>
      <c r="AM63" t="s">
        <v>188</v>
      </c>
      <c r="AN63" t="s">
        <v>117</v>
      </c>
      <c r="AO63" t="s">
        <v>155</v>
      </c>
      <c r="AP63" t="s">
        <v>113</v>
      </c>
      <c r="AQ63" t="s">
        <v>109</v>
      </c>
      <c r="AS63" t="s">
        <v>1130</v>
      </c>
      <c r="AT63" t="s">
        <v>113</v>
      </c>
      <c r="AU63" t="s">
        <v>109</v>
      </c>
      <c r="AV63" t="s">
        <v>109</v>
      </c>
      <c r="AW63" t="s">
        <v>109</v>
      </c>
      <c r="AZ63" t="s">
        <v>157</v>
      </c>
      <c r="BA63" t="s">
        <v>113</v>
      </c>
      <c r="BB63" t="s">
        <v>334</v>
      </c>
      <c r="BC63" t="s">
        <v>116</v>
      </c>
      <c r="BD63" t="s">
        <v>109</v>
      </c>
      <c r="BE63" t="s">
        <v>122</v>
      </c>
      <c r="BG63" t="s">
        <v>109</v>
      </c>
      <c r="BH63" t="s">
        <v>109</v>
      </c>
      <c r="BJ63" t="s">
        <v>116</v>
      </c>
      <c r="BK63" t="s">
        <v>116</v>
      </c>
      <c r="BL63" t="s">
        <v>116</v>
      </c>
      <c r="BM63" t="s">
        <v>109</v>
      </c>
      <c r="BN63" t="s">
        <v>124</v>
      </c>
      <c r="BO63" t="s">
        <v>125</v>
      </c>
      <c r="BP63" t="s">
        <v>122</v>
      </c>
      <c r="BR63" t="s">
        <v>116</v>
      </c>
      <c r="BS63" t="s">
        <v>162</v>
      </c>
      <c r="BT63" t="s">
        <v>116</v>
      </c>
      <c r="BU63" t="s">
        <v>114</v>
      </c>
      <c r="BV63" t="s">
        <v>116</v>
      </c>
      <c r="BY63" t="s">
        <v>116</v>
      </c>
      <c r="BZ63" t="s">
        <v>193</v>
      </c>
      <c r="CA63" t="s">
        <v>113</v>
      </c>
      <c r="CB63" t="s">
        <v>113</v>
      </c>
      <c r="CC63" t="s">
        <v>182</v>
      </c>
      <c r="CD63" t="s">
        <v>116</v>
      </c>
      <c r="CE63" t="s">
        <v>109</v>
      </c>
      <c r="CF63" t="s">
        <v>113</v>
      </c>
      <c r="CG63" t="s">
        <v>113</v>
      </c>
      <c r="CH63" t="s">
        <v>113</v>
      </c>
      <c r="CI63" t="s">
        <v>578</v>
      </c>
      <c r="CJ63" t="s">
        <v>116</v>
      </c>
      <c r="CK63" t="s">
        <v>109</v>
      </c>
      <c r="CL63" t="s">
        <v>109</v>
      </c>
      <c r="CP63" t="s">
        <v>116</v>
      </c>
      <c r="CQ63" t="s">
        <v>109</v>
      </c>
      <c r="CS63" t="s">
        <v>116</v>
      </c>
      <c r="CT63" t="s">
        <v>116</v>
      </c>
      <c r="CU63" t="s">
        <v>109</v>
      </c>
      <c r="CV63" t="s">
        <v>109</v>
      </c>
      <c r="CX63" t="s">
        <v>109</v>
      </c>
      <c r="DB63">
        <f t="shared" si="25"/>
        <v>2</v>
      </c>
      <c r="DC63">
        <f t="shared" si="26"/>
        <v>0</v>
      </c>
      <c r="DD63">
        <f t="shared" si="27"/>
        <v>5</v>
      </c>
      <c r="DE63">
        <f t="shared" si="44"/>
        <v>0</v>
      </c>
      <c r="DF63">
        <f t="shared" si="42"/>
        <v>0</v>
      </c>
      <c r="DG63">
        <f t="shared" si="43"/>
        <v>1</v>
      </c>
      <c r="DH63">
        <f t="shared" si="28"/>
        <v>0</v>
      </c>
      <c r="DI63">
        <f t="shared" si="29"/>
        <v>6</v>
      </c>
      <c r="DJ63">
        <f t="shared" si="45"/>
        <v>1</v>
      </c>
      <c r="DK63">
        <f t="shared" si="46"/>
        <v>0</v>
      </c>
      <c r="DL63">
        <f t="shared" si="30"/>
        <v>2</v>
      </c>
      <c r="DM63">
        <f t="shared" si="31"/>
        <v>0</v>
      </c>
      <c r="DN63">
        <f t="shared" si="32"/>
        <v>0</v>
      </c>
      <c r="DO63">
        <f t="shared" si="33"/>
        <v>5</v>
      </c>
      <c r="DP63">
        <f t="shared" si="34"/>
        <v>5</v>
      </c>
      <c r="DQ63">
        <f t="shared" si="35"/>
        <v>1</v>
      </c>
      <c r="DR63">
        <f t="shared" si="36"/>
        <v>2</v>
      </c>
      <c r="DS63">
        <f t="shared" si="37"/>
        <v>0</v>
      </c>
      <c r="DT63">
        <f t="shared" si="38"/>
        <v>1</v>
      </c>
      <c r="DU63">
        <f t="shared" si="19"/>
        <v>1</v>
      </c>
      <c r="DV63">
        <f t="shared" si="20"/>
        <v>2</v>
      </c>
      <c r="DW63">
        <f t="shared" si="21"/>
        <v>34</v>
      </c>
      <c r="DX63">
        <f t="shared" si="39"/>
        <v>6.5384615384615383</v>
      </c>
      <c r="DY63">
        <f t="shared" si="40"/>
        <v>6.5</v>
      </c>
      <c r="DZ63">
        <f t="shared" si="41"/>
        <v>6.5</v>
      </c>
    </row>
    <row r="64" spans="1:130">
      <c r="A64">
        <v>108</v>
      </c>
      <c r="B64" s="1">
        <v>44663.847465277802</v>
      </c>
      <c r="C64" s="1">
        <v>44663.923171296301</v>
      </c>
      <c r="D64" t="s">
        <v>104</v>
      </c>
      <c r="F64" t="s">
        <v>1132</v>
      </c>
      <c r="G64" s="6">
        <v>1727</v>
      </c>
      <c r="H64" t="s">
        <v>1133</v>
      </c>
      <c r="I64" t="s">
        <v>1134</v>
      </c>
      <c r="J64" t="s">
        <v>145</v>
      </c>
      <c r="K64" t="s">
        <v>114</v>
      </c>
      <c r="L64" t="s">
        <v>1135</v>
      </c>
      <c r="M64" t="s">
        <v>109</v>
      </c>
      <c r="O64" t="s">
        <v>1136</v>
      </c>
      <c r="P64" t="s">
        <v>1137</v>
      </c>
      <c r="Q64" t="s">
        <v>1138</v>
      </c>
      <c r="R64" t="s">
        <v>267</v>
      </c>
      <c r="S64" t="s">
        <v>122</v>
      </c>
      <c r="T64" t="s">
        <v>109</v>
      </c>
      <c r="V64" t="s">
        <v>116</v>
      </c>
      <c r="W64" t="s">
        <v>1139</v>
      </c>
      <c r="X64" t="s">
        <v>1140</v>
      </c>
      <c r="Y64" t="s">
        <v>136</v>
      </c>
      <c r="Z64" t="s">
        <v>109</v>
      </c>
      <c r="AA64" t="s">
        <v>116</v>
      </c>
      <c r="AB64" t="s">
        <v>132</v>
      </c>
      <c r="AC64" t="s">
        <v>116</v>
      </c>
      <c r="AD64" t="s">
        <v>1141</v>
      </c>
      <c r="AE64" t="s">
        <v>109</v>
      </c>
      <c r="AG64" t="s">
        <v>109</v>
      </c>
      <c r="AH64" t="s">
        <v>116</v>
      </c>
      <c r="AI64" t="s">
        <v>109</v>
      </c>
      <c r="AJ64" t="s">
        <v>116</v>
      </c>
      <c r="AK64" t="s">
        <v>116</v>
      </c>
      <c r="AL64" t="s">
        <v>116</v>
      </c>
      <c r="AM64" t="s">
        <v>112</v>
      </c>
      <c r="AN64" t="s">
        <v>117</v>
      </c>
      <c r="AO64" t="s">
        <v>155</v>
      </c>
      <c r="AP64" t="s">
        <v>1142</v>
      </c>
      <c r="AQ64" t="s">
        <v>1143</v>
      </c>
      <c r="AR64" t="s">
        <v>1144</v>
      </c>
      <c r="AS64" t="s">
        <v>1145</v>
      </c>
      <c r="AT64" t="s">
        <v>287</v>
      </c>
      <c r="AU64" t="s">
        <v>116</v>
      </c>
      <c r="AV64" t="s">
        <v>109</v>
      </c>
      <c r="AW64" t="s">
        <v>109</v>
      </c>
      <c r="AZ64" t="s">
        <v>1146</v>
      </c>
      <c r="BA64" t="s">
        <v>1147</v>
      </c>
      <c r="BB64" t="s">
        <v>1148</v>
      </c>
      <c r="BC64" t="s">
        <v>116</v>
      </c>
      <c r="BD64" t="s">
        <v>116</v>
      </c>
      <c r="BE64" t="s">
        <v>116</v>
      </c>
      <c r="BF64" t="s">
        <v>1149</v>
      </c>
      <c r="BG64" t="s">
        <v>116</v>
      </c>
      <c r="BH64" t="s">
        <v>116</v>
      </c>
      <c r="BI64" t="s">
        <v>1150</v>
      </c>
      <c r="BJ64" t="s">
        <v>116</v>
      </c>
      <c r="BK64" t="s">
        <v>116</v>
      </c>
      <c r="BL64" t="s">
        <v>109</v>
      </c>
      <c r="BM64" t="s">
        <v>116</v>
      </c>
      <c r="BN64" t="s">
        <v>1151</v>
      </c>
      <c r="BO64" t="s">
        <v>116</v>
      </c>
      <c r="BP64" t="s">
        <v>116</v>
      </c>
      <c r="BQ64" t="s">
        <v>1152</v>
      </c>
      <c r="BR64" t="s">
        <v>116</v>
      </c>
      <c r="BS64" t="s">
        <v>162</v>
      </c>
      <c r="BT64" t="s">
        <v>116</v>
      </c>
      <c r="BU64" t="s">
        <v>114</v>
      </c>
      <c r="BV64" t="s">
        <v>116</v>
      </c>
      <c r="BW64" t="s">
        <v>1153</v>
      </c>
      <c r="BY64" t="s">
        <v>116</v>
      </c>
      <c r="BZ64" t="s">
        <v>1154</v>
      </c>
      <c r="CA64" t="s">
        <v>1155</v>
      </c>
      <c r="CB64" t="s">
        <v>1156</v>
      </c>
      <c r="CC64" t="s">
        <v>253</v>
      </c>
      <c r="CD64" t="s">
        <v>109</v>
      </c>
      <c r="CE64" t="s">
        <v>109</v>
      </c>
      <c r="CF64" t="s">
        <v>1157</v>
      </c>
      <c r="CG64" t="s">
        <v>113</v>
      </c>
      <c r="CH64" t="s">
        <v>311</v>
      </c>
      <c r="CI64" t="s">
        <v>677</v>
      </c>
      <c r="CJ64" t="s">
        <v>116</v>
      </c>
      <c r="CK64" t="s">
        <v>116</v>
      </c>
      <c r="CL64" t="s">
        <v>109</v>
      </c>
      <c r="CN64" t="s">
        <v>569</v>
      </c>
      <c r="CO64" t="s">
        <v>109</v>
      </c>
      <c r="CP64" t="s">
        <v>116</v>
      </c>
      <c r="CQ64" t="s">
        <v>109</v>
      </c>
      <c r="CS64" t="s">
        <v>116</v>
      </c>
      <c r="CT64" t="s">
        <v>116</v>
      </c>
      <c r="CU64" t="s">
        <v>116</v>
      </c>
      <c r="CV64" t="s">
        <v>109</v>
      </c>
      <c r="CX64" t="s">
        <v>116</v>
      </c>
      <c r="CY64" t="s">
        <v>1158</v>
      </c>
      <c r="DB64">
        <f t="shared" si="25"/>
        <v>2</v>
      </c>
      <c r="DC64">
        <f t="shared" si="26"/>
        <v>0</v>
      </c>
      <c r="DD64">
        <f t="shared" si="27"/>
        <v>4</v>
      </c>
      <c r="DE64">
        <f t="shared" si="44"/>
        <v>1</v>
      </c>
      <c r="DF64">
        <f t="shared" si="42"/>
        <v>2</v>
      </c>
      <c r="DG64">
        <f t="shared" si="43"/>
        <v>2</v>
      </c>
      <c r="DH64">
        <f t="shared" si="28"/>
        <v>0</v>
      </c>
      <c r="DI64">
        <f t="shared" si="29"/>
        <v>9</v>
      </c>
      <c r="DJ64">
        <f t="shared" si="45"/>
        <v>1</v>
      </c>
      <c r="DK64">
        <f t="shared" si="46"/>
        <v>1</v>
      </c>
      <c r="DL64">
        <f t="shared" si="30"/>
        <v>3</v>
      </c>
      <c r="DM64">
        <f t="shared" si="31"/>
        <v>2</v>
      </c>
      <c r="DN64">
        <f t="shared" si="32"/>
        <v>2</v>
      </c>
      <c r="DO64">
        <f t="shared" si="33"/>
        <v>6</v>
      </c>
      <c r="DP64">
        <f t="shared" si="34"/>
        <v>5</v>
      </c>
      <c r="DQ64">
        <f t="shared" si="35"/>
        <v>1</v>
      </c>
      <c r="DR64">
        <f t="shared" si="36"/>
        <v>3</v>
      </c>
      <c r="DS64">
        <f t="shared" si="37"/>
        <v>2</v>
      </c>
      <c r="DT64">
        <f t="shared" si="38"/>
        <v>2</v>
      </c>
      <c r="DU64">
        <f t="shared" si="19"/>
        <v>2</v>
      </c>
      <c r="DV64">
        <f t="shared" si="20"/>
        <v>3</v>
      </c>
      <c r="DW64">
        <f t="shared" si="21"/>
        <v>53</v>
      </c>
      <c r="DX64">
        <f t="shared" si="39"/>
        <v>10.192307692307692</v>
      </c>
      <c r="DY64">
        <f t="shared" si="40"/>
        <v>10</v>
      </c>
      <c r="DZ64">
        <f t="shared" si="41"/>
        <v>10</v>
      </c>
    </row>
    <row r="65" spans="1:130">
      <c r="A65">
        <v>109</v>
      </c>
      <c r="B65" s="1">
        <v>44663.915069444403</v>
      </c>
      <c r="C65" s="1">
        <v>44663.9309953704</v>
      </c>
      <c r="D65" t="s">
        <v>104</v>
      </c>
      <c r="F65" t="s">
        <v>1159</v>
      </c>
      <c r="G65" s="3">
        <v>23121</v>
      </c>
      <c r="H65" t="s">
        <v>1160</v>
      </c>
      <c r="I65" t="s">
        <v>1161</v>
      </c>
      <c r="J65" t="s">
        <v>145</v>
      </c>
      <c r="K65" t="s">
        <v>114</v>
      </c>
      <c r="L65" t="s">
        <v>1162</v>
      </c>
      <c r="M65" t="s">
        <v>109</v>
      </c>
      <c r="O65" t="s">
        <v>113</v>
      </c>
      <c r="P65" t="s">
        <v>1163</v>
      </c>
      <c r="Q65" t="s">
        <v>1164</v>
      </c>
      <c r="R65" t="s">
        <v>1165</v>
      </c>
      <c r="S65" t="s">
        <v>114</v>
      </c>
      <c r="T65" t="s">
        <v>109</v>
      </c>
      <c r="V65" t="s">
        <v>109</v>
      </c>
      <c r="X65" t="s">
        <v>1166</v>
      </c>
      <c r="Y65" t="s">
        <v>178</v>
      </c>
      <c r="Z65" t="s">
        <v>109</v>
      </c>
      <c r="AA65" t="s">
        <v>116</v>
      </c>
      <c r="AB65" t="s">
        <v>145</v>
      </c>
      <c r="AC65" t="s">
        <v>109</v>
      </c>
      <c r="AE65" t="s">
        <v>109</v>
      </c>
      <c r="AG65" t="s">
        <v>109</v>
      </c>
      <c r="AH65" t="s">
        <v>116</v>
      </c>
      <c r="AI65" t="s">
        <v>109</v>
      </c>
      <c r="AJ65" t="s">
        <v>116</v>
      </c>
      <c r="AK65" t="s">
        <v>116</v>
      </c>
      <c r="AL65" t="s">
        <v>116</v>
      </c>
      <c r="AM65" t="s">
        <v>1164</v>
      </c>
      <c r="AN65" t="s">
        <v>117</v>
      </c>
      <c r="AO65" t="s">
        <v>1167</v>
      </c>
      <c r="AP65" t="s">
        <v>113</v>
      </c>
      <c r="AQ65" t="s">
        <v>272</v>
      </c>
      <c r="AR65" t="s">
        <v>1168</v>
      </c>
      <c r="AS65" t="s">
        <v>1169</v>
      </c>
      <c r="AT65" t="s">
        <v>688</v>
      </c>
      <c r="AU65" t="s">
        <v>116</v>
      </c>
      <c r="AV65" t="s">
        <v>109</v>
      </c>
      <c r="AW65" t="s">
        <v>109</v>
      </c>
      <c r="AZ65" t="s">
        <v>113</v>
      </c>
      <c r="BA65" t="s">
        <v>1170</v>
      </c>
      <c r="BB65" t="s">
        <v>249</v>
      </c>
      <c r="BC65" t="s">
        <v>116</v>
      </c>
      <c r="BD65" t="s">
        <v>116</v>
      </c>
      <c r="BE65" t="s">
        <v>122</v>
      </c>
      <c r="BG65" t="s">
        <v>116</v>
      </c>
      <c r="BH65" t="s">
        <v>116</v>
      </c>
      <c r="BI65" t="s">
        <v>1171</v>
      </c>
      <c r="BJ65" t="s">
        <v>116</v>
      </c>
      <c r="BK65" t="s">
        <v>109</v>
      </c>
      <c r="BL65" t="s">
        <v>116</v>
      </c>
      <c r="BM65" t="s">
        <v>109</v>
      </c>
      <c r="BN65" t="s">
        <v>1167</v>
      </c>
      <c r="BO65" t="s">
        <v>116</v>
      </c>
      <c r="BP65" t="s">
        <v>122</v>
      </c>
      <c r="BR65" t="s">
        <v>109</v>
      </c>
      <c r="BS65" t="s">
        <v>238</v>
      </c>
      <c r="BT65" t="s">
        <v>116</v>
      </c>
      <c r="BU65" t="s">
        <v>114</v>
      </c>
      <c r="BV65" t="s">
        <v>116</v>
      </c>
      <c r="BW65" t="s">
        <v>793</v>
      </c>
      <c r="BY65" t="s">
        <v>116</v>
      </c>
      <c r="BZ65" t="s">
        <v>252</v>
      </c>
      <c r="CA65" t="s">
        <v>1172</v>
      </c>
      <c r="CB65" t="s">
        <v>1173</v>
      </c>
      <c r="CC65" t="s">
        <v>253</v>
      </c>
      <c r="CD65" t="s">
        <v>116</v>
      </c>
      <c r="CE65" t="s">
        <v>109</v>
      </c>
      <c r="CF65" t="s">
        <v>385</v>
      </c>
      <c r="CG65" t="s">
        <v>113</v>
      </c>
      <c r="CH65" t="s">
        <v>311</v>
      </c>
      <c r="CI65" t="s">
        <v>578</v>
      </c>
      <c r="CJ65" t="s">
        <v>116</v>
      </c>
      <c r="CK65" t="s">
        <v>116</v>
      </c>
      <c r="CL65" t="s">
        <v>116</v>
      </c>
      <c r="CM65" t="s">
        <v>1174</v>
      </c>
      <c r="CN65" t="s">
        <v>1050</v>
      </c>
      <c r="CO65" t="s">
        <v>116</v>
      </c>
      <c r="CP65" t="s">
        <v>116</v>
      </c>
      <c r="CQ65" t="s">
        <v>109</v>
      </c>
      <c r="CS65" t="s">
        <v>116</v>
      </c>
      <c r="CT65" t="s">
        <v>116</v>
      </c>
      <c r="CU65" t="s">
        <v>116</v>
      </c>
      <c r="CV65" t="s">
        <v>109</v>
      </c>
      <c r="CX65" t="s">
        <v>116</v>
      </c>
      <c r="CY65" t="s">
        <v>1175</v>
      </c>
      <c r="DB65">
        <f t="shared" si="25"/>
        <v>2</v>
      </c>
      <c r="DC65">
        <f t="shared" si="26"/>
        <v>0</v>
      </c>
      <c r="DD65">
        <f t="shared" si="27"/>
        <v>4</v>
      </c>
      <c r="DE65">
        <f t="shared" si="44"/>
        <v>0</v>
      </c>
      <c r="DF65">
        <f t="shared" si="42"/>
        <v>2</v>
      </c>
      <c r="DG65">
        <f t="shared" si="43"/>
        <v>1</v>
      </c>
      <c r="DH65">
        <f t="shared" si="28"/>
        <v>0</v>
      </c>
      <c r="DI65">
        <f t="shared" si="29"/>
        <v>8</v>
      </c>
      <c r="DJ65">
        <f t="shared" si="45"/>
        <v>1</v>
      </c>
      <c r="DK65">
        <f t="shared" si="46"/>
        <v>1</v>
      </c>
      <c r="DL65">
        <f t="shared" si="30"/>
        <v>2</v>
      </c>
      <c r="DM65">
        <f t="shared" si="31"/>
        <v>1</v>
      </c>
      <c r="DN65">
        <f t="shared" si="32"/>
        <v>2</v>
      </c>
      <c r="DO65">
        <f t="shared" si="33"/>
        <v>4</v>
      </c>
      <c r="DP65">
        <f t="shared" si="34"/>
        <v>4</v>
      </c>
      <c r="DQ65">
        <f t="shared" si="35"/>
        <v>1</v>
      </c>
      <c r="DR65">
        <f t="shared" si="36"/>
        <v>4</v>
      </c>
      <c r="DS65">
        <f t="shared" si="37"/>
        <v>2</v>
      </c>
      <c r="DT65">
        <f t="shared" si="38"/>
        <v>3</v>
      </c>
      <c r="DU65">
        <f t="shared" ref="DU65:DU127" si="47">COUNTIFS(CN65:CQ65,"&lt;&gt;Non",CN65:CQ65,"&lt;&gt;",CN65:CQ65,"&lt;&gt;Non;")</f>
        <v>3</v>
      </c>
      <c r="DV65">
        <f t="shared" ref="DV65:DV127" si="48">COUNTIFS(CS65:CV65,"&lt;&gt;Non",CS65:CV65,"&lt;&gt;",CS65:CV65,"&lt;&gt;Non;")</f>
        <v>3</v>
      </c>
      <c r="DW65">
        <f t="shared" ref="DW65:DW127" si="49">SUM(DB65:DV65)</f>
        <v>48</v>
      </c>
      <c r="DX65">
        <f t="shared" si="39"/>
        <v>9.2307692307692317</v>
      </c>
      <c r="DY65">
        <f t="shared" si="40"/>
        <v>9</v>
      </c>
      <c r="DZ65">
        <f t="shared" si="41"/>
        <v>9</v>
      </c>
    </row>
    <row r="66" spans="1:130">
      <c r="A66">
        <v>110</v>
      </c>
      <c r="B66" s="1">
        <v>44664.491967592599</v>
      </c>
      <c r="C66" s="1">
        <v>44664.498657407399</v>
      </c>
      <c r="D66" t="s">
        <v>104</v>
      </c>
      <c r="F66" t="s">
        <v>1176</v>
      </c>
      <c r="G66" s="6">
        <v>22598</v>
      </c>
      <c r="H66" t="s">
        <v>1177</v>
      </c>
      <c r="I66" t="s">
        <v>1178</v>
      </c>
      <c r="J66" t="s">
        <v>132</v>
      </c>
      <c r="K66" t="s">
        <v>114</v>
      </c>
      <c r="L66" t="s">
        <v>1179</v>
      </c>
      <c r="M66" t="s">
        <v>109</v>
      </c>
      <c r="O66" t="s">
        <v>1180</v>
      </c>
      <c r="P66" t="s">
        <v>1181</v>
      </c>
      <c r="Q66" t="s">
        <v>112</v>
      </c>
      <c r="R66" t="s">
        <v>113</v>
      </c>
      <c r="S66" t="s">
        <v>122</v>
      </c>
      <c r="T66" t="s">
        <v>109</v>
      </c>
      <c r="V66" t="s">
        <v>109</v>
      </c>
      <c r="X66" t="s">
        <v>135</v>
      </c>
      <c r="Y66" t="s">
        <v>178</v>
      </c>
      <c r="Z66" t="s">
        <v>109</v>
      </c>
      <c r="AA66" t="s">
        <v>116</v>
      </c>
      <c r="AB66" t="s">
        <v>132</v>
      </c>
      <c r="AC66" t="s">
        <v>116</v>
      </c>
      <c r="AD66" t="s">
        <v>1182</v>
      </c>
      <c r="AE66" t="s">
        <v>109</v>
      </c>
      <c r="AG66" t="s">
        <v>109</v>
      </c>
      <c r="AH66" t="s">
        <v>116</v>
      </c>
      <c r="AI66" t="s">
        <v>109</v>
      </c>
      <c r="AJ66" t="s">
        <v>116</v>
      </c>
      <c r="AK66" t="s">
        <v>116</v>
      </c>
      <c r="AL66" t="s">
        <v>109</v>
      </c>
      <c r="AM66" t="s">
        <v>112</v>
      </c>
      <c r="AN66" t="s">
        <v>117</v>
      </c>
      <c r="AO66" t="s">
        <v>1183</v>
      </c>
      <c r="AP66" t="s">
        <v>1183</v>
      </c>
      <c r="AQ66" t="s">
        <v>109</v>
      </c>
      <c r="AS66" t="s">
        <v>191</v>
      </c>
      <c r="AT66" t="s">
        <v>113</v>
      </c>
      <c r="AU66" t="s">
        <v>116</v>
      </c>
      <c r="AV66" t="s">
        <v>116</v>
      </c>
      <c r="AW66" t="s">
        <v>109</v>
      </c>
      <c r="AZ66" t="s">
        <v>113</v>
      </c>
      <c r="BA66" t="s">
        <v>120</v>
      </c>
      <c r="BB66" t="s">
        <v>121</v>
      </c>
      <c r="BC66" t="s">
        <v>116</v>
      </c>
      <c r="BD66" t="s">
        <v>116</v>
      </c>
      <c r="BE66" t="s">
        <v>122</v>
      </c>
      <c r="BG66" t="s">
        <v>109</v>
      </c>
      <c r="BH66" t="s">
        <v>116</v>
      </c>
      <c r="BI66" t="s">
        <v>1184</v>
      </c>
      <c r="BJ66" t="s">
        <v>116</v>
      </c>
      <c r="BK66" t="s">
        <v>109</v>
      </c>
      <c r="BL66" t="s">
        <v>109</v>
      </c>
      <c r="BM66" t="s">
        <v>109</v>
      </c>
      <c r="BN66" t="s">
        <v>1185</v>
      </c>
      <c r="BO66" t="s">
        <v>109</v>
      </c>
      <c r="BP66" t="s">
        <v>122</v>
      </c>
      <c r="BR66" t="s">
        <v>109</v>
      </c>
      <c r="BS66" t="s">
        <v>126</v>
      </c>
      <c r="BT66" t="s">
        <v>109</v>
      </c>
      <c r="BU66" t="s">
        <v>114</v>
      </c>
      <c r="BV66" t="s">
        <v>206</v>
      </c>
      <c r="BY66" t="s">
        <v>116</v>
      </c>
      <c r="BZ66" t="s">
        <v>193</v>
      </c>
      <c r="CA66" t="s">
        <v>947</v>
      </c>
      <c r="CB66" t="s">
        <v>1186</v>
      </c>
      <c r="CC66" t="s">
        <v>260</v>
      </c>
      <c r="CD66" t="s">
        <v>109</v>
      </c>
      <c r="CE66" t="s">
        <v>116</v>
      </c>
      <c r="CG66" t="s">
        <v>113</v>
      </c>
      <c r="CH66" t="s">
        <v>113</v>
      </c>
      <c r="CI66" t="s">
        <v>289</v>
      </c>
      <c r="CJ66" t="s">
        <v>116</v>
      </c>
      <c r="CK66" t="s">
        <v>109</v>
      </c>
      <c r="CL66" t="s">
        <v>109</v>
      </c>
      <c r="CN66" t="s">
        <v>169</v>
      </c>
      <c r="CO66" t="s">
        <v>116</v>
      </c>
      <c r="CP66" t="s">
        <v>116</v>
      </c>
      <c r="CQ66" t="s">
        <v>109</v>
      </c>
      <c r="CS66" t="s">
        <v>116</v>
      </c>
      <c r="CT66" t="s">
        <v>116</v>
      </c>
      <c r="CU66" t="s">
        <v>116</v>
      </c>
      <c r="CV66" t="s">
        <v>109</v>
      </c>
      <c r="CX66" t="s">
        <v>109</v>
      </c>
      <c r="DB66">
        <f t="shared" si="25"/>
        <v>2</v>
      </c>
      <c r="DC66">
        <f t="shared" si="26"/>
        <v>0</v>
      </c>
      <c r="DD66">
        <f t="shared" si="27"/>
        <v>3</v>
      </c>
      <c r="DE66">
        <f t="shared" si="44"/>
        <v>0</v>
      </c>
      <c r="DF66">
        <f t="shared" si="42"/>
        <v>2</v>
      </c>
      <c r="DG66">
        <f t="shared" si="43"/>
        <v>2</v>
      </c>
      <c r="DH66">
        <f t="shared" si="28"/>
        <v>0</v>
      </c>
      <c r="DI66">
        <f t="shared" si="29"/>
        <v>7</v>
      </c>
      <c r="DJ66">
        <f t="shared" si="45"/>
        <v>1</v>
      </c>
      <c r="DK66">
        <f t="shared" si="46"/>
        <v>2</v>
      </c>
      <c r="DL66">
        <f t="shared" si="30"/>
        <v>2</v>
      </c>
      <c r="DM66">
        <f t="shared" si="31"/>
        <v>1</v>
      </c>
      <c r="DN66">
        <f t="shared" si="32"/>
        <v>1</v>
      </c>
      <c r="DO66">
        <f t="shared" si="33"/>
        <v>2</v>
      </c>
      <c r="DP66">
        <f t="shared" si="34"/>
        <v>3</v>
      </c>
      <c r="DQ66">
        <f t="shared" si="35"/>
        <v>1</v>
      </c>
      <c r="DR66">
        <f t="shared" si="36"/>
        <v>3</v>
      </c>
      <c r="DS66">
        <f t="shared" si="37"/>
        <v>0</v>
      </c>
      <c r="DT66">
        <f t="shared" si="38"/>
        <v>1</v>
      </c>
      <c r="DU66">
        <f t="shared" si="47"/>
        <v>3</v>
      </c>
      <c r="DV66">
        <f t="shared" si="48"/>
        <v>3</v>
      </c>
      <c r="DW66">
        <f t="shared" si="49"/>
        <v>39</v>
      </c>
      <c r="DX66">
        <f t="shared" si="39"/>
        <v>7.5</v>
      </c>
      <c r="DY66">
        <f t="shared" si="40"/>
        <v>7.5</v>
      </c>
      <c r="DZ66">
        <f t="shared" si="41"/>
        <v>7.5</v>
      </c>
    </row>
    <row r="67" spans="1:130">
      <c r="A67">
        <v>112</v>
      </c>
      <c r="B67" s="1">
        <v>44664.542812500003</v>
      </c>
      <c r="C67" s="1">
        <v>44664.549513888902</v>
      </c>
      <c r="D67" t="s">
        <v>104</v>
      </c>
      <c r="F67" t="s">
        <v>1190</v>
      </c>
      <c r="G67" s="6">
        <v>4378</v>
      </c>
      <c r="H67" t="s">
        <v>1191</v>
      </c>
      <c r="I67" t="s">
        <v>1192</v>
      </c>
      <c r="J67" t="s">
        <v>145</v>
      </c>
      <c r="K67" t="s">
        <v>109</v>
      </c>
      <c r="M67" t="s">
        <v>109</v>
      </c>
      <c r="O67" t="s">
        <v>1193</v>
      </c>
      <c r="P67" t="s">
        <v>1194</v>
      </c>
      <c r="Q67" t="s">
        <v>112</v>
      </c>
      <c r="R67" t="s">
        <v>113</v>
      </c>
      <c r="S67" t="s">
        <v>122</v>
      </c>
      <c r="T67" t="s">
        <v>109</v>
      </c>
      <c r="V67" t="s">
        <v>109</v>
      </c>
      <c r="X67" t="s">
        <v>113</v>
      </c>
      <c r="Y67" t="s">
        <v>113</v>
      </c>
      <c r="Z67" t="s">
        <v>109</v>
      </c>
      <c r="AA67" t="s">
        <v>109</v>
      </c>
      <c r="AB67" t="s">
        <v>153</v>
      </c>
      <c r="AC67" t="s">
        <v>116</v>
      </c>
      <c r="AD67" t="s">
        <v>1195</v>
      </c>
      <c r="AE67" t="s">
        <v>109</v>
      </c>
      <c r="AG67" t="s">
        <v>109</v>
      </c>
      <c r="AH67" t="s">
        <v>116</v>
      </c>
      <c r="AI67" t="s">
        <v>109</v>
      </c>
      <c r="AJ67" t="s">
        <v>116</v>
      </c>
      <c r="AK67" t="s">
        <v>116</v>
      </c>
      <c r="AL67" t="s">
        <v>116</v>
      </c>
      <c r="AM67" t="s">
        <v>112</v>
      </c>
      <c r="AN67" t="s">
        <v>117</v>
      </c>
      <c r="AO67" t="s">
        <v>179</v>
      </c>
      <c r="AP67" t="s">
        <v>224</v>
      </c>
      <c r="AQ67" t="s">
        <v>109</v>
      </c>
      <c r="AS67" t="s">
        <v>118</v>
      </c>
      <c r="AT67" t="s">
        <v>113</v>
      </c>
      <c r="AU67" t="s">
        <v>116</v>
      </c>
      <c r="AV67" t="s">
        <v>116</v>
      </c>
      <c r="AW67" t="s">
        <v>109</v>
      </c>
      <c r="AZ67" t="s">
        <v>157</v>
      </c>
      <c r="BA67" t="s">
        <v>120</v>
      </c>
      <c r="BB67" t="s">
        <v>192</v>
      </c>
      <c r="BC67" t="s">
        <v>116</v>
      </c>
      <c r="BD67" t="s">
        <v>116</v>
      </c>
      <c r="BE67" t="s">
        <v>122</v>
      </c>
      <c r="BG67" t="s">
        <v>109</v>
      </c>
      <c r="BH67" t="s">
        <v>116</v>
      </c>
      <c r="BI67" t="s">
        <v>1196</v>
      </c>
      <c r="BJ67" t="s">
        <v>116</v>
      </c>
      <c r="BK67" t="s">
        <v>116</v>
      </c>
      <c r="BL67" t="s">
        <v>109</v>
      </c>
      <c r="BM67" t="s">
        <v>109</v>
      </c>
      <c r="BN67" t="s">
        <v>113</v>
      </c>
      <c r="BO67" t="s">
        <v>116</v>
      </c>
      <c r="BP67" t="s">
        <v>122</v>
      </c>
      <c r="BR67" t="s">
        <v>116</v>
      </c>
      <c r="BS67" t="s">
        <v>162</v>
      </c>
      <c r="BT67" t="s">
        <v>116</v>
      </c>
      <c r="BU67" t="s">
        <v>114</v>
      </c>
      <c r="BV67" t="s">
        <v>116</v>
      </c>
      <c r="BY67" t="s">
        <v>116</v>
      </c>
      <c r="BZ67" t="s">
        <v>193</v>
      </c>
      <c r="CA67" t="s">
        <v>1031</v>
      </c>
      <c r="CB67" t="s">
        <v>129</v>
      </c>
      <c r="CC67" t="s">
        <v>281</v>
      </c>
      <c r="CD67" t="s">
        <v>109</v>
      </c>
      <c r="CE67" t="s">
        <v>116</v>
      </c>
      <c r="CG67" t="s">
        <v>113</v>
      </c>
      <c r="CH67" t="s">
        <v>167</v>
      </c>
      <c r="CI67" t="s">
        <v>113</v>
      </c>
      <c r="CJ67" t="s">
        <v>116</v>
      </c>
      <c r="CK67" t="s">
        <v>109</v>
      </c>
      <c r="CL67" t="s">
        <v>109</v>
      </c>
      <c r="CN67" t="s">
        <v>1197</v>
      </c>
      <c r="CO67" t="s">
        <v>116</v>
      </c>
      <c r="CP67" t="s">
        <v>116</v>
      </c>
      <c r="CQ67" t="s">
        <v>109</v>
      </c>
      <c r="CS67" t="s">
        <v>116</v>
      </c>
      <c r="CT67" t="s">
        <v>116</v>
      </c>
      <c r="CU67" t="s">
        <v>116</v>
      </c>
      <c r="CV67" t="s">
        <v>109</v>
      </c>
      <c r="CX67" t="s">
        <v>109</v>
      </c>
      <c r="DB67">
        <f t="shared" si="25"/>
        <v>1</v>
      </c>
      <c r="DC67">
        <f t="shared" si="26"/>
        <v>0</v>
      </c>
      <c r="DD67">
        <f t="shared" si="27"/>
        <v>3</v>
      </c>
      <c r="DE67">
        <f t="shared" si="44"/>
        <v>0</v>
      </c>
      <c r="DF67">
        <f t="shared" si="42"/>
        <v>0</v>
      </c>
      <c r="DG67">
        <f t="shared" si="43"/>
        <v>2</v>
      </c>
      <c r="DH67">
        <f t="shared" si="28"/>
        <v>0</v>
      </c>
      <c r="DI67">
        <f t="shared" si="29"/>
        <v>8</v>
      </c>
      <c r="DJ67">
        <f t="shared" si="45"/>
        <v>1</v>
      </c>
      <c r="DK67">
        <f t="shared" si="46"/>
        <v>2</v>
      </c>
      <c r="DL67">
        <f t="shared" si="30"/>
        <v>3</v>
      </c>
      <c r="DM67">
        <f t="shared" si="31"/>
        <v>1</v>
      </c>
      <c r="DN67">
        <f t="shared" si="32"/>
        <v>1</v>
      </c>
      <c r="DO67">
        <f t="shared" si="33"/>
        <v>3</v>
      </c>
      <c r="DP67">
        <f t="shared" si="34"/>
        <v>5</v>
      </c>
      <c r="DQ67">
        <f t="shared" si="35"/>
        <v>1</v>
      </c>
      <c r="DR67">
        <f t="shared" si="36"/>
        <v>3</v>
      </c>
      <c r="DS67">
        <f t="shared" si="37"/>
        <v>1</v>
      </c>
      <c r="DT67">
        <f t="shared" si="38"/>
        <v>1</v>
      </c>
      <c r="DU67">
        <f t="shared" si="47"/>
        <v>3</v>
      </c>
      <c r="DV67">
        <f t="shared" si="48"/>
        <v>3</v>
      </c>
      <c r="DW67">
        <f t="shared" si="49"/>
        <v>42</v>
      </c>
      <c r="DX67">
        <f t="shared" si="39"/>
        <v>8.0769230769230766</v>
      </c>
      <c r="DY67">
        <f t="shared" si="40"/>
        <v>8</v>
      </c>
      <c r="DZ67">
        <f t="shared" si="41"/>
        <v>8</v>
      </c>
    </row>
    <row r="68" spans="1:130">
      <c r="A68">
        <v>113</v>
      </c>
      <c r="B68" s="1">
        <v>44664.549594907403</v>
      </c>
      <c r="C68" s="1">
        <v>44664.606979166703</v>
      </c>
      <c r="D68" t="s">
        <v>104</v>
      </c>
      <c r="F68" t="s">
        <v>1198</v>
      </c>
      <c r="G68" s="3">
        <v>23037</v>
      </c>
      <c r="H68" t="s">
        <v>1199</v>
      </c>
      <c r="I68" t="s">
        <v>1200</v>
      </c>
      <c r="J68" t="s">
        <v>145</v>
      </c>
      <c r="K68" t="s">
        <v>114</v>
      </c>
      <c r="L68" t="s">
        <v>1201</v>
      </c>
      <c r="M68" t="s">
        <v>109</v>
      </c>
      <c r="O68" t="s">
        <v>1202</v>
      </c>
      <c r="P68" t="s">
        <v>1203</v>
      </c>
      <c r="Q68" t="s">
        <v>112</v>
      </c>
      <c r="R68" t="s">
        <v>113</v>
      </c>
      <c r="S68" t="s">
        <v>114</v>
      </c>
      <c r="T68" t="s">
        <v>109</v>
      </c>
      <c r="V68" t="s">
        <v>109</v>
      </c>
      <c r="X68" t="s">
        <v>1204</v>
      </c>
      <c r="Y68" t="s">
        <v>113</v>
      </c>
      <c r="Z68" t="s">
        <v>116</v>
      </c>
      <c r="AB68" t="s">
        <v>145</v>
      </c>
      <c r="AC68" t="s">
        <v>116</v>
      </c>
      <c r="AD68" t="s">
        <v>1205</v>
      </c>
      <c r="AE68" t="s">
        <v>109</v>
      </c>
      <c r="AG68" t="s">
        <v>109</v>
      </c>
      <c r="AH68" t="s">
        <v>116</v>
      </c>
      <c r="AI68" t="s">
        <v>109</v>
      </c>
      <c r="AJ68" t="s">
        <v>109</v>
      </c>
      <c r="AK68" t="s">
        <v>109</v>
      </c>
      <c r="AL68" t="s">
        <v>109</v>
      </c>
      <c r="AM68" t="s">
        <v>188</v>
      </c>
      <c r="AN68" t="s">
        <v>117</v>
      </c>
      <c r="AO68" t="s">
        <v>179</v>
      </c>
      <c r="AP68" t="s">
        <v>113</v>
      </c>
      <c r="AQ68" t="s">
        <v>109</v>
      </c>
      <c r="AS68" t="s">
        <v>1206</v>
      </c>
      <c r="AT68" t="s">
        <v>287</v>
      </c>
      <c r="AU68" t="s">
        <v>116</v>
      </c>
      <c r="AV68" t="s">
        <v>109</v>
      </c>
      <c r="AW68" t="s">
        <v>109</v>
      </c>
      <c r="AZ68" t="s">
        <v>157</v>
      </c>
      <c r="BA68" t="s">
        <v>120</v>
      </c>
      <c r="BB68" t="s">
        <v>121</v>
      </c>
      <c r="BC68" t="s">
        <v>116</v>
      </c>
      <c r="BD68" t="s">
        <v>116</v>
      </c>
      <c r="BE68" t="s">
        <v>122</v>
      </c>
      <c r="BG68" t="s">
        <v>116</v>
      </c>
      <c r="BH68" t="s">
        <v>116</v>
      </c>
      <c r="BI68" t="s">
        <v>1207</v>
      </c>
      <c r="BJ68" t="s">
        <v>116</v>
      </c>
      <c r="BK68" t="s">
        <v>116</v>
      </c>
      <c r="BL68" t="s">
        <v>109</v>
      </c>
      <c r="BM68" t="s">
        <v>109</v>
      </c>
      <c r="BN68" t="s">
        <v>113</v>
      </c>
      <c r="BO68" t="s">
        <v>109</v>
      </c>
      <c r="BP68" t="s">
        <v>122</v>
      </c>
      <c r="BR68" t="s">
        <v>116</v>
      </c>
      <c r="BS68" t="s">
        <v>113</v>
      </c>
      <c r="BT68" t="s">
        <v>116</v>
      </c>
      <c r="BU68" t="s">
        <v>114</v>
      </c>
      <c r="BV68" t="s">
        <v>109</v>
      </c>
      <c r="BY68" t="s">
        <v>116</v>
      </c>
      <c r="BZ68" t="s">
        <v>193</v>
      </c>
      <c r="CA68" t="s">
        <v>1208</v>
      </c>
      <c r="CB68" t="s">
        <v>1209</v>
      </c>
      <c r="CC68" t="s">
        <v>182</v>
      </c>
      <c r="CD68" t="s">
        <v>116</v>
      </c>
      <c r="CE68" t="s">
        <v>109</v>
      </c>
      <c r="CF68" t="s">
        <v>113</v>
      </c>
      <c r="CG68" t="s">
        <v>113</v>
      </c>
      <c r="CH68" t="s">
        <v>113</v>
      </c>
      <c r="CI68" t="s">
        <v>113</v>
      </c>
      <c r="CJ68" t="s">
        <v>109</v>
      </c>
      <c r="CK68" t="s">
        <v>109</v>
      </c>
      <c r="CL68" t="s">
        <v>109</v>
      </c>
      <c r="CN68" t="s">
        <v>1050</v>
      </c>
      <c r="CO68" t="s">
        <v>116</v>
      </c>
      <c r="CP68" t="s">
        <v>116</v>
      </c>
      <c r="CQ68" t="s">
        <v>109</v>
      </c>
      <c r="CS68" t="s">
        <v>109</v>
      </c>
      <c r="CT68" t="s">
        <v>116</v>
      </c>
      <c r="CU68" t="s">
        <v>116</v>
      </c>
      <c r="CV68" t="s">
        <v>109</v>
      </c>
      <c r="CX68" t="s">
        <v>116</v>
      </c>
      <c r="CY68" t="s">
        <v>1210</v>
      </c>
      <c r="DB68">
        <f t="shared" si="25"/>
        <v>2</v>
      </c>
      <c r="DC68">
        <f t="shared" si="26"/>
        <v>0</v>
      </c>
      <c r="DD68">
        <f t="shared" si="27"/>
        <v>4</v>
      </c>
      <c r="DE68">
        <f t="shared" si="44"/>
        <v>0</v>
      </c>
      <c r="DF68">
        <f t="shared" si="42"/>
        <v>2</v>
      </c>
      <c r="DG68">
        <f t="shared" si="43"/>
        <v>2</v>
      </c>
      <c r="DH68">
        <f t="shared" si="28"/>
        <v>0</v>
      </c>
      <c r="DI68">
        <f t="shared" si="29"/>
        <v>4</v>
      </c>
      <c r="DJ68">
        <f t="shared" si="45"/>
        <v>1</v>
      </c>
      <c r="DK68">
        <f t="shared" si="46"/>
        <v>1</v>
      </c>
      <c r="DL68">
        <f t="shared" si="30"/>
        <v>3</v>
      </c>
      <c r="DM68">
        <f t="shared" si="31"/>
        <v>1</v>
      </c>
      <c r="DN68">
        <f t="shared" si="32"/>
        <v>2</v>
      </c>
      <c r="DO68">
        <f t="shared" si="33"/>
        <v>2</v>
      </c>
      <c r="DP68">
        <f t="shared" si="34"/>
        <v>3</v>
      </c>
      <c r="DQ68">
        <f t="shared" si="35"/>
        <v>1</v>
      </c>
      <c r="DR68">
        <f t="shared" si="36"/>
        <v>4</v>
      </c>
      <c r="DS68">
        <f t="shared" si="37"/>
        <v>0</v>
      </c>
      <c r="DT68">
        <f t="shared" si="38"/>
        <v>0</v>
      </c>
      <c r="DU68">
        <f t="shared" si="47"/>
        <v>3</v>
      </c>
      <c r="DV68">
        <f t="shared" si="48"/>
        <v>2</v>
      </c>
      <c r="DW68">
        <f t="shared" si="49"/>
        <v>37</v>
      </c>
      <c r="DX68">
        <f t="shared" si="39"/>
        <v>7.1153846153846159</v>
      </c>
      <c r="DY68">
        <f t="shared" si="40"/>
        <v>7</v>
      </c>
      <c r="DZ68">
        <f t="shared" si="41"/>
        <v>7</v>
      </c>
    </row>
    <row r="69" spans="1:130">
      <c r="A69">
        <v>114</v>
      </c>
      <c r="B69" s="1">
        <v>44664.630972222199</v>
      </c>
      <c r="C69" s="1">
        <v>44664.642893518503</v>
      </c>
      <c r="D69" t="s">
        <v>104</v>
      </c>
      <c r="F69" t="s">
        <v>1211</v>
      </c>
      <c r="G69" s="6">
        <v>847</v>
      </c>
      <c r="H69" t="s">
        <v>1212</v>
      </c>
      <c r="I69" t="s">
        <v>1213</v>
      </c>
      <c r="J69" t="s">
        <v>109</v>
      </c>
      <c r="M69" t="s">
        <v>109</v>
      </c>
      <c r="O69" t="s">
        <v>684</v>
      </c>
      <c r="P69" t="s">
        <v>285</v>
      </c>
      <c r="Q69" t="s">
        <v>112</v>
      </c>
      <c r="R69" t="s">
        <v>113</v>
      </c>
      <c r="S69" t="s">
        <v>122</v>
      </c>
      <c r="T69" t="s">
        <v>109</v>
      </c>
      <c r="V69" t="s">
        <v>109</v>
      </c>
      <c r="X69" t="s">
        <v>113</v>
      </c>
      <c r="Y69" t="s">
        <v>113</v>
      </c>
      <c r="Z69" t="s">
        <v>109</v>
      </c>
      <c r="AA69" t="s">
        <v>116</v>
      </c>
      <c r="AB69" t="s">
        <v>109</v>
      </c>
      <c r="AE69" t="s">
        <v>109</v>
      </c>
      <c r="AG69" t="s">
        <v>109</v>
      </c>
      <c r="AH69" t="s">
        <v>116</v>
      </c>
      <c r="AI69" t="s">
        <v>116</v>
      </c>
      <c r="AJ69" t="s">
        <v>109</v>
      </c>
      <c r="AK69" t="s">
        <v>109</v>
      </c>
      <c r="AL69" t="s">
        <v>109</v>
      </c>
      <c r="AM69" t="s">
        <v>112</v>
      </c>
      <c r="AN69" t="s">
        <v>117</v>
      </c>
      <c r="AO69" t="s">
        <v>304</v>
      </c>
      <c r="AP69" t="s">
        <v>113</v>
      </c>
      <c r="AQ69" t="s">
        <v>109</v>
      </c>
      <c r="AS69" t="s">
        <v>118</v>
      </c>
      <c r="AT69" t="s">
        <v>287</v>
      </c>
      <c r="AU69" t="s">
        <v>116</v>
      </c>
      <c r="AV69" t="s">
        <v>109</v>
      </c>
      <c r="AW69" t="s">
        <v>109</v>
      </c>
      <c r="AZ69" t="s">
        <v>113</v>
      </c>
      <c r="BA69" t="s">
        <v>113</v>
      </c>
      <c r="BB69" t="s">
        <v>249</v>
      </c>
      <c r="BC69" t="s">
        <v>116</v>
      </c>
      <c r="BD69" t="s">
        <v>116</v>
      </c>
      <c r="BE69" t="s">
        <v>122</v>
      </c>
      <c r="BG69" t="s">
        <v>109</v>
      </c>
      <c r="BH69" t="s">
        <v>116</v>
      </c>
      <c r="BI69" t="s">
        <v>1214</v>
      </c>
      <c r="BJ69" t="s">
        <v>116</v>
      </c>
      <c r="BK69" t="s">
        <v>116</v>
      </c>
      <c r="BL69" t="s">
        <v>109</v>
      </c>
      <c r="BM69" t="s">
        <v>109</v>
      </c>
      <c r="BN69" t="s">
        <v>124</v>
      </c>
      <c r="BO69" t="s">
        <v>116</v>
      </c>
      <c r="BP69" t="s">
        <v>122</v>
      </c>
      <c r="BR69" t="s">
        <v>116</v>
      </c>
      <c r="BS69" t="s">
        <v>113</v>
      </c>
      <c r="BT69" t="s">
        <v>116</v>
      </c>
      <c r="BU69" t="s">
        <v>114</v>
      </c>
      <c r="BV69" t="s">
        <v>116</v>
      </c>
      <c r="BY69" t="s">
        <v>116</v>
      </c>
      <c r="BZ69" t="s">
        <v>193</v>
      </c>
      <c r="CA69" t="s">
        <v>1215</v>
      </c>
      <c r="CB69" t="s">
        <v>1216</v>
      </c>
      <c r="CC69" t="s">
        <v>182</v>
      </c>
      <c r="CD69" t="s">
        <v>109</v>
      </c>
      <c r="CE69" t="s">
        <v>116</v>
      </c>
      <c r="CG69" t="s">
        <v>113</v>
      </c>
      <c r="CH69" t="s">
        <v>311</v>
      </c>
      <c r="CI69" t="s">
        <v>113</v>
      </c>
      <c r="CJ69" t="s">
        <v>116</v>
      </c>
      <c r="CK69" t="s">
        <v>116</v>
      </c>
      <c r="CL69" t="s">
        <v>109</v>
      </c>
      <c r="CN69" t="s">
        <v>1050</v>
      </c>
      <c r="CO69" t="s">
        <v>116</v>
      </c>
      <c r="CP69" t="s">
        <v>116</v>
      </c>
      <c r="CQ69" t="s">
        <v>109</v>
      </c>
      <c r="CS69" t="s">
        <v>116</v>
      </c>
      <c r="CT69" t="s">
        <v>116</v>
      </c>
      <c r="CU69" t="s">
        <v>109</v>
      </c>
      <c r="CV69" t="s">
        <v>109</v>
      </c>
      <c r="CX69" t="s">
        <v>116</v>
      </c>
      <c r="CY69" t="s">
        <v>913</v>
      </c>
      <c r="DB69">
        <f t="shared" si="25"/>
        <v>0</v>
      </c>
      <c r="DC69">
        <f t="shared" si="26"/>
        <v>0</v>
      </c>
      <c r="DD69">
        <f t="shared" si="27"/>
        <v>3</v>
      </c>
      <c r="DE69">
        <f t="shared" si="44"/>
        <v>0</v>
      </c>
      <c r="DF69">
        <f t="shared" si="42"/>
        <v>0</v>
      </c>
      <c r="DG69">
        <f t="shared" si="43"/>
        <v>0</v>
      </c>
      <c r="DH69">
        <f t="shared" si="28"/>
        <v>0</v>
      </c>
      <c r="DI69">
        <f t="shared" si="29"/>
        <v>5</v>
      </c>
      <c r="DJ69">
        <f t="shared" si="45"/>
        <v>1</v>
      </c>
      <c r="DK69">
        <f t="shared" si="46"/>
        <v>1</v>
      </c>
      <c r="DL69">
        <f t="shared" si="30"/>
        <v>1</v>
      </c>
      <c r="DM69">
        <f t="shared" si="31"/>
        <v>1</v>
      </c>
      <c r="DN69">
        <f t="shared" si="32"/>
        <v>1</v>
      </c>
      <c r="DO69">
        <f t="shared" si="33"/>
        <v>4</v>
      </c>
      <c r="DP69">
        <f t="shared" si="34"/>
        <v>4</v>
      </c>
      <c r="DQ69">
        <f t="shared" si="35"/>
        <v>1</v>
      </c>
      <c r="DR69">
        <f t="shared" si="36"/>
        <v>3</v>
      </c>
      <c r="DS69">
        <f t="shared" si="37"/>
        <v>1</v>
      </c>
      <c r="DT69">
        <f t="shared" si="38"/>
        <v>2</v>
      </c>
      <c r="DU69">
        <f t="shared" si="47"/>
        <v>3</v>
      </c>
      <c r="DV69">
        <f t="shared" si="48"/>
        <v>2</v>
      </c>
      <c r="DW69">
        <f t="shared" si="49"/>
        <v>33</v>
      </c>
      <c r="DX69">
        <f t="shared" si="39"/>
        <v>6.3461538461538458</v>
      </c>
      <c r="DY69">
        <f t="shared" si="40"/>
        <v>6.5</v>
      </c>
      <c r="DZ69">
        <f t="shared" si="41"/>
        <v>6.5</v>
      </c>
    </row>
    <row r="70" spans="1:130">
      <c r="A70">
        <v>116</v>
      </c>
      <c r="B70" s="1">
        <v>44664.7315856481</v>
      </c>
      <c r="C70" s="1">
        <v>44664.747974537</v>
      </c>
      <c r="D70" t="s">
        <v>104</v>
      </c>
      <c r="F70" t="s">
        <v>1217</v>
      </c>
      <c r="G70" s="5">
        <v>9395</v>
      </c>
      <c r="H70" t="s">
        <v>1218</v>
      </c>
      <c r="I70" t="s">
        <v>1219</v>
      </c>
      <c r="J70" t="s">
        <v>145</v>
      </c>
      <c r="K70" t="s">
        <v>114</v>
      </c>
      <c r="L70" t="s">
        <v>1220</v>
      </c>
      <c r="M70" t="s">
        <v>109</v>
      </c>
      <c r="O70" t="s">
        <v>1221</v>
      </c>
      <c r="P70" t="s">
        <v>432</v>
      </c>
      <c r="Q70" t="s">
        <v>112</v>
      </c>
      <c r="R70" t="s">
        <v>113</v>
      </c>
      <c r="S70" t="s">
        <v>122</v>
      </c>
      <c r="T70" t="s">
        <v>109</v>
      </c>
      <c r="V70" t="s">
        <v>109</v>
      </c>
      <c r="X70" t="s">
        <v>113</v>
      </c>
      <c r="Y70" t="s">
        <v>1222</v>
      </c>
      <c r="Z70" t="s">
        <v>116</v>
      </c>
      <c r="AB70" t="s">
        <v>153</v>
      </c>
      <c r="AC70" t="s">
        <v>109</v>
      </c>
      <c r="AE70" t="s">
        <v>109</v>
      </c>
      <c r="AG70" t="s">
        <v>109</v>
      </c>
      <c r="AH70" t="s">
        <v>116</v>
      </c>
      <c r="AI70" t="s">
        <v>116</v>
      </c>
      <c r="AJ70" t="s">
        <v>116</v>
      </c>
      <c r="AK70" t="s">
        <v>116</v>
      </c>
      <c r="AL70" t="s">
        <v>109</v>
      </c>
      <c r="AM70" t="s">
        <v>112</v>
      </c>
      <c r="AN70" t="s">
        <v>117</v>
      </c>
      <c r="AO70" t="s">
        <v>179</v>
      </c>
      <c r="AP70" t="s">
        <v>113</v>
      </c>
      <c r="AQ70" t="s">
        <v>1223</v>
      </c>
      <c r="AS70" t="s">
        <v>1224</v>
      </c>
      <c r="AT70" t="s">
        <v>287</v>
      </c>
      <c r="AU70" t="s">
        <v>116</v>
      </c>
      <c r="AV70" t="s">
        <v>109</v>
      </c>
      <c r="AW70" t="s">
        <v>109</v>
      </c>
      <c r="AZ70" t="s">
        <v>157</v>
      </c>
      <c r="BA70" t="s">
        <v>120</v>
      </c>
      <c r="BB70" t="s">
        <v>113</v>
      </c>
      <c r="BC70" t="s">
        <v>116</v>
      </c>
      <c r="BD70" t="s">
        <v>116</v>
      </c>
      <c r="BE70" t="s">
        <v>122</v>
      </c>
      <c r="BG70" t="s">
        <v>109</v>
      </c>
      <c r="BH70" t="s">
        <v>116</v>
      </c>
      <c r="BI70" t="s">
        <v>1225</v>
      </c>
      <c r="BJ70" t="s">
        <v>116</v>
      </c>
      <c r="BK70" t="s">
        <v>116</v>
      </c>
      <c r="BL70" t="s">
        <v>109</v>
      </c>
      <c r="BM70" t="s">
        <v>109</v>
      </c>
      <c r="BN70" t="s">
        <v>251</v>
      </c>
      <c r="BO70" t="s">
        <v>116</v>
      </c>
      <c r="BP70" t="s">
        <v>122</v>
      </c>
      <c r="BR70" t="s">
        <v>116</v>
      </c>
      <c r="BS70" t="s">
        <v>126</v>
      </c>
      <c r="BT70" t="s">
        <v>116</v>
      </c>
      <c r="BU70" t="s">
        <v>114</v>
      </c>
      <c r="BV70" t="s">
        <v>206</v>
      </c>
      <c r="BY70" t="s">
        <v>116</v>
      </c>
      <c r="BZ70" t="s">
        <v>193</v>
      </c>
      <c r="CA70" t="s">
        <v>1226</v>
      </c>
      <c r="CB70" t="s">
        <v>129</v>
      </c>
      <c r="CC70" t="s">
        <v>182</v>
      </c>
      <c r="CD70" t="s">
        <v>116</v>
      </c>
      <c r="CE70" t="s">
        <v>109</v>
      </c>
      <c r="CF70" t="s">
        <v>232</v>
      </c>
      <c r="CG70" t="s">
        <v>113</v>
      </c>
      <c r="CH70" t="s">
        <v>113</v>
      </c>
      <c r="CI70" t="s">
        <v>621</v>
      </c>
      <c r="CJ70" t="s">
        <v>109</v>
      </c>
      <c r="CK70" t="s">
        <v>116</v>
      </c>
      <c r="CL70" t="s">
        <v>109</v>
      </c>
      <c r="CN70" t="s">
        <v>522</v>
      </c>
      <c r="CO70" t="s">
        <v>116</v>
      </c>
      <c r="CP70" t="s">
        <v>116</v>
      </c>
      <c r="CQ70" t="s">
        <v>109</v>
      </c>
      <c r="CS70" t="s">
        <v>116</v>
      </c>
      <c r="CT70" t="s">
        <v>116</v>
      </c>
      <c r="CU70" t="s">
        <v>116</v>
      </c>
      <c r="CV70" t="s">
        <v>109</v>
      </c>
      <c r="CX70" t="s">
        <v>116</v>
      </c>
      <c r="CY70" t="s">
        <v>1227</v>
      </c>
      <c r="DB70">
        <f t="shared" si="25"/>
        <v>2</v>
      </c>
      <c r="DC70">
        <f t="shared" si="26"/>
        <v>0</v>
      </c>
      <c r="DD70">
        <f t="shared" si="27"/>
        <v>3</v>
      </c>
      <c r="DE70">
        <f t="shared" si="44"/>
        <v>0</v>
      </c>
      <c r="DF70">
        <f t="shared" si="42"/>
        <v>2</v>
      </c>
      <c r="DG70">
        <f t="shared" si="43"/>
        <v>1</v>
      </c>
      <c r="DH70">
        <f t="shared" si="28"/>
        <v>0</v>
      </c>
      <c r="DI70">
        <f t="shared" si="29"/>
        <v>8</v>
      </c>
      <c r="DJ70">
        <f t="shared" si="45"/>
        <v>1</v>
      </c>
      <c r="DK70">
        <f t="shared" si="46"/>
        <v>1</v>
      </c>
      <c r="DL70">
        <f t="shared" si="30"/>
        <v>2</v>
      </c>
      <c r="DM70">
        <f t="shared" si="31"/>
        <v>1</v>
      </c>
      <c r="DN70">
        <f t="shared" si="32"/>
        <v>1</v>
      </c>
      <c r="DO70">
        <f t="shared" si="33"/>
        <v>4</v>
      </c>
      <c r="DP70">
        <f t="shared" si="34"/>
        <v>5</v>
      </c>
      <c r="DQ70">
        <f t="shared" si="35"/>
        <v>1</v>
      </c>
      <c r="DR70">
        <f t="shared" si="36"/>
        <v>4</v>
      </c>
      <c r="DS70">
        <f t="shared" si="37"/>
        <v>1</v>
      </c>
      <c r="DT70">
        <f t="shared" si="38"/>
        <v>1</v>
      </c>
      <c r="DU70">
        <f t="shared" si="47"/>
        <v>3</v>
      </c>
      <c r="DV70">
        <f t="shared" si="48"/>
        <v>3</v>
      </c>
      <c r="DW70">
        <f t="shared" si="49"/>
        <v>44</v>
      </c>
      <c r="DX70">
        <f t="shared" si="39"/>
        <v>8.4615384615384617</v>
      </c>
      <c r="DY70">
        <f t="shared" si="40"/>
        <v>8.5</v>
      </c>
      <c r="DZ70">
        <f t="shared" si="41"/>
        <v>8.5</v>
      </c>
    </row>
    <row r="71" spans="1:130">
      <c r="A71">
        <v>117</v>
      </c>
      <c r="B71" s="1">
        <v>44664.7343287037</v>
      </c>
      <c r="C71" s="1">
        <v>44664.768333333297</v>
      </c>
      <c r="D71" t="s">
        <v>104</v>
      </c>
      <c r="F71" t="s">
        <v>1228</v>
      </c>
      <c r="G71" s="4">
        <v>14227</v>
      </c>
      <c r="H71" t="s">
        <v>1229</v>
      </c>
      <c r="I71" t="s">
        <v>1230</v>
      </c>
      <c r="J71" t="s">
        <v>145</v>
      </c>
      <c r="K71" t="s">
        <v>114</v>
      </c>
      <c r="L71" t="s">
        <v>1231</v>
      </c>
      <c r="M71" t="s">
        <v>109</v>
      </c>
      <c r="O71" t="s">
        <v>176</v>
      </c>
      <c r="P71" t="s">
        <v>111</v>
      </c>
      <c r="Q71" t="s">
        <v>112</v>
      </c>
      <c r="R71" t="s">
        <v>113</v>
      </c>
      <c r="S71" t="s">
        <v>122</v>
      </c>
      <c r="T71" t="s">
        <v>109</v>
      </c>
      <c r="V71" t="s">
        <v>109</v>
      </c>
      <c r="X71" t="s">
        <v>113</v>
      </c>
      <c r="Y71" t="s">
        <v>136</v>
      </c>
      <c r="Z71" t="s">
        <v>109</v>
      </c>
      <c r="AA71" t="s">
        <v>116</v>
      </c>
      <c r="AB71" t="s">
        <v>145</v>
      </c>
      <c r="AC71" t="s">
        <v>116</v>
      </c>
      <c r="AD71" t="s">
        <v>1232</v>
      </c>
      <c r="AE71" t="s">
        <v>109</v>
      </c>
      <c r="AG71" t="s">
        <v>109</v>
      </c>
      <c r="AH71" t="s">
        <v>116</v>
      </c>
      <c r="AI71" t="s">
        <v>109</v>
      </c>
      <c r="AJ71" t="s">
        <v>116</v>
      </c>
      <c r="AK71" t="s">
        <v>116</v>
      </c>
      <c r="AL71" t="s">
        <v>116</v>
      </c>
      <c r="AM71" t="s">
        <v>112</v>
      </c>
      <c r="AN71" t="s">
        <v>236</v>
      </c>
      <c r="AO71" t="s">
        <v>304</v>
      </c>
      <c r="AP71" t="s">
        <v>1233</v>
      </c>
      <c r="AQ71" t="s">
        <v>1234</v>
      </c>
      <c r="AS71" t="s">
        <v>1235</v>
      </c>
      <c r="AT71" t="s">
        <v>113</v>
      </c>
      <c r="AU71" t="s">
        <v>116</v>
      </c>
      <c r="AV71" t="s">
        <v>116</v>
      </c>
      <c r="AW71" t="s">
        <v>145</v>
      </c>
      <c r="AX71" t="s">
        <v>116</v>
      </c>
      <c r="AY71" t="s">
        <v>1236</v>
      </c>
      <c r="AZ71" t="s">
        <v>157</v>
      </c>
      <c r="BA71" t="s">
        <v>1237</v>
      </c>
      <c r="BB71" t="s">
        <v>192</v>
      </c>
      <c r="BC71" t="s">
        <v>116</v>
      </c>
      <c r="BD71" t="s">
        <v>116</v>
      </c>
      <c r="BE71" t="s">
        <v>116</v>
      </c>
      <c r="BF71" t="s">
        <v>1238</v>
      </c>
      <c r="BG71" t="s">
        <v>116</v>
      </c>
      <c r="BH71" t="s">
        <v>116</v>
      </c>
      <c r="BI71" t="s">
        <v>1239</v>
      </c>
      <c r="BJ71" t="s">
        <v>116</v>
      </c>
      <c r="BK71" t="s">
        <v>116</v>
      </c>
      <c r="BL71" t="s">
        <v>116</v>
      </c>
      <c r="BM71" t="s">
        <v>116</v>
      </c>
      <c r="BN71" t="s">
        <v>161</v>
      </c>
      <c r="BO71" t="s">
        <v>116</v>
      </c>
      <c r="BP71" t="s">
        <v>116</v>
      </c>
      <c r="BQ71" t="s">
        <v>1240</v>
      </c>
      <c r="BR71" t="s">
        <v>116</v>
      </c>
      <c r="BS71" t="s">
        <v>126</v>
      </c>
      <c r="BT71" t="s">
        <v>116</v>
      </c>
      <c r="BU71" t="s">
        <v>114</v>
      </c>
      <c r="BV71" t="s">
        <v>116</v>
      </c>
      <c r="BW71" t="s">
        <v>1241</v>
      </c>
      <c r="BY71" t="s">
        <v>109</v>
      </c>
      <c r="CA71" t="s">
        <v>1242</v>
      </c>
      <c r="CB71" t="s">
        <v>1243</v>
      </c>
      <c r="CC71" t="s">
        <v>1244</v>
      </c>
      <c r="CD71" t="s">
        <v>116</v>
      </c>
      <c r="CE71" t="s">
        <v>116</v>
      </c>
      <c r="CG71" t="s">
        <v>364</v>
      </c>
      <c r="CH71" t="s">
        <v>113</v>
      </c>
      <c r="CI71" t="s">
        <v>1245</v>
      </c>
      <c r="CJ71" t="s">
        <v>116</v>
      </c>
      <c r="CK71" t="s">
        <v>109</v>
      </c>
      <c r="CL71" t="s">
        <v>109</v>
      </c>
      <c r="CN71" t="s">
        <v>1243</v>
      </c>
      <c r="CO71" t="s">
        <v>109</v>
      </c>
      <c r="CP71" t="s">
        <v>116</v>
      </c>
      <c r="CQ71" t="s">
        <v>109</v>
      </c>
      <c r="CS71" t="s">
        <v>116</v>
      </c>
      <c r="CT71" t="s">
        <v>116</v>
      </c>
      <c r="CU71" t="s">
        <v>109</v>
      </c>
      <c r="CV71" t="s">
        <v>116</v>
      </c>
      <c r="CW71" t="s">
        <v>1246</v>
      </c>
      <c r="CX71" t="s">
        <v>116</v>
      </c>
      <c r="CY71" t="s">
        <v>312</v>
      </c>
      <c r="DB71">
        <f t="shared" si="25"/>
        <v>2</v>
      </c>
      <c r="DC71">
        <f t="shared" si="26"/>
        <v>0</v>
      </c>
      <c r="DD71">
        <f t="shared" si="27"/>
        <v>3</v>
      </c>
      <c r="DE71">
        <f t="shared" si="44"/>
        <v>0</v>
      </c>
      <c r="DF71">
        <f t="shared" si="42"/>
        <v>1</v>
      </c>
      <c r="DG71">
        <f t="shared" si="43"/>
        <v>2</v>
      </c>
      <c r="DH71">
        <f t="shared" si="28"/>
        <v>0</v>
      </c>
      <c r="DI71">
        <f t="shared" si="29"/>
        <v>9</v>
      </c>
      <c r="DJ71">
        <f t="shared" si="45"/>
        <v>1</v>
      </c>
      <c r="DK71">
        <f t="shared" si="46"/>
        <v>4</v>
      </c>
      <c r="DL71">
        <f t="shared" si="30"/>
        <v>3</v>
      </c>
      <c r="DM71">
        <f t="shared" si="31"/>
        <v>2</v>
      </c>
      <c r="DN71">
        <f t="shared" si="32"/>
        <v>2</v>
      </c>
      <c r="DO71">
        <f t="shared" si="33"/>
        <v>7</v>
      </c>
      <c r="DP71">
        <f t="shared" si="34"/>
        <v>5</v>
      </c>
      <c r="DQ71">
        <f t="shared" si="35"/>
        <v>0</v>
      </c>
      <c r="DR71">
        <f t="shared" si="36"/>
        <v>4</v>
      </c>
      <c r="DS71">
        <f t="shared" si="37"/>
        <v>1</v>
      </c>
      <c r="DT71">
        <f t="shared" si="38"/>
        <v>1</v>
      </c>
      <c r="DU71">
        <f t="shared" si="47"/>
        <v>2</v>
      </c>
      <c r="DV71">
        <f t="shared" si="48"/>
        <v>3</v>
      </c>
      <c r="DW71">
        <f t="shared" si="49"/>
        <v>52</v>
      </c>
      <c r="DX71">
        <f t="shared" si="39"/>
        <v>10</v>
      </c>
      <c r="DY71">
        <f t="shared" si="40"/>
        <v>10</v>
      </c>
      <c r="DZ71">
        <f t="shared" si="41"/>
        <v>10</v>
      </c>
    </row>
    <row r="72" spans="1:130">
      <c r="A72">
        <v>118</v>
      </c>
      <c r="B72" s="1">
        <v>44664.972418981502</v>
      </c>
      <c r="C72" s="1">
        <v>44664.986226851797</v>
      </c>
      <c r="D72" t="s">
        <v>104</v>
      </c>
      <c r="F72" t="s">
        <v>1247</v>
      </c>
      <c r="G72" s="5">
        <v>12276</v>
      </c>
      <c r="H72" t="s">
        <v>1248</v>
      </c>
      <c r="I72" t="s">
        <v>1249</v>
      </c>
      <c r="J72" t="s">
        <v>145</v>
      </c>
      <c r="K72" t="s">
        <v>114</v>
      </c>
      <c r="L72" t="s">
        <v>1250</v>
      </c>
      <c r="M72" t="s">
        <v>109</v>
      </c>
      <c r="O72" t="s">
        <v>1251</v>
      </c>
      <c r="P72" t="s">
        <v>1252</v>
      </c>
      <c r="Q72" t="s">
        <v>112</v>
      </c>
      <c r="R72" t="s">
        <v>113</v>
      </c>
      <c r="S72" t="s">
        <v>114</v>
      </c>
      <c r="T72" t="s">
        <v>109</v>
      </c>
      <c r="V72" t="s">
        <v>109</v>
      </c>
      <c r="X72" t="s">
        <v>321</v>
      </c>
      <c r="Y72" t="s">
        <v>358</v>
      </c>
      <c r="Z72" t="s">
        <v>116</v>
      </c>
      <c r="AB72" t="s">
        <v>145</v>
      </c>
      <c r="AC72" t="s">
        <v>109</v>
      </c>
      <c r="AE72" t="s">
        <v>109</v>
      </c>
      <c r="AG72" t="s">
        <v>116</v>
      </c>
      <c r="AH72" t="s">
        <v>116</v>
      </c>
      <c r="AI72" t="s">
        <v>109</v>
      </c>
      <c r="AJ72" t="s">
        <v>116</v>
      </c>
      <c r="AK72" t="s">
        <v>116</v>
      </c>
      <c r="AL72" t="s">
        <v>116</v>
      </c>
      <c r="AM72" t="s">
        <v>112</v>
      </c>
      <c r="AN72" t="s">
        <v>117</v>
      </c>
      <c r="AO72" t="s">
        <v>179</v>
      </c>
      <c r="AP72" t="s">
        <v>687</v>
      </c>
      <c r="AQ72" t="s">
        <v>272</v>
      </c>
      <c r="AR72" t="s">
        <v>1253</v>
      </c>
      <c r="AS72" t="s">
        <v>118</v>
      </c>
      <c r="AT72" t="s">
        <v>113</v>
      </c>
      <c r="AU72" t="s">
        <v>116</v>
      </c>
      <c r="AV72" t="s">
        <v>116</v>
      </c>
      <c r="AW72" t="s">
        <v>145</v>
      </c>
      <c r="AX72" t="s">
        <v>109</v>
      </c>
      <c r="AZ72" t="s">
        <v>157</v>
      </c>
      <c r="BA72" t="s">
        <v>158</v>
      </c>
      <c r="BB72" t="s">
        <v>334</v>
      </c>
      <c r="BC72" t="s">
        <v>116</v>
      </c>
      <c r="BD72" t="s">
        <v>116</v>
      </c>
      <c r="BE72" t="s">
        <v>122</v>
      </c>
      <c r="BG72" t="s">
        <v>109</v>
      </c>
      <c r="BH72" t="s">
        <v>116</v>
      </c>
      <c r="BI72" t="s">
        <v>1254</v>
      </c>
      <c r="BJ72" t="s">
        <v>116</v>
      </c>
      <c r="BK72" t="s">
        <v>116</v>
      </c>
      <c r="BL72" t="s">
        <v>109</v>
      </c>
      <c r="BM72" t="s">
        <v>116</v>
      </c>
      <c r="BN72" t="s">
        <v>161</v>
      </c>
      <c r="BO72" t="s">
        <v>109</v>
      </c>
      <c r="BP72" t="s">
        <v>109</v>
      </c>
      <c r="BR72" t="s">
        <v>116</v>
      </c>
      <c r="BS72" t="s">
        <v>126</v>
      </c>
      <c r="BT72" t="s">
        <v>116</v>
      </c>
      <c r="BU72" t="s">
        <v>114</v>
      </c>
      <c r="BV72" t="s">
        <v>116</v>
      </c>
      <c r="BY72" t="s">
        <v>116</v>
      </c>
      <c r="BZ72" t="s">
        <v>193</v>
      </c>
      <c r="CA72" t="s">
        <v>906</v>
      </c>
      <c r="CB72" t="s">
        <v>129</v>
      </c>
      <c r="CC72" t="s">
        <v>253</v>
      </c>
      <c r="CD72" t="s">
        <v>116</v>
      </c>
      <c r="CE72" t="s">
        <v>109</v>
      </c>
      <c r="CF72" t="s">
        <v>232</v>
      </c>
      <c r="CG72" t="s">
        <v>215</v>
      </c>
      <c r="CH72" t="s">
        <v>1255</v>
      </c>
      <c r="CI72" t="s">
        <v>113</v>
      </c>
      <c r="CJ72" t="s">
        <v>116</v>
      </c>
      <c r="CK72" t="s">
        <v>109</v>
      </c>
      <c r="CL72" t="s">
        <v>109</v>
      </c>
      <c r="CN72" t="s">
        <v>1050</v>
      </c>
      <c r="CO72" t="s">
        <v>109</v>
      </c>
      <c r="CP72" t="s">
        <v>116</v>
      </c>
      <c r="CQ72" t="s">
        <v>109</v>
      </c>
      <c r="CS72" t="s">
        <v>116</v>
      </c>
      <c r="CT72" t="s">
        <v>116</v>
      </c>
      <c r="CU72" t="s">
        <v>116</v>
      </c>
      <c r="CV72" t="s">
        <v>109</v>
      </c>
      <c r="CX72" t="s">
        <v>116</v>
      </c>
      <c r="CY72" t="s">
        <v>382</v>
      </c>
      <c r="DB72">
        <f t="shared" si="25"/>
        <v>2</v>
      </c>
      <c r="DC72">
        <f t="shared" si="26"/>
        <v>0</v>
      </c>
      <c r="DD72">
        <f t="shared" si="27"/>
        <v>4</v>
      </c>
      <c r="DE72">
        <f t="shared" si="44"/>
        <v>0</v>
      </c>
      <c r="DF72">
        <f t="shared" si="42"/>
        <v>3</v>
      </c>
      <c r="DG72">
        <f t="shared" si="43"/>
        <v>1</v>
      </c>
      <c r="DH72">
        <f t="shared" si="28"/>
        <v>0</v>
      </c>
      <c r="DI72">
        <f t="shared" si="29"/>
        <v>10</v>
      </c>
      <c r="DJ72">
        <f t="shared" si="45"/>
        <v>1</v>
      </c>
      <c r="DK72">
        <f t="shared" si="46"/>
        <v>3</v>
      </c>
      <c r="DL72">
        <f t="shared" si="30"/>
        <v>3</v>
      </c>
      <c r="DM72">
        <f t="shared" si="31"/>
        <v>1</v>
      </c>
      <c r="DN72">
        <f t="shared" si="32"/>
        <v>1</v>
      </c>
      <c r="DO72">
        <f t="shared" si="33"/>
        <v>4</v>
      </c>
      <c r="DP72">
        <f t="shared" si="34"/>
        <v>5</v>
      </c>
      <c r="DQ72">
        <f t="shared" si="35"/>
        <v>1</v>
      </c>
      <c r="DR72">
        <f t="shared" si="36"/>
        <v>4</v>
      </c>
      <c r="DS72">
        <f t="shared" si="37"/>
        <v>3</v>
      </c>
      <c r="DT72">
        <f t="shared" si="38"/>
        <v>1</v>
      </c>
      <c r="DU72">
        <f t="shared" si="47"/>
        <v>2</v>
      </c>
      <c r="DV72">
        <f t="shared" si="48"/>
        <v>3</v>
      </c>
      <c r="DW72">
        <f t="shared" si="49"/>
        <v>52</v>
      </c>
      <c r="DX72">
        <f t="shared" si="39"/>
        <v>10</v>
      </c>
      <c r="DY72">
        <f t="shared" si="40"/>
        <v>10</v>
      </c>
      <c r="DZ72">
        <f t="shared" si="41"/>
        <v>10</v>
      </c>
    </row>
    <row r="73" spans="1:130">
      <c r="A73">
        <v>119</v>
      </c>
      <c r="B73" s="1">
        <v>44665.313923611102</v>
      </c>
      <c r="C73" s="1">
        <v>44665.325405092597</v>
      </c>
      <c r="D73" t="s">
        <v>104</v>
      </c>
      <c r="F73" t="s">
        <v>1256</v>
      </c>
      <c r="G73" s="4">
        <v>21924</v>
      </c>
      <c r="H73" t="s">
        <v>1257</v>
      </c>
      <c r="I73" t="s">
        <v>1258</v>
      </c>
      <c r="J73" t="s">
        <v>132</v>
      </c>
      <c r="K73" t="s">
        <v>114</v>
      </c>
      <c r="L73" t="s">
        <v>1259</v>
      </c>
      <c r="M73" t="s">
        <v>109</v>
      </c>
      <c r="O73" t="s">
        <v>518</v>
      </c>
      <c r="P73" t="s">
        <v>1260</v>
      </c>
      <c r="Q73" t="s">
        <v>112</v>
      </c>
      <c r="R73" t="s">
        <v>113</v>
      </c>
      <c r="S73" t="s">
        <v>114</v>
      </c>
      <c r="T73" t="s">
        <v>302</v>
      </c>
      <c r="V73" t="s">
        <v>109</v>
      </c>
      <c r="X73" t="s">
        <v>113</v>
      </c>
      <c r="Y73" t="s">
        <v>113</v>
      </c>
      <c r="Z73" t="s">
        <v>116</v>
      </c>
      <c r="AB73" t="s">
        <v>145</v>
      </c>
      <c r="AC73" t="s">
        <v>109</v>
      </c>
      <c r="AE73" t="s">
        <v>109</v>
      </c>
      <c r="AG73" t="s">
        <v>116</v>
      </c>
      <c r="AH73" t="s">
        <v>116</v>
      </c>
      <c r="AI73" t="s">
        <v>109</v>
      </c>
      <c r="AJ73" t="s">
        <v>116</v>
      </c>
      <c r="AK73" t="s">
        <v>116</v>
      </c>
      <c r="AL73" t="s">
        <v>116</v>
      </c>
      <c r="AM73" t="s">
        <v>112</v>
      </c>
      <c r="AN73" t="s">
        <v>1261</v>
      </c>
      <c r="AO73" t="s">
        <v>179</v>
      </c>
      <c r="AP73" t="s">
        <v>113</v>
      </c>
      <c r="AQ73" t="s">
        <v>109</v>
      </c>
      <c r="AS73" t="s">
        <v>395</v>
      </c>
      <c r="AT73" t="s">
        <v>287</v>
      </c>
      <c r="AU73" t="s">
        <v>116</v>
      </c>
      <c r="AV73" t="s">
        <v>109</v>
      </c>
      <c r="AW73" t="s">
        <v>109</v>
      </c>
      <c r="AZ73" t="s">
        <v>157</v>
      </c>
      <c r="BA73" t="s">
        <v>113</v>
      </c>
      <c r="BB73" t="s">
        <v>121</v>
      </c>
      <c r="BC73" t="s">
        <v>116</v>
      </c>
      <c r="BD73" t="s">
        <v>116</v>
      </c>
      <c r="BE73" t="s">
        <v>122</v>
      </c>
      <c r="BG73" t="s">
        <v>116</v>
      </c>
      <c r="BH73" t="s">
        <v>116</v>
      </c>
      <c r="BI73" t="s">
        <v>1262</v>
      </c>
      <c r="BJ73" t="s">
        <v>116</v>
      </c>
      <c r="BK73" t="s">
        <v>116</v>
      </c>
      <c r="BL73" t="s">
        <v>109</v>
      </c>
      <c r="BM73" t="s">
        <v>109</v>
      </c>
      <c r="BN73" t="s">
        <v>124</v>
      </c>
      <c r="BO73" t="s">
        <v>116</v>
      </c>
      <c r="BP73" t="s">
        <v>122</v>
      </c>
      <c r="BR73" t="s">
        <v>109</v>
      </c>
      <c r="BS73" t="s">
        <v>238</v>
      </c>
      <c r="BT73" t="s">
        <v>109</v>
      </c>
      <c r="BU73" t="s">
        <v>114</v>
      </c>
      <c r="BV73" t="s">
        <v>206</v>
      </c>
      <c r="BW73" t="s">
        <v>239</v>
      </c>
      <c r="BY73" t="s">
        <v>116</v>
      </c>
      <c r="BZ73" t="s">
        <v>193</v>
      </c>
      <c r="CA73" t="s">
        <v>1086</v>
      </c>
      <c r="CB73" t="s">
        <v>1263</v>
      </c>
      <c r="CC73" t="s">
        <v>1264</v>
      </c>
      <c r="CD73" t="s">
        <v>109</v>
      </c>
      <c r="CE73" t="s">
        <v>116</v>
      </c>
      <c r="CG73" t="s">
        <v>113</v>
      </c>
      <c r="CH73" t="s">
        <v>113</v>
      </c>
      <c r="CI73" t="s">
        <v>113</v>
      </c>
      <c r="CJ73" t="s">
        <v>109</v>
      </c>
      <c r="CK73" t="s">
        <v>109</v>
      </c>
      <c r="CL73" t="s">
        <v>109</v>
      </c>
      <c r="CN73" t="s">
        <v>522</v>
      </c>
      <c r="CO73" t="s">
        <v>109</v>
      </c>
      <c r="CP73" t="s">
        <v>116</v>
      </c>
      <c r="CQ73" t="s">
        <v>109</v>
      </c>
      <c r="CS73" t="s">
        <v>116</v>
      </c>
      <c r="CT73" t="s">
        <v>116</v>
      </c>
      <c r="CU73" t="s">
        <v>109</v>
      </c>
      <c r="CV73" t="s">
        <v>109</v>
      </c>
      <c r="CX73" t="s">
        <v>116</v>
      </c>
      <c r="CY73" t="s">
        <v>605</v>
      </c>
      <c r="DB73">
        <f t="shared" si="25"/>
        <v>2</v>
      </c>
      <c r="DC73">
        <f t="shared" si="26"/>
        <v>0</v>
      </c>
      <c r="DD73">
        <f t="shared" si="27"/>
        <v>5</v>
      </c>
      <c r="DE73">
        <f t="shared" si="44"/>
        <v>0</v>
      </c>
      <c r="DF73">
        <f t="shared" si="42"/>
        <v>1</v>
      </c>
      <c r="DG73">
        <f t="shared" si="43"/>
        <v>1</v>
      </c>
      <c r="DH73">
        <f t="shared" si="28"/>
        <v>0</v>
      </c>
      <c r="DI73">
        <f t="shared" si="29"/>
        <v>8</v>
      </c>
      <c r="DJ73">
        <f t="shared" si="45"/>
        <v>1</v>
      </c>
      <c r="DK73">
        <f t="shared" si="46"/>
        <v>1</v>
      </c>
      <c r="DL73">
        <f t="shared" si="30"/>
        <v>2</v>
      </c>
      <c r="DM73">
        <f t="shared" si="31"/>
        <v>1</v>
      </c>
      <c r="DN73">
        <f t="shared" si="32"/>
        <v>2</v>
      </c>
      <c r="DO73">
        <f t="shared" si="33"/>
        <v>4</v>
      </c>
      <c r="DP73">
        <f t="shared" si="34"/>
        <v>3</v>
      </c>
      <c r="DQ73">
        <f t="shared" si="35"/>
        <v>1</v>
      </c>
      <c r="DR73">
        <f t="shared" si="36"/>
        <v>3</v>
      </c>
      <c r="DS73">
        <f t="shared" si="37"/>
        <v>0</v>
      </c>
      <c r="DT73">
        <f t="shared" si="38"/>
        <v>0</v>
      </c>
      <c r="DU73">
        <f t="shared" si="47"/>
        <v>2</v>
      </c>
      <c r="DV73">
        <f t="shared" si="48"/>
        <v>2</v>
      </c>
      <c r="DW73">
        <f t="shared" si="49"/>
        <v>39</v>
      </c>
      <c r="DX73">
        <f t="shared" si="39"/>
        <v>7.5</v>
      </c>
      <c r="DY73">
        <f t="shared" si="40"/>
        <v>7.5</v>
      </c>
      <c r="DZ73">
        <f t="shared" si="41"/>
        <v>7.5</v>
      </c>
    </row>
    <row r="74" spans="1:130">
      <c r="A74">
        <v>120</v>
      </c>
      <c r="B74" s="1">
        <v>44665.359803240703</v>
      </c>
      <c r="C74" s="1">
        <v>44665.396608796298</v>
      </c>
      <c r="D74" t="s">
        <v>104</v>
      </c>
      <c r="F74" t="s">
        <v>1265</v>
      </c>
      <c r="G74" s="3">
        <v>14110</v>
      </c>
      <c r="H74" t="s">
        <v>1266</v>
      </c>
      <c r="I74" t="s">
        <v>1267</v>
      </c>
      <c r="J74" t="s">
        <v>108</v>
      </c>
      <c r="K74" t="s">
        <v>114</v>
      </c>
      <c r="L74" t="s">
        <v>1268</v>
      </c>
      <c r="M74" t="s">
        <v>109</v>
      </c>
      <c r="O74" t="s">
        <v>186</v>
      </c>
      <c r="P74" t="s">
        <v>432</v>
      </c>
      <c r="Q74" t="s">
        <v>112</v>
      </c>
      <c r="R74" t="s">
        <v>113</v>
      </c>
      <c r="S74" t="s">
        <v>122</v>
      </c>
      <c r="T74" t="s">
        <v>109</v>
      </c>
      <c r="V74" t="s">
        <v>109</v>
      </c>
      <c r="X74" t="s">
        <v>135</v>
      </c>
      <c r="Y74" t="s">
        <v>1269</v>
      </c>
      <c r="Z74" t="s">
        <v>109</v>
      </c>
      <c r="AA74" t="s">
        <v>116</v>
      </c>
      <c r="AB74" t="s">
        <v>153</v>
      </c>
      <c r="AC74" t="s">
        <v>116</v>
      </c>
      <c r="AD74" t="s">
        <v>1270</v>
      </c>
      <c r="AE74" t="s">
        <v>109</v>
      </c>
      <c r="AG74" t="s">
        <v>109</v>
      </c>
      <c r="AH74" t="s">
        <v>116</v>
      </c>
      <c r="AI74" t="s">
        <v>116</v>
      </c>
      <c r="AJ74" t="s">
        <v>116</v>
      </c>
      <c r="AK74" t="s">
        <v>116</v>
      </c>
      <c r="AL74" t="s">
        <v>116</v>
      </c>
      <c r="AM74" t="s">
        <v>112</v>
      </c>
      <c r="AN74" t="s">
        <v>117</v>
      </c>
      <c r="AO74" t="s">
        <v>155</v>
      </c>
      <c r="AP74" t="s">
        <v>384</v>
      </c>
      <c r="AQ74" t="s">
        <v>109</v>
      </c>
      <c r="AS74" t="s">
        <v>191</v>
      </c>
      <c r="AT74" t="s">
        <v>113</v>
      </c>
      <c r="AU74" t="s">
        <v>116</v>
      </c>
      <c r="AV74" t="s">
        <v>116</v>
      </c>
      <c r="AW74" t="s">
        <v>145</v>
      </c>
      <c r="AX74" t="s">
        <v>116</v>
      </c>
      <c r="AY74" t="s">
        <v>1271</v>
      </c>
      <c r="AZ74" t="s">
        <v>397</v>
      </c>
      <c r="BA74" t="s">
        <v>158</v>
      </c>
      <c r="BB74" t="s">
        <v>192</v>
      </c>
      <c r="BC74" t="s">
        <v>116</v>
      </c>
      <c r="BD74" t="s">
        <v>116</v>
      </c>
      <c r="BE74" t="s">
        <v>116</v>
      </c>
      <c r="BF74" t="s">
        <v>1272</v>
      </c>
      <c r="BG74" t="s">
        <v>116</v>
      </c>
      <c r="BH74" t="s">
        <v>116</v>
      </c>
      <c r="BI74" t="s">
        <v>1273</v>
      </c>
      <c r="BJ74" t="s">
        <v>116</v>
      </c>
      <c r="BK74" t="s">
        <v>116</v>
      </c>
      <c r="BL74" t="s">
        <v>116</v>
      </c>
      <c r="BM74" t="s">
        <v>109</v>
      </c>
      <c r="BN74" t="s">
        <v>1057</v>
      </c>
      <c r="BO74" t="s">
        <v>116</v>
      </c>
      <c r="BP74" t="s">
        <v>116</v>
      </c>
      <c r="BQ74" t="s">
        <v>1274</v>
      </c>
      <c r="BR74" t="s">
        <v>116</v>
      </c>
      <c r="BS74" t="s">
        <v>699</v>
      </c>
      <c r="BT74" t="s">
        <v>116</v>
      </c>
      <c r="BU74" t="s">
        <v>114</v>
      </c>
      <c r="BV74" t="s">
        <v>116</v>
      </c>
      <c r="BY74" t="s">
        <v>116</v>
      </c>
      <c r="BZ74" t="s">
        <v>193</v>
      </c>
      <c r="CA74" t="s">
        <v>659</v>
      </c>
      <c r="CB74" t="s">
        <v>456</v>
      </c>
      <c r="CC74" t="s">
        <v>182</v>
      </c>
      <c r="CD74" t="s">
        <v>109</v>
      </c>
      <c r="CE74" t="s">
        <v>116</v>
      </c>
      <c r="CG74" t="s">
        <v>113</v>
      </c>
      <c r="CH74" t="s">
        <v>386</v>
      </c>
      <c r="CI74" t="s">
        <v>1275</v>
      </c>
      <c r="CJ74" t="s">
        <v>116</v>
      </c>
      <c r="CK74" t="s">
        <v>116</v>
      </c>
      <c r="CL74" t="s">
        <v>109</v>
      </c>
      <c r="CN74" t="s">
        <v>169</v>
      </c>
      <c r="CO74" t="s">
        <v>116</v>
      </c>
      <c r="CP74" t="s">
        <v>116</v>
      </c>
      <c r="CQ74" t="s">
        <v>109</v>
      </c>
      <c r="CS74" t="s">
        <v>116</v>
      </c>
      <c r="CT74" t="s">
        <v>116</v>
      </c>
      <c r="CU74" t="s">
        <v>116</v>
      </c>
      <c r="CV74" t="s">
        <v>116</v>
      </c>
      <c r="CW74" t="s">
        <v>1276</v>
      </c>
      <c r="CX74" t="s">
        <v>116</v>
      </c>
      <c r="CY74" t="s">
        <v>184</v>
      </c>
      <c r="CZ74" t="s">
        <v>1277</v>
      </c>
      <c r="DB74">
        <f t="shared" si="25"/>
        <v>2</v>
      </c>
      <c r="DC74">
        <f t="shared" si="26"/>
        <v>0</v>
      </c>
      <c r="DD74">
        <f t="shared" si="27"/>
        <v>3</v>
      </c>
      <c r="DE74">
        <f t="shared" si="44"/>
        <v>0</v>
      </c>
      <c r="DF74">
        <f t="shared" si="42"/>
        <v>2</v>
      </c>
      <c r="DG74">
        <f t="shared" si="43"/>
        <v>2</v>
      </c>
      <c r="DH74">
        <f t="shared" si="28"/>
        <v>0</v>
      </c>
      <c r="DI74">
        <f t="shared" si="29"/>
        <v>9</v>
      </c>
      <c r="DJ74">
        <f t="shared" si="45"/>
        <v>1</v>
      </c>
      <c r="DK74">
        <f t="shared" si="46"/>
        <v>4</v>
      </c>
      <c r="DL74">
        <f t="shared" si="30"/>
        <v>3</v>
      </c>
      <c r="DM74">
        <f t="shared" si="31"/>
        <v>2</v>
      </c>
      <c r="DN74">
        <f t="shared" si="32"/>
        <v>2</v>
      </c>
      <c r="DO74">
        <f t="shared" si="33"/>
        <v>6</v>
      </c>
      <c r="DP74">
        <f t="shared" si="34"/>
        <v>5</v>
      </c>
      <c r="DQ74">
        <f t="shared" si="35"/>
        <v>1</v>
      </c>
      <c r="DR74">
        <f t="shared" si="36"/>
        <v>3</v>
      </c>
      <c r="DS74">
        <f t="shared" si="37"/>
        <v>1</v>
      </c>
      <c r="DT74">
        <f t="shared" si="38"/>
        <v>2</v>
      </c>
      <c r="DU74">
        <f t="shared" si="47"/>
        <v>3</v>
      </c>
      <c r="DV74">
        <f t="shared" si="48"/>
        <v>4</v>
      </c>
      <c r="DW74">
        <f t="shared" si="49"/>
        <v>55</v>
      </c>
      <c r="DX74">
        <f t="shared" si="39"/>
        <v>10.576923076923077</v>
      </c>
      <c r="DY74">
        <f t="shared" si="40"/>
        <v>10.5</v>
      </c>
      <c r="DZ74">
        <f t="shared" si="41"/>
        <v>10</v>
      </c>
    </row>
    <row r="75" spans="1:130">
      <c r="A75">
        <v>121</v>
      </c>
      <c r="B75" s="1">
        <v>44665.403182870403</v>
      </c>
      <c r="C75" s="1">
        <v>44665.424016203702</v>
      </c>
      <c r="D75" t="s">
        <v>104</v>
      </c>
      <c r="F75" t="s">
        <v>1278</v>
      </c>
      <c r="G75" s="4">
        <v>11813</v>
      </c>
      <c r="H75" t="s">
        <v>1279</v>
      </c>
      <c r="I75" t="s">
        <v>1280</v>
      </c>
      <c r="J75" t="s">
        <v>292</v>
      </c>
      <c r="K75" t="s">
        <v>114</v>
      </c>
      <c r="L75" t="s">
        <v>1281</v>
      </c>
      <c r="M75" t="s">
        <v>109</v>
      </c>
      <c r="O75" t="s">
        <v>1282</v>
      </c>
      <c r="P75" t="s">
        <v>1283</v>
      </c>
      <c r="Q75" t="s">
        <v>112</v>
      </c>
      <c r="R75" t="s">
        <v>113</v>
      </c>
      <c r="S75" t="s">
        <v>114</v>
      </c>
      <c r="T75" t="s">
        <v>109</v>
      </c>
      <c r="V75" t="s">
        <v>109</v>
      </c>
      <c r="X75" t="s">
        <v>1284</v>
      </c>
      <c r="Y75" t="s">
        <v>332</v>
      </c>
      <c r="Z75" t="s">
        <v>116</v>
      </c>
      <c r="AB75" t="s">
        <v>153</v>
      </c>
      <c r="AC75" t="s">
        <v>116</v>
      </c>
      <c r="AD75" t="s">
        <v>1285</v>
      </c>
      <c r="AE75" t="s">
        <v>109</v>
      </c>
      <c r="AG75" t="s">
        <v>109</v>
      </c>
      <c r="AH75" t="s">
        <v>116</v>
      </c>
      <c r="AI75" t="s">
        <v>116</v>
      </c>
      <c r="AJ75" t="s">
        <v>116</v>
      </c>
      <c r="AK75" t="s">
        <v>116</v>
      </c>
      <c r="AL75" t="s">
        <v>116</v>
      </c>
      <c r="AM75" t="s">
        <v>188</v>
      </c>
      <c r="AN75" t="s">
        <v>117</v>
      </c>
      <c r="AO75" t="s">
        <v>202</v>
      </c>
      <c r="AP75" t="s">
        <v>1286</v>
      </c>
      <c r="AQ75" t="s">
        <v>272</v>
      </c>
      <c r="AR75" t="s">
        <v>1287</v>
      </c>
      <c r="AS75" t="s">
        <v>1288</v>
      </c>
      <c r="AT75" t="s">
        <v>1289</v>
      </c>
      <c r="AU75" t="s">
        <v>116</v>
      </c>
      <c r="AV75" t="s">
        <v>116</v>
      </c>
      <c r="AW75" t="s">
        <v>112</v>
      </c>
      <c r="AX75" t="s">
        <v>116</v>
      </c>
      <c r="AY75" t="s">
        <v>1290</v>
      </c>
      <c r="AZ75" t="s">
        <v>1291</v>
      </c>
      <c r="BA75" t="s">
        <v>1292</v>
      </c>
      <c r="BB75" t="s">
        <v>192</v>
      </c>
      <c r="BC75" t="s">
        <v>116</v>
      </c>
      <c r="BD75" t="s">
        <v>116</v>
      </c>
      <c r="BE75" t="s">
        <v>116</v>
      </c>
      <c r="BF75" t="s">
        <v>1293</v>
      </c>
      <c r="BG75" t="s">
        <v>116</v>
      </c>
      <c r="BH75" t="s">
        <v>116</v>
      </c>
      <c r="BI75" t="s">
        <v>1294</v>
      </c>
      <c r="BJ75" t="s">
        <v>116</v>
      </c>
      <c r="BK75" t="s">
        <v>116</v>
      </c>
      <c r="BL75" t="s">
        <v>116</v>
      </c>
      <c r="BM75" t="s">
        <v>109</v>
      </c>
      <c r="BN75" t="s">
        <v>1295</v>
      </c>
      <c r="BO75" t="s">
        <v>116</v>
      </c>
      <c r="BP75" t="s">
        <v>116</v>
      </c>
      <c r="BQ75" t="s">
        <v>1296</v>
      </c>
      <c r="BR75" t="s">
        <v>109</v>
      </c>
      <c r="BS75" t="s">
        <v>496</v>
      </c>
      <c r="BT75" t="s">
        <v>109</v>
      </c>
      <c r="BU75" t="s">
        <v>114</v>
      </c>
      <c r="BV75" t="s">
        <v>116</v>
      </c>
      <c r="BW75" t="s">
        <v>1297</v>
      </c>
      <c r="BY75" t="s">
        <v>116</v>
      </c>
      <c r="BZ75" t="s">
        <v>1298</v>
      </c>
      <c r="CA75" t="s">
        <v>1299</v>
      </c>
      <c r="CB75" t="s">
        <v>442</v>
      </c>
      <c r="CC75" t="s">
        <v>1300</v>
      </c>
      <c r="CD75" t="s">
        <v>109</v>
      </c>
      <c r="CE75" t="s">
        <v>116</v>
      </c>
      <c r="CG75" t="s">
        <v>113</v>
      </c>
      <c r="CH75" t="s">
        <v>1301</v>
      </c>
      <c r="CI75" t="s">
        <v>621</v>
      </c>
      <c r="CJ75" t="s">
        <v>116</v>
      </c>
      <c r="CK75" t="s">
        <v>116</v>
      </c>
      <c r="CL75" t="s">
        <v>109</v>
      </c>
      <c r="CN75" t="s">
        <v>1302</v>
      </c>
      <c r="CO75" t="s">
        <v>116</v>
      </c>
      <c r="CP75" t="s">
        <v>116</v>
      </c>
      <c r="CQ75" t="s">
        <v>116</v>
      </c>
      <c r="CR75" t="s">
        <v>1303</v>
      </c>
      <c r="CS75" t="s">
        <v>116</v>
      </c>
      <c r="CT75" t="s">
        <v>116</v>
      </c>
      <c r="CU75" t="s">
        <v>116</v>
      </c>
      <c r="CV75" t="s">
        <v>116</v>
      </c>
      <c r="CW75" t="s">
        <v>1304</v>
      </c>
      <c r="CX75" t="s">
        <v>116</v>
      </c>
      <c r="CY75" t="s">
        <v>194</v>
      </c>
      <c r="DB75">
        <f t="shared" si="25"/>
        <v>2</v>
      </c>
      <c r="DC75">
        <f t="shared" si="26"/>
        <v>0</v>
      </c>
      <c r="DD75">
        <f t="shared" si="27"/>
        <v>4</v>
      </c>
      <c r="DE75">
        <f t="shared" si="44"/>
        <v>0</v>
      </c>
      <c r="DF75">
        <f t="shared" si="42"/>
        <v>3</v>
      </c>
      <c r="DG75">
        <f t="shared" si="43"/>
        <v>2</v>
      </c>
      <c r="DH75">
        <f t="shared" si="28"/>
        <v>0</v>
      </c>
      <c r="DI75">
        <f t="shared" si="29"/>
        <v>10</v>
      </c>
      <c r="DJ75">
        <f t="shared" si="45"/>
        <v>1</v>
      </c>
      <c r="DK75">
        <f t="shared" si="46"/>
        <v>4</v>
      </c>
      <c r="DL75">
        <f t="shared" si="30"/>
        <v>3</v>
      </c>
      <c r="DM75">
        <f t="shared" si="31"/>
        <v>2</v>
      </c>
      <c r="DN75">
        <f t="shared" si="32"/>
        <v>2</v>
      </c>
      <c r="DO75">
        <f t="shared" si="33"/>
        <v>6</v>
      </c>
      <c r="DP75">
        <f t="shared" si="34"/>
        <v>3</v>
      </c>
      <c r="DQ75">
        <f t="shared" si="35"/>
        <v>1</v>
      </c>
      <c r="DR75">
        <f t="shared" si="36"/>
        <v>3</v>
      </c>
      <c r="DS75">
        <f t="shared" si="37"/>
        <v>1</v>
      </c>
      <c r="DT75">
        <f t="shared" si="38"/>
        <v>2</v>
      </c>
      <c r="DU75">
        <f t="shared" si="47"/>
        <v>4</v>
      </c>
      <c r="DV75">
        <f t="shared" si="48"/>
        <v>4</v>
      </c>
      <c r="DW75">
        <f t="shared" si="49"/>
        <v>57</v>
      </c>
      <c r="DX75">
        <f t="shared" si="39"/>
        <v>10.961538461538463</v>
      </c>
      <c r="DY75">
        <f t="shared" si="40"/>
        <v>11</v>
      </c>
      <c r="DZ75">
        <f t="shared" si="41"/>
        <v>10</v>
      </c>
    </row>
    <row r="76" spans="1:130">
      <c r="A76">
        <v>124</v>
      </c>
      <c r="B76" s="1">
        <v>44666.659918981502</v>
      </c>
      <c r="C76" s="1">
        <v>44666.676053240699</v>
      </c>
      <c r="D76" t="s">
        <v>104</v>
      </c>
      <c r="F76" t="s">
        <v>1309</v>
      </c>
      <c r="G76" s="5">
        <v>8114</v>
      </c>
      <c r="H76" t="s">
        <v>1310</v>
      </c>
      <c r="I76" t="s">
        <v>1311</v>
      </c>
      <c r="J76" t="s">
        <v>175</v>
      </c>
      <c r="K76" t="s">
        <v>114</v>
      </c>
      <c r="L76" t="s">
        <v>1312</v>
      </c>
      <c r="M76" t="s">
        <v>109</v>
      </c>
      <c r="O76" t="s">
        <v>1313</v>
      </c>
      <c r="P76" t="s">
        <v>187</v>
      </c>
      <c r="Q76" t="s">
        <v>188</v>
      </c>
      <c r="R76" t="s">
        <v>267</v>
      </c>
      <c r="S76" t="s">
        <v>114</v>
      </c>
      <c r="T76" t="s">
        <v>149</v>
      </c>
      <c r="U76" t="s">
        <v>201</v>
      </c>
      <c r="V76" t="s">
        <v>109</v>
      </c>
      <c r="X76" t="s">
        <v>135</v>
      </c>
      <c r="Y76" t="s">
        <v>178</v>
      </c>
      <c r="Z76" t="s">
        <v>116</v>
      </c>
      <c r="AB76" t="s">
        <v>153</v>
      </c>
      <c r="AC76" t="s">
        <v>116</v>
      </c>
      <c r="AD76" t="s">
        <v>1314</v>
      </c>
      <c r="AE76" t="s">
        <v>109</v>
      </c>
      <c r="AG76" t="s">
        <v>116</v>
      </c>
      <c r="AH76" t="s">
        <v>116</v>
      </c>
      <c r="AI76" t="s">
        <v>109</v>
      </c>
      <c r="AJ76" t="s">
        <v>116</v>
      </c>
      <c r="AK76" t="s">
        <v>116</v>
      </c>
      <c r="AL76" t="s">
        <v>116</v>
      </c>
      <c r="AM76" t="s">
        <v>188</v>
      </c>
      <c r="AN76" t="s">
        <v>286</v>
      </c>
      <c r="AO76" t="s">
        <v>179</v>
      </c>
      <c r="AP76" t="s">
        <v>224</v>
      </c>
      <c r="AQ76" t="s">
        <v>305</v>
      </c>
      <c r="AR76" t="s">
        <v>1315</v>
      </c>
      <c r="AS76" t="s">
        <v>191</v>
      </c>
      <c r="AT76" t="s">
        <v>113</v>
      </c>
      <c r="AU76" t="s">
        <v>116</v>
      </c>
      <c r="AV76" t="s">
        <v>116</v>
      </c>
      <c r="AW76" t="s">
        <v>188</v>
      </c>
      <c r="AX76" t="s">
        <v>116</v>
      </c>
      <c r="AY76" t="s">
        <v>1316</v>
      </c>
      <c r="AZ76" t="s">
        <v>157</v>
      </c>
      <c r="BA76" t="s">
        <v>158</v>
      </c>
      <c r="BB76" t="s">
        <v>249</v>
      </c>
      <c r="BC76" t="s">
        <v>116</v>
      </c>
      <c r="BD76" t="s">
        <v>116</v>
      </c>
      <c r="BE76" t="s">
        <v>116</v>
      </c>
      <c r="BF76" t="s">
        <v>1317</v>
      </c>
      <c r="BG76" t="s">
        <v>116</v>
      </c>
      <c r="BH76" t="s">
        <v>116</v>
      </c>
      <c r="BI76" t="s">
        <v>1318</v>
      </c>
      <c r="BJ76" t="s">
        <v>116</v>
      </c>
      <c r="BK76" t="s">
        <v>116</v>
      </c>
      <c r="BL76" t="s">
        <v>116</v>
      </c>
      <c r="BM76" t="s">
        <v>116</v>
      </c>
      <c r="BN76" t="s">
        <v>124</v>
      </c>
      <c r="BO76" t="s">
        <v>116</v>
      </c>
      <c r="BP76" t="s">
        <v>116</v>
      </c>
      <c r="BQ76" t="s">
        <v>1319</v>
      </c>
      <c r="BR76" t="s">
        <v>116</v>
      </c>
      <c r="BS76" t="s">
        <v>126</v>
      </c>
      <c r="BT76" t="s">
        <v>116</v>
      </c>
      <c r="BU76" t="s">
        <v>114</v>
      </c>
      <c r="BV76" t="s">
        <v>116</v>
      </c>
      <c r="BY76" t="s">
        <v>116</v>
      </c>
      <c r="BZ76" t="s">
        <v>1320</v>
      </c>
      <c r="CA76" t="s">
        <v>1321</v>
      </c>
      <c r="CB76" t="s">
        <v>979</v>
      </c>
      <c r="CC76" t="s">
        <v>1322</v>
      </c>
      <c r="CD76" t="s">
        <v>116</v>
      </c>
      <c r="CE76" t="s">
        <v>109</v>
      </c>
      <c r="CF76" t="s">
        <v>1323</v>
      </c>
      <c r="CG76" t="s">
        <v>113</v>
      </c>
      <c r="CH76" t="s">
        <v>167</v>
      </c>
      <c r="CI76" t="s">
        <v>113</v>
      </c>
      <c r="CJ76" t="s">
        <v>116</v>
      </c>
      <c r="CK76" t="s">
        <v>109</v>
      </c>
      <c r="CL76" t="s">
        <v>116</v>
      </c>
      <c r="CM76" t="s">
        <v>1324</v>
      </c>
      <c r="CN76" t="s">
        <v>522</v>
      </c>
      <c r="CO76" t="s">
        <v>116</v>
      </c>
      <c r="CP76" t="s">
        <v>116</v>
      </c>
      <c r="CQ76" t="s">
        <v>116</v>
      </c>
      <c r="CR76" t="s">
        <v>1325</v>
      </c>
      <c r="CS76" t="s">
        <v>116</v>
      </c>
      <c r="CT76" t="s">
        <v>116</v>
      </c>
      <c r="CU76" t="s">
        <v>116</v>
      </c>
      <c r="CV76" t="s">
        <v>109</v>
      </c>
      <c r="CX76" t="s">
        <v>109</v>
      </c>
      <c r="DB76">
        <f t="shared" si="25"/>
        <v>2</v>
      </c>
      <c r="DC76">
        <f t="shared" si="26"/>
        <v>0</v>
      </c>
      <c r="DD76">
        <f t="shared" si="27"/>
        <v>6</v>
      </c>
      <c r="DE76">
        <f t="shared" si="44"/>
        <v>0</v>
      </c>
      <c r="DF76">
        <f t="shared" si="42"/>
        <v>3</v>
      </c>
      <c r="DG76">
        <f t="shared" si="43"/>
        <v>2</v>
      </c>
      <c r="DH76">
        <f t="shared" si="28"/>
        <v>0</v>
      </c>
      <c r="DI76">
        <f t="shared" si="29"/>
        <v>10</v>
      </c>
      <c r="DJ76">
        <f t="shared" si="45"/>
        <v>1</v>
      </c>
      <c r="DK76">
        <f t="shared" si="46"/>
        <v>4</v>
      </c>
      <c r="DL76">
        <f t="shared" si="30"/>
        <v>3</v>
      </c>
      <c r="DM76">
        <f t="shared" si="31"/>
        <v>2</v>
      </c>
      <c r="DN76">
        <f t="shared" si="32"/>
        <v>2</v>
      </c>
      <c r="DO76">
        <f t="shared" si="33"/>
        <v>7</v>
      </c>
      <c r="DP76">
        <f t="shared" si="34"/>
        <v>5</v>
      </c>
      <c r="DQ76">
        <f t="shared" si="35"/>
        <v>1</v>
      </c>
      <c r="DR76">
        <f t="shared" si="36"/>
        <v>4</v>
      </c>
      <c r="DS76">
        <f t="shared" si="37"/>
        <v>2</v>
      </c>
      <c r="DT76">
        <f t="shared" si="38"/>
        <v>2</v>
      </c>
      <c r="DU76">
        <f t="shared" si="47"/>
        <v>4</v>
      </c>
      <c r="DV76">
        <f t="shared" si="48"/>
        <v>3</v>
      </c>
      <c r="DW76">
        <f t="shared" si="49"/>
        <v>63</v>
      </c>
      <c r="DX76">
        <f t="shared" si="39"/>
        <v>12.115384615384615</v>
      </c>
      <c r="DY76">
        <f t="shared" si="40"/>
        <v>12</v>
      </c>
      <c r="DZ76">
        <f t="shared" si="41"/>
        <v>10</v>
      </c>
    </row>
    <row r="77" spans="1:130">
      <c r="A77">
        <v>128</v>
      </c>
      <c r="B77" s="1">
        <v>44670.508518518502</v>
      </c>
      <c r="C77" s="1">
        <v>44670.523831018501</v>
      </c>
      <c r="D77" t="s">
        <v>104</v>
      </c>
      <c r="F77" t="s">
        <v>1331</v>
      </c>
      <c r="G77" s="5">
        <v>20112</v>
      </c>
      <c r="H77" t="s">
        <v>1332</v>
      </c>
      <c r="I77" t="s">
        <v>1333</v>
      </c>
      <c r="J77" t="s">
        <v>109</v>
      </c>
      <c r="M77" t="s">
        <v>109</v>
      </c>
      <c r="O77" t="s">
        <v>1334</v>
      </c>
      <c r="P77" t="s">
        <v>221</v>
      </c>
      <c r="Q77" t="s">
        <v>112</v>
      </c>
      <c r="R77" t="s">
        <v>113</v>
      </c>
      <c r="S77" t="s">
        <v>122</v>
      </c>
      <c r="T77" t="s">
        <v>109</v>
      </c>
      <c r="V77" t="s">
        <v>109</v>
      </c>
      <c r="X77" t="s">
        <v>113</v>
      </c>
      <c r="Y77" t="s">
        <v>113</v>
      </c>
      <c r="Z77" t="s">
        <v>109</v>
      </c>
      <c r="AA77" t="s">
        <v>116</v>
      </c>
      <c r="AB77" t="s">
        <v>132</v>
      </c>
      <c r="AC77" t="s">
        <v>109</v>
      </c>
      <c r="AE77" t="s">
        <v>109</v>
      </c>
      <c r="AG77" t="s">
        <v>116</v>
      </c>
      <c r="AH77" t="s">
        <v>109</v>
      </c>
      <c r="AI77" t="s">
        <v>109</v>
      </c>
      <c r="AJ77" t="s">
        <v>116</v>
      </c>
      <c r="AK77" t="s">
        <v>109</v>
      </c>
      <c r="AL77" t="s">
        <v>116</v>
      </c>
      <c r="AM77" t="s">
        <v>112</v>
      </c>
      <c r="AN77" t="s">
        <v>117</v>
      </c>
      <c r="AO77" t="s">
        <v>202</v>
      </c>
      <c r="AP77" t="s">
        <v>224</v>
      </c>
      <c r="AQ77" t="s">
        <v>272</v>
      </c>
      <c r="AR77" t="s">
        <v>1335</v>
      </c>
      <c r="AS77" t="s">
        <v>247</v>
      </c>
      <c r="AT77" t="s">
        <v>113</v>
      </c>
      <c r="AU77" t="s">
        <v>116</v>
      </c>
      <c r="AV77" t="s">
        <v>116</v>
      </c>
      <c r="AW77" t="s">
        <v>109</v>
      </c>
      <c r="AZ77" t="s">
        <v>113</v>
      </c>
      <c r="BA77" t="s">
        <v>1336</v>
      </c>
      <c r="BB77" t="s">
        <v>192</v>
      </c>
      <c r="BC77" t="s">
        <v>116</v>
      </c>
      <c r="BD77" t="s">
        <v>116</v>
      </c>
      <c r="BE77" t="s">
        <v>122</v>
      </c>
      <c r="BG77" t="s">
        <v>109</v>
      </c>
      <c r="BH77" t="s">
        <v>116</v>
      </c>
      <c r="BI77" t="s">
        <v>1337</v>
      </c>
      <c r="BJ77" t="s">
        <v>116</v>
      </c>
      <c r="BK77" t="s">
        <v>109</v>
      </c>
      <c r="BL77" t="s">
        <v>109</v>
      </c>
      <c r="BM77" t="s">
        <v>109</v>
      </c>
      <c r="BN77" t="s">
        <v>113</v>
      </c>
      <c r="BO77" t="s">
        <v>125</v>
      </c>
      <c r="BP77" t="s">
        <v>122</v>
      </c>
      <c r="BR77" t="s">
        <v>116</v>
      </c>
      <c r="BS77" t="s">
        <v>126</v>
      </c>
      <c r="BT77" t="s">
        <v>116</v>
      </c>
      <c r="BU77" t="s">
        <v>114</v>
      </c>
      <c r="BV77" t="s">
        <v>206</v>
      </c>
      <c r="BY77" t="s">
        <v>116</v>
      </c>
      <c r="BZ77" t="s">
        <v>193</v>
      </c>
      <c r="CA77" t="s">
        <v>1338</v>
      </c>
      <c r="CB77" t="s">
        <v>113</v>
      </c>
      <c r="CC77" t="s">
        <v>260</v>
      </c>
      <c r="CD77" t="s">
        <v>109</v>
      </c>
      <c r="CE77" t="s">
        <v>109</v>
      </c>
      <c r="CF77" t="s">
        <v>113</v>
      </c>
      <c r="CG77" t="s">
        <v>113</v>
      </c>
      <c r="CH77" t="s">
        <v>113</v>
      </c>
      <c r="CI77" t="s">
        <v>578</v>
      </c>
      <c r="CJ77" t="s">
        <v>109</v>
      </c>
      <c r="CK77" t="s">
        <v>109</v>
      </c>
      <c r="CL77" t="s">
        <v>116</v>
      </c>
      <c r="CM77" t="s">
        <v>1339</v>
      </c>
      <c r="CN77" t="s">
        <v>522</v>
      </c>
      <c r="CO77" t="s">
        <v>116</v>
      </c>
      <c r="CP77" t="s">
        <v>116</v>
      </c>
      <c r="CQ77" t="s">
        <v>109</v>
      </c>
      <c r="CS77" t="s">
        <v>109</v>
      </c>
      <c r="CT77" t="s">
        <v>116</v>
      </c>
      <c r="CU77" t="s">
        <v>109</v>
      </c>
      <c r="CV77" t="s">
        <v>109</v>
      </c>
      <c r="CX77" t="s">
        <v>109</v>
      </c>
      <c r="CZ77" t="s">
        <v>1340</v>
      </c>
      <c r="DB77">
        <f t="shared" si="25"/>
        <v>0</v>
      </c>
      <c r="DC77">
        <f t="shared" si="26"/>
        <v>0</v>
      </c>
      <c r="DD77">
        <f t="shared" si="27"/>
        <v>3</v>
      </c>
      <c r="DE77">
        <f t="shared" si="44"/>
        <v>0</v>
      </c>
      <c r="DF77">
        <f t="shared" si="42"/>
        <v>0</v>
      </c>
      <c r="DG77">
        <f t="shared" si="43"/>
        <v>1</v>
      </c>
      <c r="DH77">
        <f t="shared" si="28"/>
        <v>0</v>
      </c>
      <c r="DI77">
        <f t="shared" si="29"/>
        <v>8</v>
      </c>
      <c r="DJ77">
        <f t="shared" si="45"/>
        <v>1</v>
      </c>
      <c r="DK77">
        <f t="shared" si="46"/>
        <v>2</v>
      </c>
      <c r="DL77">
        <f t="shared" si="30"/>
        <v>2</v>
      </c>
      <c r="DM77">
        <f t="shared" si="31"/>
        <v>1</v>
      </c>
      <c r="DN77">
        <f t="shared" si="32"/>
        <v>1</v>
      </c>
      <c r="DO77">
        <f t="shared" si="33"/>
        <v>2</v>
      </c>
      <c r="DP77">
        <f t="shared" si="34"/>
        <v>5</v>
      </c>
      <c r="DQ77">
        <f t="shared" si="35"/>
        <v>1</v>
      </c>
      <c r="DR77">
        <f t="shared" si="36"/>
        <v>2</v>
      </c>
      <c r="DS77">
        <f t="shared" si="37"/>
        <v>0</v>
      </c>
      <c r="DT77">
        <f t="shared" si="38"/>
        <v>1</v>
      </c>
      <c r="DU77">
        <f t="shared" si="47"/>
        <v>3</v>
      </c>
      <c r="DV77">
        <f t="shared" si="48"/>
        <v>1</v>
      </c>
      <c r="DW77">
        <f t="shared" si="49"/>
        <v>34</v>
      </c>
      <c r="DX77">
        <f t="shared" si="39"/>
        <v>6.5384615384615383</v>
      </c>
      <c r="DY77">
        <f t="shared" si="40"/>
        <v>6.5</v>
      </c>
      <c r="DZ77">
        <f t="shared" si="41"/>
        <v>6.5</v>
      </c>
    </row>
    <row r="78" spans="1:130">
      <c r="A78">
        <v>130</v>
      </c>
      <c r="B78" s="1">
        <v>44671.455335648097</v>
      </c>
      <c r="C78" s="1">
        <v>44671.463263888902</v>
      </c>
      <c r="D78" t="s">
        <v>104</v>
      </c>
      <c r="F78" t="s">
        <v>1341</v>
      </c>
      <c r="G78" s="4">
        <v>11559</v>
      </c>
      <c r="H78" t="s">
        <v>1342</v>
      </c>
      <c r="I78" t="s">
        <v>1343</v>
      </c>
      <c r="J78" t="s">
        <v>292</v>
      </c>
      <c r="K78" t="s">
        <v>114</v>
      </c>
      <c r="L78" t="s">
        <v>1344</v>
      </c>
      <c r="M78" t="s">
        <v>109</v>
      </c>
      <c r="O78" t="s">
        <v>1345</v>
      </c>
      <c r="P78" t="s">
        <v>111</v>
      </c>
      <c r="Q78" t="s">
        <v>112</v>
      </c>
      <c r="R78" t="s">
        <v>113</v>
      </c>
      <c r="S78" t="s">
        <v>114</v>
      </c>
      <c r="T78" t="s">
        <v>109</v>
      </c>
      <c r="V78" t="s">
        <v>109</v>
      </c>
      <c r="X78" t="s">
        <v>1346</v>
      </c>
      <c r="Y78" t="s">
        <v>1347</v>
      </c>
      <c r="Z78" t="s">
        <v>116</v>
      </c>
      <c r="AB78" t="s">
        <v>153</v>
      </c>
      <c r="AC78" t="s">
        <v>116</v>
      </c>
      <c r="AD78" t="s">
        <v>1348</v>
      </c>
      <c r="AE78" t="s">
        <v>109</v>
      </c>
      <c r="AG78" t="s">
        <v>109</v>
      </c>
      <c r="AH78" t="s">
        <v>116</v>
      </c>
      <c r="AI78" t="s">
        <v>109</v>
      </c>
      <c r="AJ78" t="s">
        <v>109</v>
      </c>
      <c r="AK78" t="s">
        <v>116</v>
      </c>
      <c r="AL78" t="s">
        <v>109</v>
      </c>
      <c r="AM78" t="s">
        <v>112</v>
      </c>
      <c r="AN78" t="s">
        <v>117</v>
      </c>
      <c r="AO78" t="s">
        <v>155</v>
      </c>
      <c r="AP78" t="s">
        <v>224</v>
      </c>
      <c r="AQ78" t="s">
        <v>272</v>
      </c>
      <c r="AS78" t="s">
        <v>1349</v>
      </c>
      <c r="AT78" t="s">
        <v>113</v>
      </c>
      <c r="AU78" t="s">
        <v>116</v>
      </c>
      <c r="AV78" t="s">
        <v>116</v>
      </c>
      <c r="AW78" t="s">
        <v>145</v>
      </c>
      <c r="AX78" t="s">
        <v>116</v>
      </c>
      <c r="AY78" t="s">
        <v>1350</v>
      </c>
      <c r="AZ78" t="s">
        <v>1351</v>
      </c>
      <c r="BA78" t="s">
        <v>1352</v>
      </c>
      <c r="BB78" t="s">
        <v>1353</v>
      </c>
      <c r="BC78" t="s">
        <v>116</v>
      </c>
      <c r="BD78" t="s">
        <v>116</v>
      </c>
      <c r="BE78" t="s">
        <v>122</v>
      </c>
      <c r="BG78" t="s">
        <v>109</v>
      </c>
      <c r="BH78" t="s">
        <v>116</v>
      </c>
      <c r="BI78" t="s">
        <v>1354</v>
      </c>
      <c r="BJ78" t="s">
        <v>116</v>
      </c>
      <c r="BK78" t="s">
        <v>116</v>
      </c>
      <c r="BL78" t="s">
        <v>109</v>
      </c>
      <c r="BM78" t="s">
        <v>116</v>
      </c>
      <c r="BN78" t="s">
        <v>251</v>
      </c>
      <c r="BO78" t="s">
        <v>116</v>
      </c>
      <c r="BP78" t="s">
        <v>122</v>
      </c>
      <c r="BR78" t="s">
        <v>116</v>
      </c>
      <c r="BS78" t="s">
        <v>238</v>
      </c>
      <c r="BT78" t="s">
        <v>116</v>
      </c>
      <c r="BU78" t="s">
        <v>114</v>
      </c>
      <c r="BV78" t="s">
        <v>116</v>
      </c>
      <c r="BW78" t="s">
        <v>1355</v>
      </c>
      <c r="BY78" t="s">
        <v>116</v>
      </c>
      <c r="BZ78" t="s">
        <v>1356</v>
      </c>
      <c r="CA78" t="s">
        <v>1357</v>
      </c>
      <c r="CB78" t="s">
        <v>1358</v>
      </c>
      <c r="CC78" t="s">
        <v>1359</v>
      </c>
      <c r="CD78" t="s">
        <v>116</v>
      </c>
      <c r="CE78" t="s">
        <v>109</v>
      </c>
      <c r="CF78" t="s">
        <v>1360</v>
      </c>
      <c r="CG78" t="s">
        <v>113</v>
      </c>
      <c r="CH78" t="s">
        <v>311</v>
      </c>
      <c r="CI78" t="s">
        <v>437</v>
      </c>
      <c r="CJ78" t="s">
        <v>116</v>
      </c>
      <c r="CK78" t="s">
        <v>116</v>
      </c>
      <c r="CL78" t="s">
        <v>109</v>
      </c>
      <c r="CN78" t="s">
        <v>1361</v>
      </c>
      <c r="CO78" t="s">
        <v>109</v>
      </c>
      <c r="CP78" t="s">
        <v>116</v>
      </c>
      <c r="CQ78" t="s">
        <v>116</v>
      </c>
      <c r="CR78" t="s">
        <v>1362</v>
      </c>
      <c r="CS78" t="s">
        <v>116</v>
      </c>
      <c r="CT78" t="s">
        <v>116</v>
      </c>
      <c r="CU78" t="s">
        <v>116</v>
      </c>
      <c r="CV78" t="s">
        <v>116</v>
      </c>
      <c r="CW78" t="s">
        <v>1363</v>
      </c>
      <c r="CX78" t="s">
        <v>116</v>
      </c>
      <c r="CY78" t="s">
        <v>1364</v>
      </c>
      <c r="DB78">
        <f t="shared" si="25"/>
        <v>2</v>
      </c>
      <c r="DC78">
        <f t="shared" si="26"/>
        <v>0</v>
      </c>
      <c r="DD78">
        <f t="shared" si="27"/>
        <v>4</v>
      </c>
      <c r="DE78">
        <f t="shared" si="44"/>
        <v>0</v>
      </c>
      <c r="DF78">
        <f t="shared" si="42"/>
        <v>3</v>
      </c>
      <c r="DG78">
        <f t="shared" si="43"/>
        <v>2</v>
      </c>
      <c r="DH78">
        <f t="shared" si="28"/>
        <v>0</v>
      </c>
      <c r="DI78">
        <f t="shared" si="29"/>
        <v>7</v>
      </c>
      <c r="DJ78">
        <f t="shared" si="45"/>
        <v>1</v>
      </c>
      <c r="DK78">
        <f t="shared" si="46"/>
        <v>4</v>
      </c>
      <c r="DL78">
        <f t="shared" si="30"/>
        <v>3</v>
      </c>
      <c r="DM78">
        <f t="shared" si="31"/>
        <v>1</v>
      </c>
      <c r="DN78">
        <f t="shared" si="32"/>
        <v>1</v>
      </c>
      <c r="DO78">
        <f t="shared" si="33"/>
        <v>5</v>
      </c>
      <c r="DP78">
        <f t="shared" si="34"/>
        <v>5</v>
      </c>
      <c r="DQ78">
        <f t="shared" si="35"/>
        <v>1</v>
      </c>
      <c r="DR78">
        <f t="shared" si="36"/>
        <v>4</v>
      </c>
      <c r="DS78">
        <f t="shared" si="37"/>
        <v>2</v>
      </c>
      <c r="DT78">
        <f t="shared" si="38"/>
        <v>2</v>
      </c>
      <c r="DU78">
        <f t="shared" si="47"/>
        <v>3</v>
      </c>
      <c r="DV78">
        <f t="shared" si="48"/>
        <v>4</v>
      </c>
      <c r="DW78">
        <f t="shared" si="49"/>
        <v>54</v>
      </c>
      <c r="DX78">
        <f t="shared" si="39"/>
        <v>10.384615384615385</v>
      </c>
      <c r="DY78">
        <f t="shared" si="40"/>
        <v>10.5</v>
      </c>
      <c r="DZ78">
        <f t="shared" si="41"/>
        <v>10</v>
      </c>
    </row>
    <row r="79" spans="1:130">
      <c r="A79">
        <v>131</v>
      </c>
      <c r="B79" s="1">
        <v>44671.463310185201</v>
      </c>
      <c r="C79" s="1">
        <v>44671.470555555599</v>
      </c>
      <c r="D79" t="s">
        <v>104</v>
      </c>
      <c r="F79" t="s">
        <v>1365</v>
      </c>
      <c r="G79" s="3">
        <v>11493</v>
      </c>
      <c r="H79" t="s">
        <v>1366</v>
      </c>
      <c r="I79" t="s">
        <v>1367</v>
      </c>
      <c r="J79" t="s">
        <v>292</v>
      </c>
      <c r="K79" t="s">
        <v>114</v>
      </c>
      <c r="L79" t="s">
        <v>1368</v>
      </c>
      <c r="M79" t="s">
        <v>109</v>
      </c>
      <c r="O79" t="s">
        <v>1369</v>
      </c>
      <c r="P79" t="s">
        <v>1370</v>
      </c>
      <c r="Q79" t="s">
        <v>1371</v>
      </c>
      <c r="R79" t="s">
        <v>113</v>
      </c>
      <c r="S79" t="s">
        <v>122</v>
      </c>
      <c r="T79" t="s">
        <v>109</v>
      </c>
      <c r="V79" t="s">
        <v>116</v>
      </c>
      <c r="W79" t="s">
        <v>1372</v>
      </c>
      <c r="X79" t="s">
        <v>1373</v>
      </c>
      <c r="Y79" t="s">
        <v>1374</v>
      </c>
      <c r="Z79" t="s">
        <v>109</v>
      </c>
      <c r="AA79" t="s">
        <v>109</v>
      </c>
      <c r="AB79" t="s">
        <v>153</v>
      </c>
      <c r="AC79" t="s">
        <v>116</v>
      </c>
      <c r="AD79" t="s">
        <v>1375</v>
      </c>
      <c r="AE79" t="s">
        <v>109</v>
      </c>
      <c r="AG79" t="s">
        <v>116</v>
      </c>
      <c r="AH79" t="s">
        <v>116</v>
      </c>
      <c r="AI79" t="s">
        <v>116</v>
      </c>
      <c r="AJ79" t="s">
        <v>116</v>
      </c>
      <c r="AK79" t="s">
        <v>116</v>
      </c>
      <c r="AL79" t="s">
        <v>116</v>
      </c>
      <c r="AM79" t="s">
        <v>112</v>
      </c>
      <c r="AN79" t="s">
        <v>1376</v>
      </c>
      <c r="AO79" t="s">
        <v>1377</v>
      </c>
      <c r="AP79" t="s">
        <v>1378</v>
      </c>
      <c r="AQ79" t="s">
        <v>272</v>
      </c>
      <c r="AR79" t="s">
        <v>1379</v>
      </c>
      <c r="AS79" t="s">
        <v>1380</v>
      </c>
      <c r="AT79" t="s">
        <v>1381</v>
      </c>
      <c r="AU79" t="s">
        <v>116</v>
      </c>
      <c r="AV79" t="s">
        <v>116</v>
      </c>
      <c r="AW79" t="s">
        <v>109</v>
      </c>
      <c r="AZ79" t="s">
        <v>157</v>
      </c>
      <c r="BA79" t="s">
        <v>1382</v>
      </c>
      <c r="BB79" t="s">
        <v>113</v>
      </c>
      <c r="BC79" t="s">
        <v>116</v>
      </c>
      <c r="BD79" t="s">
        <v>116</v>
      </c>
      <c r="BE79" t="s">
        <v>116</v>
      </c>
      <c r="BF79" t="s">
        <v>1383</v>
      </c>
      <c r="BG79" t="s">
        <v>116</v>
      </c>
      <c r="BH79" t="s">
        <v>116</v>
      </c>
      <c r="BI79" t="s">
        <v>1384</v>
      </c>
      <c r="BJ79" t="s">
        <v>109</v>
      </c>
      <c r="BK79" t="s">
        <v>116</v>
      </c>
      <c r="BL79" t="s">
        <v>109</v>
      </c>
      <c r="BM79" t="s">
        <v>109</v>
      </c>
      <c r="BN79" t="s">
        <v>1385</v>
      </c>
      <c r="BO79" t="s">
        <v>116</v>
      </c>
      <c r="BP79" t="s">
        <v>109</v>
      </c>
      <c r="BR79" t="s">
        <v>116</v>
      </c>
      <c r="BS79" t="s">
        <v>126</v>
      </c>
      <c r="BT79" t="s">
        <v>116</v>
      </c>
      <c r="BU79" t="s">
        <v>114</v>
      </c>
      <c r="BV79" t="s">
        <v>116</v>
      </c>
      <c r="BY79" t="s">
        <v>116</v>
      </c>
      <c r="BZ79" t="s">
        <v>193</v>
      </c>
      <c r="CA79" t="s">
        <v>113</v>
      </c>
      <c r="CB79" t="s">
        <v>1386</v>
      </c>
      <c r="CC79" t="s">
        <v>260</v>
      </c>
      <c r="CD79" t="s">
        <v>116</v>
      </c>
      <c r="CE79" t="s">
        <v>109</v>
      </c>
      <c r="CF79" t="s">
        <v>113</v>
      </c>
      <c r="CG79" t="s">
        <v>1387</v>
      </c>
      <c r="CH79" t="s">
        <v>1388</v>
      </c>
      <c r="CI79" t="s">
        <v>1389</v>
      </c>
      <c r="CJ79" t="s">
        <v>116</v>
      </c>
      <c r="CK79" t="s">
        <v>109</v>
      </c>
      <c r="CL79" t="s">
        <v>109</v>
      </c>
      <c r="CN79" t="s">
        <v>1361</v>
      </c>
      <c r="CO79" t="s">
        <v>109</v>
      </c>
      <c r="CP79" t="s">
        <v>116</v>
      </c>
      <c r="CQ79" t="s">
        <v>109</v>
      </c>
      <c r="CS79" t="s">
        <v>116</v>
      </c>
      <c r="CT79" t="s">
        <v>116</v>
      </c>
      <c r="CU79" t="s">
        <v>109</v>
      </c>
      <c r="CV79" t="s">
        <v>109</v>
      </c>
      <c r="CX79" t="s">
        <v>109</v>
      </c>
      <c r="DB79">
        <f t="shared" si="25"/>
        <v>2</v>
      </c>
      <c r="DC79">
        <f t="shared" si="26"/>
        <v>0</v>
      </c>
      <c r="DD79">
        <f t="shared" si="27"/>
        <v>3</v>
      </c>
      <c r="DE79">
        <f t="shared" si="44"/>
        <v>1</v>
      </c>
      <c r="DF79">
        <f t="shared" si="42"/>
        <v>2</v>
      </c>
      <c r="DG79">
        <f t="shared" si="43"/>
        <v>2</v>
      </c>
      <c r="DH79">
        <f t="shared" si="28"/>
        <v>0</v>
      </c>
      <c r="DI79">
        <f t="shared" si="29"/>
        <v>11</v>
      </c>
      <c r="DJ79">
        <f t="shared" si="45"/>
        <v>1</v>
      </c>
      <c r="DK79">
        <f t="shared" si="46"/>
        <v>2</v>
      </c>
      <c r="DL79">
        <f t="shared" si="30"/>
        <v>2</v>
      </c>
      <c r="DM79">
        <f t="shared" si="31"/>
        <v>2</v>
      </c>
      <c r="DN79">
        <f t="shared" si="32"/>
        <v>2</v>
      </c>
      <c r="DO79">
        <f t="shared" si="33"/>
        <v>3</v>
      </c>
      <c r="DP79">
        <f t="shared" si="34"/>
        <v>5</v>
      </c>
      <c r="DQ79">
        <f t="shared" si="35"/>
        <v>1</v>
      </c>
      <c r="DR79">
        <f t="shared" si="36"/>
        <v>3</v>
      </c>
      <c r="DS79">
        <f t="shared" si="37"/>
        <v>2</v>
      </c>
      <c r="DT79">
        <f t="shared" si="38"/>
        <v>1</v>
      </c>
      <c r="DU79">
        <f t="shared" si="47"/>
        <v>2</v>
      </c>
      <c r="DV79">
        <f t="shared" si="48"/>
        <v>2</v>
      </c>
      <c r="DW79">
        <f t="shared" si="49"/>
        <v>49</v>
      </c>
      <c r="DX79">
        <f t="shared" si="39"/>
        <v>9.4230769230769234</v>
      </c>
      <c r="DY79">
        <f t="shared" si="40"/>
        <v>9.5</v>
      </c>
      <c r="DZ79">
        <f t="shared" si="41"/>
        <v>9.5</v>
      </c>
    </row>
    <row r="80" spans="1:130" s="37" customFormat="1">
      <c r="A80" s="37">
        <v>132</v>
      </c>
      <c r="B80" s="38">
        <v>44671.471909722197</v>
      </c>
      <c r="C80" s="38">
        <v>44671.477245370399</v>
      </c>
      <c r="D80" s="37" t="s">
        <v>104</v>
      </c>
      <c r="F80" s="37" t="s">
        <v>1390</v>
      </c>
      <c r="G80" s="41">
        <v>11825</v>
      </c>
      <c r="H80" s="37" t="s">
        <v>1391</v>
      </c>
      <c r="I80" s="37" t="s">
        <v>1392</v>
      </c>
      <c r="J80" s="37" t="s">
        <v>108</v>
      </c>
      <c r="K80" s="37" t="s">
        <v>114</v>
      </c>
      <c r="L80" s="37" t="s">
        <v>1393</v>
      </c>
      <c r="M80" s="37" t="s">
        <v>109</v>
      </c>
      <c r="O80" s="37" t="s">
        <v>548</v>
      </c>
      <c r="P80" s="37" t="s">
        <v>1394</v>
      </c>
      <c r="Q80" s="37" t="s">
        <v>320</v>
      </c>
      <c r="R80" s="37" t="s">
        <v>113</v>
      </c>
      <c r="S80" s="37" t="s">
        <v>122</v>
      </c>
      <c r="T80" s="37" t="s">
        <v>109</v>
      </c>
      <c r="V80" s="37" t="s">
        <v>109</v>
      </c>
      <c r="X80" s="37" t="s">
        <v>135</v>
      </c>
      <c r="Y80" s="37" t="s">
        <v>178</v>
      </c>
      <c r="Z80" s="37" t="s">
        <v>109</v>
      </c>
      <c r="AA80" s="37" t="s">
        <v>116</v>
      </c>
      <c r="AB80" s="37" t="s">
        <v>145</v>
      </c>
      <c r="AC80" s="37" t="s">
        <v>116</v>
      </c>
      <c r="AD80" s="37" t="s">
        <v>1395</v>
      </c>
      <c r="AE80" s="37" t="s">
        <v>109</v>
      </c>
      <c r="AG80" s="37" t="s">
        <v>109</v>
      </c>
      <c r="AH80" s="37" t="s">
        <v>109</v>
      </c>
      <c r="AI80" s="37" t="s">
        <v>109</v>
      </c>
      <c r="AJ80" s="37" t="s">
        <v>116</v>
      </c>
      <c r="AK80" s="37" t="s">
        <v>116</v>
      </c>
      <c r="AL80" s="37" t="s">
        <v>116</v>
      </c>
      <c r="AM80" s="37" t="s">
        <v>145</v>
      </c>
      <c r="AN80" s="37" t="s">
        <v>117</v>
      </c>
      <c r="AO80" s="37" t="s">
        <v>113</v>
      </c>
      <c r="AP80" s="37" t="s">
        <v>113</v>
      </c>
      <c r="AQ80" s="37" t="s">
        <v>109</v>
      </c>
      <c r="AS80" s="37" t="s">
        <v>113</v>
      </c>
      <c r="AT80" s="37" t="s">
        <v>113</v>
      </c>
      <c r="AU80" s="37" t="s">
        <v>116</v>
      </c>
      <c r="AV80" s="37" t="s">
        <v>109</v>
      </c>
      <c r="AW80" s="37" t="s">
        <v>109</v>
      </c>
      <c r="AZ80" s="37" t="s">
        <v>157</v>
      </c>
      <c r="BA80" s="37" t="s">
        <v>120</v>
      </c>
      <c r="BB80" s="37" t="s">
        <v>121</v>
      </c>
      <c r="BC80" s="37" t="s">
        <v>116</v>
      </c>
      <c r="BD80" s="37" t="s">
        <v>116</v>
      </c>
      <c r="BE80" s="37" t="s">
        <v>122</v>
      </c>
      <c r="BG80" s="37" t="s">
        <v>109</v>
      </c>
      <c r="BH80" s="37" t="s">
        <v>116</v>
      </c>
      <c r="BI80" s="37" t="s">
        <v>1396</v>
      </c>
      <c r="BJ80" s="37" t="s">
        <v>116</v>
      </c>
      <c r="BK80" s="37" t="s">
        <v>109</v>
      </c>
      <c r="BL80" s="37" t="s">
        <v>116</v>
      </c>
      <c r="BM80" s="37" t="s">
        <v>109</v>
      </c>
      <c r="BN80" s="37" t="s">
        <v>113</v>
      </c>
      <c r="BO80" s="37" t="s">
        <v>116</v>
      </c>
      <c r="BP80" s="37" t="s">
        <v>122</v>
      </c>
      <c r="BR80" s="37" t="s">
        <v>116</v>
      </c>
      <c r="BS80" s="37" t="s">
        <v>1397</v>
      </c>
      <c r="BT80" s="37" t="s">
        <v>116</v>
      </c>
      <c r="BU80" s="37" t="s">
        <v>114</v>
      </c>
      <c r="BV80" s="37" t="s">
        <v>116</v>
      </c>
      <c r="BW80" s="37" t="s">
        <v>239</v>
      </c>
      <c r="BY80" s="37" t="s">
        <v>116</v>
      </c>
      <c r="BZ80" s="37" t="s">
        <v>138</v>
      </c>
      <c r="CA80" s="37" t="s">
        <v>675</v>
      </c>
      <c r="CB80" s="37" t="s">
        <v>129</v>
      </c>
      <c r="CC80" s="37" t="s">
        <v>327</v>
      </c>
      <c r="CD80" s="37" t="s">
        <v>116</v>
      </c>
      <c r="CE80" s="37" t="s">
        <v>109</v>
      </c>
      <c r="CF80" s="37" t="s">
        <v>113</v>
      </c>
      <c r="CG80" s="37" t="s">
        <v>113</v>
      </c>
      <c r="CH80" s="37" t="s">
        <v>113</v>
      </c>
      <c r="CI80" s="37" t="s">
        <v>215</v>
      </c>
      <c r="CJ80" s="37" t="s">
        <v>116</v>
      </c>
      <c r="CK80" s="37" t="s">
        <v>116</v>
      </c>
      <c r="CL80" s="37" t="s">
        <v>109</v>
      </c>
      <c r="CN80" s="37" t="s">
        <v>1361</v>
      </c>
      <c r="CO80" s="37" t="s">
        <v>109</v>
      </c>
      <c r="CP80" s="37" t="s">
        <v>116</v>
      </c>
      <c r="CQ80" s="37" t="s">
        <v>109</v>
      </c>
      <c r="CS80" s="37" t="s">
        <v>116</v>
      </c>
      <c r="CT80" s="37" t="s">
        <v>116</v>
      </c>
      <c r="CU80" s="37" t="s">
        <v>109</v>
      </c>
      <c r="CV80" s="37" t="s">
        <v>109</v>
      </c>
      <c r="CX80" s="37" t="s">
        <v>109</v>
      </c>
      <c r="DB80" s="37">
        <f t="shared" si="25"/>
        <v>2</v>
      </c>
      <c r="DC80" s="37">
        <f t="shared" si="26"/>
        <v>0</v>
      </c>
      <c r="DD80" s="37">
        <f t="shared" si="27"/>
        <v>3</v>
      </c>
      <c r="DE80" s="37">
        <f t="shared" si="44"/>
        <v>0</v>
      </c>
      <c r="DF80" s="37">
        <f t="shared" si="42"/>
        <v>2</v>
      </c>
      <c r="DG80" s="37">
        <f t="shared" si="43"/>
        <v>2</v>
      </c>
      <c r="DH80" s="37">
        <f t="shared" si="28"/>
        <v>0</v>
      </c>
      <c r="DI80" s="37">
        <f t="shared" si="29"/>
        <v>5</v>
      </c>
      <c r="DJ80" s="37">
        <f t="shared" si="45"/>
        <v>0</v>
      </c>
      <c r="DK80" s="37">
        <f t="shared" si="46"/>
        <v>1</v>
      </c>
      <c r="DL80" s="37">
        <f t="shared" si="30"/>
        <v>3</v>
      </c>
      <c r="DM80" s="37">
        <f t="shared" si="31"/>
        <v>1</v>
      </c>
      <c r="DN80" s="37">
        <f t="shared" si="32"/>
        <v>1</v>
      </c>
      <c r="DO80" s="37">
        <f t="shared" si="33"/>
        <v>3</v>
      </c>
      <c r="DP80" s="37">
        <f t="shared" si="34"/>
        <v>5</v>
      </c>
      <c r="DQ80" s="37">
        <f t="shared" si="35"/>
        <v>1</v>
      </c>
      <c r="DR80" s="37">
        <f t="shared" si="36"/>
        <v>4</v>
      </c>
      <c r="DS80" s="37">
        <f t="shared" si="37"/>
        <v>0</v>
      </c>
      <c r="DT80" s="37">
        <f t="shared" si="38"/>
        <v>2</v>
      </c>
      <c r="DU80">
        <f t="shared" si="47"/>
        <v>2</v>
      </c>
      <c r="DV80">
        <f t="shared" si="48"/>
        <v>2</v>
      </c>
      <c r="DW80">
        <f t="shared" si="49"/>
        <v>39</v>
      </c>
      <c r="DX80" s="37">
        <f t="shared" si="39"/>
        <v>7.5</v>
      </c>
      <c r="DY80" s="37">
        <f t="shared" si="40"/>
        <v>7.5</v>
      </c>
      <c r="DZ80" s="37">
        <f t="shared" si="41"/>
        <v>7.5</v>
      </c>
    </row>
    <row r="81" spans="1:130">
      <c r="A81">
        <v>134</v>
      </c>
      <c r="B81" s="1">
        <v>44671.4849189815</v>
      </c>
      <c r="C81" s="1">
        <v>44671.490960648101</v>
      </c>
      <c r="D81" t="s">
        <v>104</v>
      </c>
      <c r="F81" t="s">
        <v>1399</v>
      </c>
      <c r="G81" s="4">
        <v>8816</v>
      </c>
      <c r="H81" t="s">
        <v>1400</v>
      </c>
      <c r="I81" t="s">
        <v>1401</v>
      </c>
      <c r="J81" t="s">
        <v>109</v>
      </c>
      <c r="M81" t="s">
        <v>109</v>
      </c>
      <c r="O81" t="s">
        <v>992</v>
      </c>
      <c r="P81" t="s">
        <v>1402</v>
      </c>
      <c r="Q81" t="s">
        <v>145</v>
      </c>
      <c r="R81" t="s">
        <v>113</v>
      </c>
      <c r="S81" t="s">
        <v>122</v>
      </c>
      <c r="T81" t="s">
        <v>149</v>
      </c>
      <c r="U81" t="s">
        <v>150</v>
      </c>
      <c r="V81" t="s">
        <v>109</v>
      </c>
      <c r="X81" t="s">
        <v>135</v>
      </c>
      <c r="Y81" t="s">
        <v>269</v>
      </c>
      <c r="Z81" t="s">
        <v>109</v>
      </c>
      <c r="AA81" t="s">
        <v>116</v>
      </c>
      <c r="AB81" t="s">
        <v>132</v>
      </c>
      <c r="AC81" t="s">
        <v>116</v>
      </c>
      <c r="AD81" t="s">
        <v>1403</v>
      </c>
      <c r="AE81" t="s">
        <v>109</v>
      </c>
      <c r="AG81" t="s">
        <v>109</v>
      </c>
      <c r="AH81" t="s">
        <v>116</v>
      </c>
      <c r="AI81" t="s">
        <v>109</v>
      </c>
      <c r="AJ81" t="s">
        <v>116</v>
      </c>
      <c r="AK81" t="s">
        <v>109</v>
      </c>
      <c r="AL81" t="s">
        <v>116</v>
      </c>
      <c r="AM81" t="s">
        <v>1404</v>
      </c>
      <c r="AN81" t="s">
        <v>117</v>
      </c>
      <c r="AO81" t="s">
        <v>179</v>
      </c>
      <c r="AP81" t="s">
        <v>224</v>
      </c>
      <c r="AQ81" t="s">
        <v>109</v>
      </c>
      <c r="AS81" t="s">
        <v>1405</v>
      </c>
      <c r="AT81" t="s">
        <v>333</v>
      </c>
      <c r="AU81" t="s">
        <v>116</v>
      </c>
      <c r="AV81" t="s">
        <v>109</v>
      </c>
      <c r="AW81" t="s">
        <v>109</v>
      </c>
      <c r="AZ81" t="s">
        <v>157</v>
      </c>
      <c r="BA81" t="s">
        <v>158</v>
      </c>
      <c r="BB81" t="s">
        <v>249</v>
      </c>
      <c r="BC81" t="s">
        <v>116</v>
      </c>
      <c r="BD81" t="s">
        <v>116</v>
      </c>
      <c r="BE81" t="s">
        <v>116</v>
      </c>
      <c r="BF81" t="s">
        <v>1406</v>
      </c>
      <c r="BG81" t="s">
        <v>116</v>
      </c>
      <c r="BH81" t="s">
        <v>116</v>
      </c>
      <c r="BI81" t="s">
        <v>1407</v>
      </c>
      <c r="BJ81" t="s">
        <v>116</v>
      </c>
      <c r="BK81" t="s">
        <v>116</v>
      </c>
      <c r="BL81" t="s">
        <v>109</v>
      </c>
      <c r="BM81" t="s">
        <v>116</v>
      </c>
      <c r="BN81" t="s">
        <v>161</v>
      </c>
      <c r="BO81" t="s">
        <v>116</v>
      </c>
      <c r="BP81" t="s">
        <v>122</v>
      </c>
      <c r="BR81" t="s">
        <v>116</v>
      </c>
      <c r="BS81" t="s">
        <v>399</v>
      </c>
      <c r="BT81" t="s">
        <v>116</v>
      </c>
      <c r="BU81" t="s">
        <v>114</v>
      </c>
      <c r="BV81" t="s">
        <v>116</v>
      </c>
      <c r="BY81" t="s">
        <v>116</v>
      </c>
      <c r="BZ81" t="s">
        <v>138</v>
      </c>
      <c r="CA81" t="s">
        <v>1408</v>
      </c>
      <c r="CB81" t="s">
        <v>630</v>
      </c>
      <c r="CC81" t="s">
        <v>260</v>
      </c>
      <c r="CD81" t="s">
        <v>109</v>
      </c>
      <c r="CE81" t="s">
        <v>116</v>
      </c>
      <c r="CG81" t="s">
        <v>113</v>
      </c>
      <c r="CH81" t="s">
        <v>311</v>
      </c>
      <c r="CI81" t="s">
        <v>386</v>
      </c>
      <c r="CJ81" t="s">
        <v>109</v>
      </c>
      <c r="CK81" t="s">
        <v>109</v>
      </c>
      <c r="CL81" t="s">
        <v>109</v>
      </c>
      <c r="CN81" t="s">
        <v>1361</v>
      </c>
      <c r="CO81" t="s">
        <v>109</v>
      </c>
      <c r="CP81" t="s">
        <v>116</v>
      </c>
      <c r="CQ81" t="s">
        <v>109</v>
      </c>
      <c r="CS81" t="s">
        <v>116</v>
      </c>
      <c r="CT81" t="s">
        <v>116</v>
      </c>
      <c r="CU81" t="s">
        <v>116</v>
      </c>
      <c r="CV81" t="s">
        <v>109</v>
      </c>
      <c r="CX81" t="s">
        <v>116</v>
      </c>
      <c r="CY81" t="s">
        <v>1409</v>
      </c>
      <c r="DB81">
        <f t="shared" si="25"/>
        <v>0</v>
      </c>
      <c r="DC81">
        <f t="shared" si="26"/>
        <v>0</v>
      </c>
      <c r="DD81">
        <f t="shared" si="27"/>
        <v>4</v>
      </c>
      <c r="DE81">
        <f t="shared" si="44"/>
        <v>0</v>
      </c>
      <c r="DF81">
        <f t="shared" si="42"/>
        <v>2</v>
      </c>
      <c r="DG81">
        <f t="shared" si="43"/>
        <v>2</v>
      </c>
      <c r="DH81">
        <f t="shared" si="28"/>
        <v>0</v>
      </c>
      <c r="DI81">
        <f t="shared" si="29"/>
        <v>7</v>
      </c>
      <c r="DJ81">
        <f t="shared" si="45"/>
        <v>1</v>
      </c>
      <c r="DK81">
        <f t="shared" si="46"/>
        <v>1</v>
      </c>
      <c r="DL81">
        <f t="shared" si="30"/>
        <v>3</v>
      </c>
      <c r="DM81">
        <f t="shared" si="31"/>
        <v>2</v>
      </c>
      <c r="DN81">
        <f t="shared" si="32"/>
        <v>2</v>
      </c>
      <c r="DO81">
        <f t="shared" si="33"/>
        <v>5</v>
      </c>
      <c r="DP81">
        <f t="shared" si="34"/>
        <v>5</v>
      </c>
      <c r="DQ81">
        <f t="shared" si="35"/>
        <v>1</v>
      </c>
      <c r="DR81">
        <f t="shared" si="36"/>
        <v>3</v>
      </c>
      <c r="DS81">
        <f t="shared" si="37"/>
        <v>1</v>
      </c>
      <c r="DT81">
        <f t="shared" si="38"/>
        <v>0</v>
      </c>
      <c r="DU81">
        <f t="shared" si="47"/>
        <v>2</v>
      </c>
      <c r="DV81">
        <f t="shared" si="48"/>
        <v>3</v>
      </c>
      <c r="DW81">
        <f t="shared" si="49"/>
        <v>44</v>
      </c>
      <c r="DX81">
        <f t="shared" si="39"/>
        <v>8.4615384615384617</v>
      </c>
      <c r="DY81">
        <f t="shared" si="40"/>
        <v>8.5</v>
      </c>
      <c r="DZ81">
        <f t="shared" si="41"/>
        <v>8.5</v>
      </c>
    </row>
    <row r="82" spans="1:130">
      <c r="A82">
        <v>136</v>
      </c>
      <c r="B82" s="1">
        <v>44671.496851851902</v>
      </c>
      <c r="C82" s="1">
        <v>44671.503321759301</v>
      </c>
      <c r="D82" t="s">
        <v>104</v>
      </c>
      <c r="F82" t="s">
        <v>1412</v>
      </c>
      <c r="G82" s="4">
        <v>21571</v>
      </c>
      <c r="H82" t="s">
        <v>1413</v>
      </c>
      <c r="I82" t="s">
        <v>1414</v>
      </c>
      <c r="J82" t="s">
        <v>175</v>
      </c>
      <c r="K82" t="s">
        <v>114</v>
      </c>
      <c r="L82" t="s">
        <v>1415</v>
      </c>
      <c r="M82" t="s">
        <v>109</v>
      </c>
      <c r="O82" t="s">
        <v>1416</v>
      </c>
      <c r="P82" t="s">
        <v>568</v>
      </c>
      <c r="Q82" t="s">
        <v>112</v>
      </c>
      <c r="R82" t="s">
        <v>1417</v>
      </c>
      <c r="S82" t="s">
        <v>114</v>
      </c>
      <c r="T82" t="s">
        <v>109</v>
      </c>
      <c r="V82" t="s">
        <v>109</v>
      </c>
      <c r="X82" t="s">
        <v>455</v>
      </c>
      <c r="Y82" t="s">
        <v>178</v>
      </c>
      <c r="Z82" t="s">
        <v>109</v>
      </c>
      <c r="AA82" t="s">
        <v>116</v>
      </c>
      <c r="AB82" t="s">
        <v>153</v>
      </c>
      <c r="AC82" t="s">
        <v>116</v>
      </c>
      <c r="AD82" t="s">
        <v>1418</v>
      </c>
      <c r="AE82" t="s">
        <v>109</v>
      </c>
      <c r="AG82" t="s">
        <v>116</v>
      </c>
      <c r="AH82" t="s">
        <v>116</v>
      </c>
      <c r="AI82" t="s">
        <v>109</v>
      </c>
      <c r="AJ82" t="s">
        <v>116</v>
      </c>
      <c r="AK82" t="s">
        <v>116</v>
      </c>
      <c r="AL82" t="s">
        <v>116</v>
      </c>
      <c r="AM82" t="s">
        <v>112</v>
      </c>
      <c r="AN82" t="s">
        <v>286</v>
      </c>
      <c r="AO82" t="s">
        <v>155</v>
      </c>
      <c r="AP82" t="s">
        <v>1419</v>
      </c>
      <c r="AQ82" t="s">
        <v>1420</v>
      </c>
      <c r="AS82" t="s">
        <v>1421</v>
      </c>
      <c r="AT82" t="s">
        <v>287</v>
      </c>
      <c r="AU82" t="s">
        <v>116</v>
      </c>
      <c r="AV82" t="s">
        <v>109</v>
      </c>
      <c r="AW82" t="s">
        <v>145</v>
      </c>
      <c r="AX82" t="s">
        <v>116</v>
      </c>
      <c r="AY82" t="s">
        <v>1422</v>
      </c>
      <c r="AZ82" t="s">
        <v>1423</v>
      </c>
      <c r="BA82" t="s">
        <v>423</v>
      </c>
      <c r="BB82" t="s">
        <v>334</v>
      </c>
      <c r="BC82" t="s">
        <v>116</v>
      </c>
      <c r="BD82" t="s">
        <v>116</v>
      </c>
      <c r="BE82" t="s">
        <v>116</v>
      </c>
      <c r="BF82" t="s">
        <v>1424</v>
      </c>
      <c r="BG82" t="s">
        <v>116</v>
      </c>
      <c r="BH82" t="s">
        <v>116</v>
      </c>
      <c r="BI82" t="s">
        <v>1425</v>
      </c>
      <c r="BJ82" t="s">
        <v>116</v>
      </c>
      <c r="BK82" t="s">
        <v>116</v>
      </c>
      <c r="BL82" t="s">
        <v>116</v>
      </c>
      <c r="BM82" t="s">
        <v>116</v>
      </c>
      <c r="BN82" t="s">
        <v>113</v>
      </c>
      <c r="BO82" t="s">
        <v>116</v>
      </c>
      <c r="BP82" t="s">
        <v>116</v>
      </c>
      <c r="BQ82" t="s">
        <v>1426</v>
      </c>
      <c r="BR82" t="s">
        <v>116</v>
      </c>
      <c r="BS82" t="s">
        <v>126</v>
      </c>
      <c r="BT82" t="s">
        <v>116</v>
      </c>
      <c r="BU82" t="s">
        <v>114</v>
      </c>
      <c r="BV82" t="s">
        <v>116</v>
      </c>
      <c r="BY82" t="s">
        <v>116</v>
      </c>
      <c r="BZ82" t="s">
        <v>193</v>
      </c>
      <c r="CA82" t="s">
        <v>530</v>
      </c>
      <c r="CB82" t="s">
        <v>129</v>
      </c>
      <c r="CC82" t="s">
        <v>182</v>
      </c>
      <c r="CD82" t="s">
        <v>116</v>
      </c>
      <c r="CE82" t="s">
        <v>109</v>
      </c>
      <c r="CF82" t="s">
        <v>385</v>
      </c>
      <c r="CG82" t="s">
        <v>364</v>
      </c>
      <c r="CH82" t="s">
        <v>386</v>
      </c>
      <c r="CI82" t="s">
        <v>1427</v>
      </c>
      <c r="CJ82" t="s">
        <v>116</v>
      </c>
      <c r="CK82" t="s">
        <v>116</v>
      </c>
      <c r="CL82" t="s">
        <v>116</v>
      </c>
      <c r="CM82" t="s">
        <v>1428</v>
      </c>
      <c r="CN82" t="s">
        <v>336</v>
      </c>
      <c r="CO82" t="s">
        <v>116</v>
      </c>
      <c r="CP82" t="s">
        <v>116</v>
      </c>
      <c r="CQ82" t="s">
        <v>109</v>
      </c>
      <c r="CS82" t="s">
        <v>116</v>
      </c>
      <c r="CT82" t="s">
        <v>116</v>
      </c>
      <c r="CU82" t="s">
        <v>116</v>
      </c>
      <c r="CV82" t="s">
        <v>116</v>
      </c>
      <c r="CW82" t="s">
        <v>1429</v>
      </c>
      <c r="CX82" t="s">
        <v>116</v>
      </c>
      <c r="CY82" t="s">
        <v>1430</v>
      </c>
      <c r="DB82">
        <f t="shared" si="25"/>
        <v>2</v>
      </c>
      <c r="DC82">
        <f t="shared" si="26"/>
        <v>0</v>
      </c>
      <c r="DD82">
        <f t="shared" si="27"/>
        <v>5</v>
      </c>
      <c r="DE82">
        <f t="shared" si="44"/>
        <v>0</v>
      </c>
      <c r="DF82">
        <f t="shared" si="42"/>
        <v>2</v>
      </c>
      <c r="DG82">
        <f t="shared" si="43"/>
        <v>2</v>
      </c>
      <c r="DH82">
        <f t="shared" si="28"/>
        <v>0</v>
      </c>
      <c r="DI82">
        <f t="shared" si="29"/>
        <v>10</v>
      </c>
      <c r="DJ82">
        <f t="shared" si="45"/>
        <v>1</v>
      </c>
      <c r="DK82">
        <f t="shared" si="46"/>
        <v>3</v>
      </c>
      <c r="DL82">
        <f t="shared" si="30"/>
        <v>3</v>
      </c>
      <c r="DM82">
        <f t="shared" si="31"/>
        <v>2</v>
      </c>
      <c r="DN82">
        <f t="shared" si="32"/>
        <v>2</v>
      </c>
      <c r="DO82">
        <f t="shared" si="33"/>
        <v>6</v>
      </c>
      <c r="DP82">
        <f t="shared" si="34"/>
        <v>5</v>
      </c>
      <c r="DQ82">
        <f t="shared" si="35"/>
        <v>1</v>
      </c>
      <c r="DR82">
        <f t="shared" si="36"/>
        <v>4</v>
      </c>
      <c r="DS82">
        <f t="shared" si="37"/>
        <v>3</v>
      </c>
      <c r="DT82">
        <f t="shared" si="38"/>
        <v>3</v>
      </c>
      <c r="DU82">
        <f t="shared" si="47"/>
        <v>3</v>
      </c>
      <c r="DV82">
        <f t="shared" si="48"/>
        <v>4</v>
      </c>
      <c r="DW82">
        <f t="shared" si="49"/>
        <v>61</v>
      </c>
      <c r="DX82">
        <f t="shared" si="39"/>
        <v>11.730769230769232</v>
      </c>
      <c r="DY82">
        <f t="shared" si="40"/>
        <v>11.5</v>
      </c>
      <c r="DZ82">
        <f t="shared" si="41"/>
        <v>10</v>
      </c>
    </row>
    <row r="83" spans="1:130">
      <c r="A83">
        <v>138</v>
      </c>
      <c r="B83" s="1">
        <v>44671.511064814797</v>
      </c>
      <c r="C83" s="1">
        <v>44671.515462962998</v>
      </c>
      <c r="D83" t="s">
        <v>104</v>
      </c>
      <c r="F83" t="s">
        <v>1435</v>
      </c>
      <c r="G83" s="4">
        <v>21930</v>
      </c>
      <c r="H83" t="s">
        <v>1436</v>
      </c>
      <c r="I83" t="s">
        <v>1437</v>
      </c>
      <c r="J83" t="s">
        <v>132</v>
      </c>
      <c r="K83" t="s">
        <v>109</v>
      </c>
      <c r="M83" t="s">
        <v>109</v>
      </c>
      <c r="O83" t="s">
        <v>765</v>
      </c>
      <c r="P83" t="s">
        <v>432</v>
      </c>
      <c r="Q83" t="s">
        <v>112</v>
      </c>
      <c r="R83" t="s">
        <v>113</v>
      </c>
      <c r="S83" t="s">
        <v>122</v>
      </c>
      <c r="T83" t="s">
        <v>109</v>
      </c>
      <c r="V83" t="s">
        <v>109</v>
      </c>
      <c r="X83" t="s">
        <v>455</v>
      </c>
      <c r="Y83" t="s">
        <v>178</v>
      </c>
      <c r="Z83" t="s">
        <v>116</v>
      </c>
      <c r="AB83" t="s">
        <v>132</v>
      </c>
      <c r="AC83" t="s">
        <v>109</v>
      </c>
      <c r="AE83" t="s">
        <v>109</v>
      </c>
      <c r="AG83" t="s">
        <v>109</v>
      </c>
      <c r="AH83" t="s">
        <v>109</v>
      </c>
      <c r="AI83" t="s">
        <v>109</v>
      </c>
      <c r="AJ83" t="s">
        <v>116</v>
      </c>
      <c r="AK83" t="s">
        <v>116</v>
      </c>
      <c r="AL83" t="s">
        <v>109</v>
      </c>
      <c r="AM83" t="s">
        <v>112</v>
      </c>
      <c r="AN83" t="s">
        <v>236</v>
      </c>
      <c r="AO83" t="s">
        <v>179</v>
      </c>
      <c r="AP83" t="s">
        <v>113</v>
      </c>
      <c r="AQ83" t="s">
        <v>109</v>
      </c>
      <c r="AS83" t="s">
        <v>1438</v>
      </c>
      <c r="AT83" t="s">
        <v>287</v>
      </c>
      <c r="AU83" t="s">
        <v>116</v>
      </c>
      <c r="AV83" t="s">
        <v>116</v>
      </c>
      <c r="AW83" t="s">
        <v>109</v>
      </c>
      <c r="AZ83" t="s">
        <v>113</v>
      </c>
      <c r="BA83" t="s">
        <v>113</v>
      </c>
      <c r="BB83" t="s">
        <v>113</v>
      </c>
      <c r="BC83" t="s">
        <v>116</v>
      </c>
      <c r="BD83" t="s">
        <v>116</v>
      </c>
      <c r="BE83" t="s">
        <v>122</v>
      </c>
      <c r="BG83" t="s">
        <v>109</v>
      </c>
      <c r="BH83" t="s">
        <v>116</v>
      </c>
      <c r="BJ83" t="s">
        <v>116</v>
      </c>
      <c r="BK83" t="s">
        <v>116</v>
      </c>
      <c r="BL83" t="s">
        <v>116</v>
      </c>
      <c r="BM83" t="s">
        <v>109</v>
      </c>
      <c r="BN83" t="s">
        <v>113</v>
      </c>
      <c r="BO83" t="s">
        <v>116</v>
      </c>
      <c r="BP83" t="s">
        <v>122</v>
      </c>
      <c r="BR83" t="s">
        <v>116</v>
      </c>
      <c r="BS83" t="s">
        <v>126</v>
      </c>
      <c r="BT83" t="s">
        <v>116</v>
      </c>
      <c r="BU83" t="s">
        <v>109</v>
      </c>
      <c r="BV83" t="s">
        <v>116</v>
      </c>
      <c r="BY83" t="s">
        <v>116</v>
      </c>
      <c r="BZ83" t="s">
        <v>138</v>
      </c>
      <c r="CA83" t="s">
        <v>1439</v>
      </c>
      <c r="CB83" t="s">
        <v>129</v>
      </c>
      <c r="CC83" t="s">
        <v>1440</v>
      </c>
      <c r="CD83" t="s">
        <v>116</v>
      </c>
      <c r="CE83" t="s">
        <v>116</v>
      </c>
      <c r="CG83" t="s">
        <v>113</v>
      </c>
      <c r="CH83" t="s">
        <v>113</v>
      </c>
      <c r="CI83" t="s">
        <v>1124</v>
      </c>
      <c r="CJ83" t="s">
        <v>109</v>
      </c>
      <c r="CK83" t="s">
        <v>109</v>
      </c>
      <c r="CL83" t="s">
        <v>109</v>
      </c>
      <c r="CN83" t="s">
        <v>1441</v>
      </c>
      <c r="CO83" t="s">
        <v>109</v>
      </c>
      <c r="CP83" t="s">
        <v>116</v>
      </c>
      <c r="CQ83" t="s">
        <v>109</v>
      </c>
      <c r="CS83" t="s">
        <v>109</v>
      </c>
      <c r="CT83" t="s">
        <v>116</v>
      </c>
      <c r="CU83" t="s">
        <v>109</v>
      </c>
      <c r="CV83" t="s">
        <v>109</v>
      </c>
      <c r="CX83" t="s">
        <v>116</v>
      </c>
      <c r="CY83" t="s">
        <v>942</v>
      </c>
      <c r="DB83">
        <f t="shared" si="25"/>
        <v>1</v>
      </c>
      <c r="DC83">
        <f t="shared" si="26"/>
        <v>0</v>
      </c>
      <c r="DD83">
        <f t="shared" si="27"/>
        <v>3</v>
      </c>
      <c r="DE83">
        <f t="shared" si="44"/>
        <v>0</v>
      </c>
      <c r="DF83">
        <f t="shared" si="42"/>
        <v>3</v>
      </c>
      <c r="DG83">
        <f t="shared" si="43"/>
        <v>1</v>
      </c>
      <c r="DH83">
        <f t="shared" si="28"/>
        <v>0</v>
      </c>
      <c r="DI83">
        <f t="shared" si="29"/>
        <v>5</v>
      </c>
      <c r="DJ83">
        <f t="shared" si="45"/>
        <v>1</v>
      </c>
      <c r="DK83">
        <f t="shared" si="46"/>
        <v>2</v>
      </c>
      <c r="DL83">
        <f t="shared" si="30"/>
        <v>0</v>
      </c>
      <c r="DM83">
        <f t="shared" si="31"/>
        <v>1</v>
      </c>
      <c r="DN83">
        <f t="shared" si="32"/>
        <v>1</v>
      </c>
      <c r="DO83">
        <f t="shared" si="33"/>
        <v>4</v>
      </c>
      <c r="DP83">
        <f t="shared" si="34"/>
        <v>4</v>
      </c>
      <c r="DQ83">
        <f t="shared" si="35"/>
        <v>1</v>
      </c>
      <c r="DR83">
        <f t="shared" si="36"/>
        <v>4</v>
      </c>
      <c r="DS83">
        <f t="shared" si="37"/>
        <v>0</v>
      </c>
      <c r="DT83">
        <f t="shared" si="38"/>
        <v>0</v>
      </c>
      <c r="DU83">
        <f t="shared" si="47"/>
        <v>2</v>
      </c>
      <c r="DV83">
        <f t="shared" si="48"/>
        <v>1</v>
      </c>
      <c r="DW83">
        <f t="shared" si="49"/>
        <v>34</v>
      </c>
      <c r="DX83">
        <f t="shared" si="39"/>
        <v>6.5384615384615383</v>
      </c>
      <c r="DY83">
        <f t="shared" si="40"/>
        <v>6.5</v>
      </c>
      <c r="DZ83">
        <f t="shared" si="41"/>
        <v>6.5</v>
      </c>
    </row>
    <row r="84" spans="1:130">
      <c r="A84">
        <v>139</v>
      </c>
      <c r="B84" s="1">
        <v>44673.472141203703</v>
      </c>
      <c r="C84" s="1">
        <v>44673.484097222201</v>
      </c>
      <c r="D84" t="s">
        <v>104</v>
      </c>
      <c r="F84" t="s">
        <v>1443</v>
      </c>
      <c r="G84" s="3">
        <v>1138</v>
      </c>
      <c r="H84" t="s">
        <v>1444</v>
      </c>
      <c r="I84" t="s">
        <v>1445</v>
      </c>
      <c r="J84" t="s">
        <v>108</v>
      </c>
      <c r="K84" t="s">
        <v>114</v>
      </c>
      <c r="L84" t="s">
        <v>1446</v>
      </c>
      <c r="M84" t="s">
        <v>109</v>
      </c>
      <c r="O84" t="s">
        <v>901</v>
      </c>
      <c r="P84" t="s">
        <v>1447</v>
      </c>
      <c r="Q84" t="s">
        <v>112</v>
      </c>
      <c r="R84" t="s">
        <v>113</v>
      </c>
      <c r="S84" t="s">
        <v>114</v>
      </c>
      <c r="T84" t="s">
        <v>149</v>
      </c>
      <c r="U84" t="s">
        <v>222</v>
      </c>
      <c r="V84" t="s">
        <v>109</v>
      </c>
      <c r="X84" t="s">
        <v>113</v>
      </c>
      <c r="Y84" t="s">
        <v>1449</v>
      </c>
      <c r="Z84" t="s">
        <v>109</v>
      </c>
      <c r="AA84" t="s">
        <v>116</v>
      </c>
      <c r="AB84" t="s">
        <v>153</v>
      </c>
      <c r="AC84" t="s">
        <v>116</v>
      </c>
      <c r="AD84" t="s">
        <v>1450</v>
      </c>
      <c r="AE84" t="s">
        <v>109</v>
      </c>
      <c r="AG84" t="s">
        <v>109</v>
      </c>
      <c r="AH84" t="s">
        <v>116</v>
      </c>
      <c r="AI84" t="s">
        <v>109</v>
      </c>
      <c r="AJ84" t="s">
        <v>116</v>
      </c>
      <c r="AK84" t="s">
        <v>116</v>
      </c>
      <c r="AL84" t="s">
        <v>116</v>
      </c>
      <c r="AM84" t="s">
        <v>112</v>
      </c>
      <c r="AN84" t="s">
        <v>117</v>
      </c>
      <c r="AO84" t="s">
        <v>179</v>
      </c>
      <c r="AP84" t="s">
        <v>224</v>
      </c>
      <c r="AQ84" t="s">
        <v>109</v>
      </c>
      <c r="AS84" t="s">
        <v>1451</v>
      </c>
      <c r="AT84" t="s">
        <v>113</v>
      </c>
      <c r="AU84" t="s">
        <v>116</v>
      </c>
      <c r="AV84" t="s">
        <v>116</v>
      </c>
      <c r="AW84" t="s">
        <v>109</v>
      </c>
      <c r="AZ84" t="s">
        <v>157</v>
      </c>
      <c r="BA84" t="s">
        <v>158</v>
      </c>
      <c r="BB84" t="s">
        <v>192</v>
      </c>
      <c r="BC84" t="s">
        <v>116</v>
      </c>
      <c r="BD84" t="s">
        <v>116</v>
      </c>
      <c r="BE84" t="s">
        <v>122</v>
      </c>
      <c r="BG84" t="s">
        <v>116</v>
      </c>
      <c r="BH84" t="s">
        <v>116</v>
      </c>
      <c r="BI84" t="s">
        <v>1452</v>
      </c>
      <c r="BJ84" t="s">
        <v>116</v>
      </c>
      <c r="BK84" t="s">
        <v>109</v>
      </c>
      <c r="BL84" t="s">
        <v>109</v>
      </c>
      <c r="BM84" t="s">
        <v>116</v>
      </c>
      <c r="BN84" t="s">
        <v>124</v>
      </c>
      <c r="BO84" t="s">
        <v>116</v>
      </c>
      <c r="BP84" t="s">
        <v>122</v>
      </c>
      <c r="BR84" t="s">
        <v>116</v>
      </c>
      <c r="BS84" t="s">
        <v>162</v>
      </c>
      <c r="BT84" t="s">
        <v>116</v>
      </c>
      <c r="BU84" t="s">
        <v>114</v>
      </c>
      <c r="BV84" t="s">
        <v>116</v>
      </c>
      <c r="BX84" t="s">
        <v>116</v>
      </c>
      <c r="BY84" t="s">
        <v>116</v>
      </c>
      <c r="BZ84" t="s">
        <v>193</v>
      </c>
      <c r="CA84" t="s">
        <v>1453</v>
      </c>
      <c r="CB84" t="s">
        <v>113</v>
      </c>
      <c r="CC84" t="s">
        <v>253</v>
      </c>
      <c r="CD84" t="s">
        <v>116</v>
      </c>
      <c r="CE84" t="s">
        <v>109</v>
      </c>
      <c r="CF84" t="s">
        <v>1454</v>
      </c>
      <c r="CG84" t="s">
        <v>113</v>
      </c>
      <c r="CH84" t="s">
        <v>311</v>
      </c>
      <c r="CI84" t="s">
        <v>113</v>
      </c>
      <c r="CJ84" t="s">
        <v>116</v>
      </c>
      <c r="CK84" t="s">
        <v>109</v>
      </c>
      <c r="CL84" t="s">
        <v>109</v>
      </c>
      <c r="CN84" t="s">
        <v>169</v>
      </c>
      <c r="CO84" t="s">
        <v>116</v>
      </c>
      <c r="CP84" t="s">
        <v>116</v>
      </c>
      <c r="CQ84" t="s">
        <v>109</v>
      </c>
      <c r="CS84" t="s">
        <v>116</v>
      </c>
      <c r="CT84" t="s">
        <v>116</v>
      </c>
      <c r="CU84" t="s">
        <v>109</v>
      </c>
      <c r="CV84" t="s">
        <v>109</v>
      </c>
      <c r="CX84" t="s">
        <v>116</v>
      </c>
      <c r="CY84" t="s">
        <v>207</v>
      </c>
      <c r="DB84">
        <f t="shared" si="25"/>
        <v>2</v>
      </c>
      <c r="DC84">
        <f t="shared" si="26"/>
        <v>0</v>
      </c>
      <c r="DD84">
        <f t="shared" si="27"/>
        <v>5</v>
      </c>
      <c r="DE84">
        <f t="shared" si="44"/>
        <v>0</v>
      </c>
      <c r="DF84">
        <f t="shared" si="42"/>
        <v>1</v>
      </c>
      <c r="DG84">
        <f t="shared" si="43"/>
        <v>2</v>
      </c>
      <c r="DH84">
        <f t="shared" si="28"/>
        <v>0</v>
      </c>
      <c r="DI84">
        <f t="shared" si="29"/>
        <v>8</v>
      </c>
      <c r="DJ84">
        <f t="shared" si="45"/>
        <v>1</v>
      </c>
      <c r="DK84">
        <f t="shared" si="46"/>
        <v>2</v>
      </c>
      <c r="DL84">
        <f t="shared" si="30"/>
        <v>3</v>
      </c>
      <c r="DM84">
        <f t="shared" si="31"/>
        <v>1</v>
      </c>
      <c r="DN84">
        <f t="shared" si="32"/>
        <v>2</v>
      </c>
      <c r="DO84">
        <f t="shared" si="33"/>
        <v>4</v>
      </c>
      <c r="DP84">
        <f t="shared" si="34"/>
        <v>5</v>
      </c>
      <c r="DQ84">
        <f t="shared" si="35"/>
        <v>1</v>
      </c>
      <c r="DR84">
        <f t="shared" si="36"/>
        <v>3</v>
      </c>
      <c r="DS84">
        <f t="shared" si="37"/>
        <v>2</v>
      </c>
      <c r="DT84">
        <f t="shared" si="38"/>
        <v>1</v>
      </c>
      <c r="DU84">
        <f t="shared" si="47"/>
        <v>3</v>
      </c>
      <c r="DV84">
        <f t="shared" si="48"/>
        <v>2</v>
      </c>
      <c r="DW84">
        <f t="shared" si="49"/>
        <v>48</v>
      </c>
      <c r="DX84">
        <f t="shared" si="39"/>
        <v>9.2307692307692317</v>
      </c>
      <c r="DY84">
        <f t="shared" si="40"/>
        <v>9</v>
      </c>
      <c r="DZ84">
        <f t="shared" si="41"/>
        <v>9</v>
      </c>
    </row>
    <row r="85" spans="1:130">
      <c r="A85">
        <v>140</v>
      </c>
      <c r="B85" s="1">
        <v>44673.4940740741</v>
      </c>
      <c r="C85" s="1">
        <v>44673.830648148098</v>
      </c>
      <c r="D85" t="s">
        <v>104</v>
      </c>
      <c r="F85" t="s">
        <v>1455</v>
      </c>
      <c r="G85" s="4">
        <v>20649</v>
      </c>
      <c r="H85" t="s">
        <v>1456</v>
      </c>
      <c r="I85" t="s">
        <v>1457</v>
      </c>
      <c r="J85" t="s">
        <v>132</v>
      </c>
      <c r="K85" t="s">
        <v>114</v>
      </c>
      <c r="L85" t="s">
        <v>1458</v>
      </c>
      <c r="M85" t="s">
        <v>109</v>
      </c>
      <c r="O85" t="s">
        <v>176</v>
      </c>
      <c r="P85" t="s">
        <v>1459</v>
      </c>
      <c r="Q85" t="s">
        <v>112</v>
      </c>
      <c r="R85" t="s">
        <v>113</v>
      </c>
      <c r="S85" t="s">
        <v>114</v>
      </c>
      <c r="T85" t="s">
        <v>109</v>
      </c>
      <c r="V85" t="s">
        <v>116</v>
      </c>
      <c r="W85" t="s">
        <v>1460</v>
      </c>
      <c r="X85" t="s">
        <v>455</v>
      </c>
      <c r="Y85" t="s">
        <v>136</v>
      </c>
      <c r="Z85" t="s">
        <v>109</v>
      </c>
      <c r="AA85" t="s">
        <v>116</v>
      </c>
      <c r="AB85" t="s">
        <v>132</v>
      </c>
      <c r="AC85" t="s">
        <v>116</v>
      </c>
      <c r="AD85" t="s">
        <v>1461</v>
      </c>
      <c r="AE85" t="s">
        <v>109</v>
      </c>
      <c r="AG85" t="s">
        <v>109</v>
      </c>
      <c r="AH85" t="s">
        <v>109</v>
      </c>
      <c r="AI85" t="s">
        <v>109</v>
      </c>
      <c r="AJ85" t="s">
        <v>109</v>
      </c>
      <c r="AK85" t="s">
        <v>116</v>
      </c>
      <c r="AL85" t="s">
        <v>116</v>
      </c>
      <c r="AM85" t="s">
        <v>112</v>
      </c>
      <c r="AN85" t="s">
        <v>117</v>
      </c>
      <c r="AO85" t="s">
        <v>304</v>
      </c>
      <c r="AP85" t="s">
        <v>113</v>
      </c>
      <c r="AQ85" t="s">
        <v>109</v>
      </c>
      <c r="AS85" t="s">
        <v>395</v>
      </c>
      <c r="AT85" t="s">
        <v>113</v>
      </c>
      <c r="AU85" t="s">
        <v>116</v>
      </c>
      <c r="AV85" t="s">
        <v>116</v>
      </c>
      <c r="AW85" t="s">
        <v>109</v>
      </c>
      <c r="AZ85" t="s">
        <v>157</v>
      </c>
      <c r="BA85" t="s">
        <v>120</v>
      </c>
      <c r="BB85" t="s">
        <v>334</v>
      </c>
      <c r="BC85" t="s">
        <v>116</v>
      </c>
      <c r="BD85" t="s">
        <v>116</v>
      </c>
      <c r="BE85" t="s">
        <v>116</v>
      </c>
      <c r="BF85" t="s">
        <v>1462</v>
      </c>
      <c r="BG85" t="s">
        <v>116</v>
      </c>
      <c r="BH85" t="s">
        <v>116</v>
      </c>
      <c r="BI85" t="s">
        <v>1463</v>
      </c>
      <c r="BJ85" t="s">
        <v>116</v>
      </c>
      <c r="BK85" t="s">
        <v>116</v>
      </c>
      <c r="BL85" t="s">
        <v>109</v>
      </c>
      <c r="BM85" t="s">
        <v>109</v>
      </c>
      <c r="BN85" t="s">
        <v>124</v>
      </c>
      <c r="BO85" t="s">
        <v>125</v>
      </c>
      <c r="BP85" t="s">
        <v>109</v>
      </c>
      <c r="BR85" t="s">
        <v>116</v>
      </c>
      <c r="BS85" t="s">
        <v>162</v>
      </c>
      <c r="BT85" t="s">
        <v>116</v>
      </c>
      <c r="BU85" t="s">
        <v>114</v>
      </c>
      <c r="BV85" t="s">
        <v>116</v>
      </c>
      <c r="BW85" t="s">
        <v>1464</v>
      </c>
      <c r="BX85" t="s">
        <v>116</v>
      </c>
      <c r="BY85" t="s">
        <v>116</v>
      </c>
      <c r="BZ85" t="s">
        <v>1465</v>
      </c>
      <c r="CA85" t="s">
        <v>1466</v>
      </c>
      <c r="CB85" t="s">
        <v>456</v>
      </c>
      <c r="CC85" t="s">
        <v>182</v>
      </c>
      <c r="CD85" t="s">
        <v>116</v>
      </c>
      <c r="CE85" t="s">
        <v>109</v>
      </c>
      <c r="CF85" t="s">
        <v>427</v>
      </c>
      <c r="CG85" t="s">
        <v>113</v>
      </c>
      <c r="CH85" t="s">
        <v>386</v>
      </c>
      <c r="CI85" t="s">
        <v>113</v>
      </c>
      <c r="CJ85" t="s">
        <v>116</v>
      </c>
      <c r="CK85" t="s">
        <v>109</v>
      </c>
      <c r="CL85" t="s">
        <v>109</v>
      </c>
      <c r="CN85" t="s">
        <v>1050</v>
      </c>
      <c r="CO85" t="s">
        <v>109</v>
      </c>
      <c r="CP85" t="s">
        <v>116</v>
      </c>
      <c r="CQ85" t="s">
        <v>109</v>
      </c>
      <c r="CS85" t="s">
        <v>116</v>
      </c>
      <c r="CT85" t="s">
        <v>116</v>
      </c>
      <c r="CU85" t="s">
        <v>116</v>
      </c>
      <c r="CV85" t="s">
        <v>109</v>
      </c>
      <c r="CX85" t="s">
        <v>116</v>
      </c>
      <c r="CY85" t="s">
        <v>913</v>
      </c>
      <c r="DB85">
        <f t="shared" si="25"/>
        <v>2</v>
      </c>
      <c r="DC85">
        <f t="shared" si="26"/>
        <v>0</v>
      </c>
      <c r="DD85">
        <f t="shared" si="27"/>
        <v>4</v>
      </c>
      <c r="DE85">
        <f t="shared" si="44"/>
        <v>1</v>
      </c>
      <c r="DF85">
        <f t="shared" si="42"/>
        <v>2</v>
      </c>
      <c r="DG85">
        <f t="shared" si="43"/>
        <v>2</v>
      </c>
      <c r="DH85">
        <f t="shared" si="28"/>
        <v>0</v>
      </c>
      <c r="DI85">
        <f t="shared" si="29"/>
        <v>5</v>
      </c>
      <c r="DJ85">
        <f t="shared" si="45"/>
        <v>1</v>
      </c>
      <c r="DK85">
        <f t="shared" si="46"/>
        <v>2</v>
      </c>
      <c r="DL85">
        <f t="shared" si="30"/>
        <v>3</v>
      </c>
      <c r="DM85">
        <f t="shared" si="31"/>
        <v>2</v>
      </c>
      <c r="DN85">
        <f t="shared" si="32"/>
        <v>2</v>
      </c>
      <c r="DO85">
        <f t="shared" si="33"/>
        <v>4</v>
      </c>
      <c r="DP85">
        <f t="shared" si="34"/>
        <v>5</v>
      </c>
      <c r="DQ85">
        <f t="shared" si="35"/>
        <v>1</v>
      </c>
      <c r="DR85">
        <f t="shared" si="36"/>
        <v>4</v>
      </c>
      <c r="DS85">
        <f t="shared" si="37"/>
        <v>2</v>
      </c>
      <c r="DT85">
        <f t="shared" si="38"/>
        <v>1</v>
      </c>
      <c r="DU85">
        <f t="shared" si="47"/>
        <v>2</v>
      </c>
      <c r="DV85">
        <f t="shared" si="48"/>
        <v>3</v>
      </c>
      <c r="DW85">
        <f t="shared" si="49"/>
        <v>48</v>
      </c>
      <c r="DX85">
        <f t="shared" si="39"/>
        <v>9.2307692307692317</v>
      </c>
      <c r="DY85">
        <f t="shared" si="40"/>
        <v>9</v>
      </c>
      <c r="DZ85">
        <f t="shared" si="41"/>
        <v>9</v>
      </c>
    </row>
    <row r="86" spans="1:130">
      <c r="A86">
        <v>141</v>
      </c>
      <c r="B86" s="1">
        <v>44674.446585648097</v>
      </c>
      <c r="C86" s="1">
        <v>44674.457384259302</v>
      </c>
      <c r="D86" t="s">
        <v>104</v>
      </c>
      <c r="F86" t="s">
        <v>1467</v>
      </c>
      <c r="G86" s="3">
        <v>13168</v>
      </c>
      <c r="H86" t="s">
        <v>1468</v>
      </c>
      <c r="I86" t="s">
        <v>1469</v>
      </c>
      <c r="J86" t="s">
        <v>132</v>
      </c>
      <c r="K86" t="s">
        <v>109</v>
      </c>
      <c r="M86" t="s">
        <v>109</v>
      </c>
      <c r="O86" t="s">
        <v>1470</v>
      </c>
      <c r="P86" t="s">
        <v>111</v>
      </c>
      <c r="Q86" t="s">
        <v>188</v>
      </c>
      <c r="R86" t="s">
        <v>946</v>
      </c>
      <c r="S86" t="s">
        <v>122</v>
      </c>
      <c r="T86" t="s">
        <v>149</v>
      </c>
      <c r="U86" t="s">
        <v>150</v>
      </c>
      <c r="V86" t="s">
        <v>116</v>
      </c>
      <c r="W86" t="s">
        <v>1471</v>
      </c>
      <c r="X86" t="s">
        <v>135</v>
      </c>
      <c r="Y86" t="s">
        <v>178</v>
      </c>
      <c r="Z86" t="s">
        <v>116</v>
      </c>
      <c r="AB86" t="s">
        <v>153</v>
      </c>
      <c r="AC86" t="s">
        <v>109</v>
      </c>
      <c r="AE86" t="s">
        <v>109</v>
      </c>
      <c r="AG86" t="s">
        <v>109</v>
      </c>
      <c r="AH86" t="s">
        <v>116</v>
      </c>
      <c r="AI86" t="s">
        <v>116</v>
      </c>
      <c r="AJ86" t="s">
        <v>116</v>
      </c>
      <c r="AK86" t="s">
        <v>116</v>
      </c>
      <c r="AL86" t="s">
        <v>116</v>
      </c>
      <c r="AM86" t="s">
        <v>188</v>
      </c>
      <c r="AN86" t="s">
        <v>117</v>
      </c>
      <c r="AO86" t="s">
        <v>179</v>
      </c>
      <c r="AP86" t="s">
        <v>956</v>
      </c>
      <c r="AQ86" t="s">
        <v>109</v>
      </c>
      <c r="AS86" t="s">
        <v>118</v>
      </c>
      <c r="AT86" t="s">
        <v>113</v>
      </c>
      <c r="AU86" t="s">
        <v>116</v>
      </c>
      <c r="AV86" t="s">
        <v>116</v>
      </c>
      <c r="AW86" t="s">
        <v>109</v>
      </c>
      <c r="AZ86" t="s">
        <v>113</v>
      </c>
      <c r="BA86" t="s">
        <v>120</v>
      </c>
      <c r="BB86" t="s">
        <v>113</v>
      </c>
      <c r="BC86" t="s">
        <v>116</v>
      </c>
      <c r="BD86" t="s">
        <v>116</v>
      </c>
      <c r="BE86" t="s">
        <v>122</v>
      </c>
      <c r="BG86" t="s">
        <v>116</v>
      </c>
      <c r="BH86" t="s">
        <v>116</v>
      </c>
      <c r="BI86" t="s">
        <v>1472</v>
      </c>
      <c r="BJ86" t="s">
        <v>116</v>
      </c>
      <c r="BK86" t="s">
        <v>109</v>
      </c>
      <c r="BL86" t="s">
        <v>109</v>
      </c>
      <c r="BM86" t="s">
        <v>109</v>
      </c>
      <c r="BN86" t="s">
        <v>113</v>
      </c>
      <c r="BO86" t="s">
        <v>116</v>
      </c>
      <c r="BP86" t="s">
        <v>122</v>
      </c>
      <c r="BR86" t="s">
        <v>116</v>
      </c>
      <c r="BS86" t="s">
        <v>126</v>
      </c>
      <c r="BT86" t="s">
        <v>109</v>
      </c>
      <c r="BU86" t="s">
        <v>114</v>
      </c>
      <c r="BV86" t="s">
        <v>206</v>
      </c>
      <c r="BX86" t="s">
        <v>116</v>
      </c>
      <c r="BY86" t="s">
        <v>116</v>
      </c>
      <c r="BZ86" t="s">
        <v>193</v>
      </c>
      <c r="CA86" t="s">
        <v>1473</v>
      </c>
      <c r="CB86" t="s">
        <v>1474</v>
      </c>
      <c r="CC86" t="s">
        <v>182</v>
      </c>
      <c r="CD86" t="s">
        <v>116</v>
      </c>
      <c r="CE86" t="s">
        <v>116</v>
      </c>
      <c r="CG86" t="s">
        <v>113</v>
      </c>
      <c r="CH86" t="s">
        <v>167</v>
      </c>
      <c r="CI86" t="s">
        <v>437</v>
      </c>
      <c r="CJ86" t="s">
        <v>109</v>
      </c>
      <c r="CK86" t="s">
        <v>109</v>
      </c>
      <c r="CL86" t="s">
        <v>109</v>
      </c>
      <c r="CN86" t="s">
        <v>522</v>
      </c>
      <c r="CO86" t="s">
        <v>116</v>
      </c>
      <c r="CP86" t="s">
        <v>116</v>
      </c>
      <c r="CQ86" t="s">
        <v>109</v>
      </c>
      <c r="CS86" t="s">
        <v>109</v>
      </c>
      <c r="CT86" t="s">
        <v>116</v>
      </c>
      <c r="CU86" t="s">
        <v>109</v>
      </c>
      <c r="CV86" t="s">
        <v>109</v>
      </c>
      <c r="CX86" t="s">
        <v>109</v>
      </c>
      <c r="DB86">
        <f t="shared" si="25"/>
        <v>1</v>
      </c>
      <c r="DC86">
        <f t="shared" si="26"/>
        <v>0</v>
      </c>
      <c r="DD86">
        <f t="shared" si="27"/>
        <v>5</v>
      </c>
      <c r="DE86">
        <f t="shared" si="44"/>
        <v>1</v>
      </c>
      <c r="DF86">
        <f t="shared" si="42"/>
        <v>3</v>
      </c>
      <c r="DG86">
        <f t="shared" si="43"/>
        <v>1</v>
      </c>
      <c r="DH86">
        <f t="shared" si="28"/>
        <v>0</v>
      </c>
      <c r="DI86">
        <f t="shared" si="29"/>
        <v>9</v>
      </c>
      <c r="DJ86">
        <f t="shared" si="45"/>
        <v>1</v>
      </c>
      <c r="DK86">
        <f t="shared" si="46"/>
        <v>2</v>
      </c>
      <c r="DL86">
        <f t="shared" si="30"/>
        <v>1</v>
      </c>
      <c r="DM86">
        <f t="shared" si="31"/>
        <v>1</v>
      </c>
      <c r="DN86">
        <f t="shared" si="32"/>
        <v>2</v>
      </c>
      <c r="DO86">
        <f t="shared" si="33"/>
        <v>2</v>
      </c>
      <c r="DP86">
        <f t="shared" si="34"/>
        <v>4</v>
      </c>
      <c r="DQ86">
        <f t="shared" si="35"/>
        <v>1</v>
      </c>
      <c r="DR86">
        <f t="shared" si="36"/>
        <v>4</v>
      </c>
      <c r="DS86">
        <f t="shared" si="37"/>
        <v>1</v>
      </c>
      <c r="DT86">
        <f t="shared" si="38"/>
        <v>0</v>
      </c>
      <c r="DU86">
        <f t="shared" si="47"/>
        <v>3</v>
      </c>
      <c r="DV86">
        <f t="shared" si="48"/>
        <v>1</v>
      </c>
      <c r="DW86">
        <f t="shared" si="49"/>
        <v>43</v>
      </c>
      <c r="DX86">
        <f t="shared" si="39"/>
        <v>8.2692307692307683</v>
      </c>
      <c r="DY86">
        <f t="shared" si="40"/>
        <v>8.5</v>
      </c>
      <c r="DZ86">
        <f t="shared" si="41"/>
        <v>8.5</v>
      </c>
    </row>
    <row r="87" spans="1:130">
      <c r="A87">
        <v>142</v>
      </c>
      <c r="B87" s="1">
        <v>44676.683460648201</v>
      </c>
      <c r="C87" s="1">
        <v>44676.697326388901</v>
      </c>
      <c r="D87" t="s">
        <v>104</v>
      </c>
      <c r="F87" t="s">
        <v>1475</v>
      </c>
      <c r="G87" s="4">
        <v>12647</v>
      </c>
      <c r="H87" t="s">
        <v>1476</v>
      </c>
      <c r="I87" t="s">
        <v>1477</v>
      </c>
      <c r="J87" t="s">
        <v>145</v>
      </c>
      <c r="K87" t="s">
        <v>114</v>
      </c>
      <c r="L87" t="s">
        <v>1478</v>
      </c>
      <c r="M87" t="s">
        <v>109</v>
      </c>
      <c r="O87" t="s">
        <v>176</v>
      </c>
      <c r="P87" t="s">
        <v>568</v>
      </c>
      <c r="Q87" t="s">
        <v>112</v>
      </c>
      <c r="R87" t="s">
        <v>113</v>
      </c>
      <c r="S87" t="s">
        <v>114</v>
      </c>
      <c r="T87" t="s">
        <v>109</v>
      </c>
      <c r="V87" t="s">
        <v>116</v>
      </c>
      <c r="W87" t="s">
        <v>1479</v>
      </c>
      <c r="X87" t="s">
        <v>135</v>
      </c>
      <c r="Y87" t="s">
        <v>136</v>
      </c>
      <c r="Z87" t="s">
        <v>109</v>
      </c>
      <c r="AA87" t="s">
        <v>109</v>
      </c>
      <c r="AB87" t="s">
        <v>145</v>
      </c>
      <c r="AC87" t="s">
        <v>109</v>
      </c>
      <c r="AE87" t="s">
        <v>109</v>
      </c>
      <c r="AG87" t="s">
        <v>109</v>
      </c>
      <c r="AH87" t="s">
        <v>116</v>
      </c>
      <c r="AI87" t="s">
        <v>109</v>
      </c>
      <c r="AJ87" t="s">
        <v>116</v>
      </c>
      <c r="AK87" t="s">
        <v>116</v>
      </c>
      <c r="AL87" t="s">
        <v>116</v>
      </c>
      <c r="AM87" t="s">
        <v>112</v>
      </c>
      <c r="AN87" t="s">
        <v>117</v>
      </c>
      <c r="AO87" t="s">
        <v>179</v>
      </c>
      <c r="AP87" t="s">
        <v>224</v>
      </c>
      <c r="AQ87" t="s">
        <v>109</v>
      </c>
      <c r="AS87" t="s">
        <v>191</v>
      </c>
      <c r="AT87" t="s">
        <v>113</v>
      </c>
      <c r="AU87" t="s">
        <v>116</v>
      </c>
      <c r="AV87" t="s">
        <v>116</v>
      </c>
      <c r="AW87" t="s">
        <v>109</v>
      </c>
      <c r="AZ87" t="s">
        <v>397</v>
      </c>
      <c r="BA87" t="s">
        <v>120</v>
      </c>
      <c r="BB87" t="s">
        <v>249</v>
      </c>
      <c r="BC87" t="s">
        <v>116</v>
      </c>
      <c r="BD87" t="s">
        <v>116</v>
      </c>
      <c r="BE87" t="s">
        <v>122</v>
      </c>
      <c r="BG87" t="s">
        <v>109</v>
      </c>
      <c r="BH87" t="s">
        <v>116</v>
      </c>
      <c r="BI87" t="s">
        <v>1480</v>
      </c>
      <c r="BJ87" t="s">
        <v>116</v>
      </c>
      <c r="BK87" t="s">
        <v>116</v>
      </c>
      <c r="BL87" t="s">
        <v>109</v>
      </c>
      <c r="BM87" t="s">
        <v>109</v>
      </c>
      <c r="BN87" t="s">
        <v>1057</v>
      </c>
      <c r="BO87" t="s">
        <v>116</v>
      </c>
      <c r="BP87" t="s">
        <v>122</v>
      </c>
      <c r="BR87" t="s">
        <v>109</v>
      </c>
      <c r="BS87" t="s">
        <v>288</v>
      </c>
      <c r="BT87" t="s">
        <v>109</v>
      </c>
      <c r="BU87" t="s">
        <v>114</v>
      </c>
      <c r="BV87" t="s">
        <v>116</v>
      </c>
      <c r="BX87" t="s">
        <v>116</v>
      </c>
      <c r="BY87" t="s">
        <v>116</v>
      </c>
      <c r="BZ87" t="s">
        <v>138</v>
      </c>
      <c r="CA87" t="s">
        <v>706</v>
      </c>
      <c r="CB87" t="s">
        <v>129</v>
      </c>
      <c r="CC87" t="s">
        <v>253</v>
      </c>
      <c r="CD87" t="s">
        <v>109</v>
      </c>
      <c r="CE87" t="s">
        <v>109</v>
      </c>
      <c r="CF87" t="s">
        <v>1481</v>
      </c>
      <c r="CG87" t="s">
        <v>113</v>
      </c>
      <c r="CH87" t="s">
        <v>1131</v>
      </c>
      <c r="CI87" t="s">
        <v>113</v>
      </c>
      <c r="CJ87" t="s">
        <v>109</v>
      </c>
      <c r="CK87" t="s">
        <v>116</v>
      </c>
      <c r="CL87" t="s">
        <v>116</v>
      </c>
      <c r="CM87" t="s">
        <v>1482</v>
      </c>
      <c r="CN87" t="s">
        <v>169</v>
      </c>
      <c r="CO87" t="s">
        <v>116</v>
      </c>
      <c r="CP87" t="s">
        <v>116</v>
      </c>
      <c r="CQ87" t="s">
        <v>109</v>
      </c>
      <c r="CS87" t="s">
        <v>116</v>
      </c>
      <c r="CT87" t="s">
        <v>116</v>
      </c>
      <c r="CU87" t="s">
        <v>116</v>
      </c>
      <c r="CV87" t="s">
        <v>109</v>
      </c>
      <c r="CX87" t="s">
        <v>116</v>
      </c>
      <c r="CY87" t="s">
        <v>172</v>
      </c>
      <c r="DB87">
        <f t="shared" si="25"/>
        <v>2</v>
      </c>
      <c r="DC87">
        <f t="shared" si="26"/>
        <v>0</v>
      </c>
      <c r="DD87">
        <f t="shared" si="27"/>
        <v>4</v>
      </c>
      <c r="DE87">
        <f t="shared" si="44"/>
        <v>1</v>
      </c>
      <c r="DF87">
        <f t="shared" si="42"/>
        <v>2</v>
      </c>
      <c r="DG87">
        <f t="shared" si="43"/>
        <v>1</v>
      </c>
      <c r="DH87">
        <f t="shared" si="28"/>
        <v>0</v>
      </c>
      <c r="DI87">
        <f t="shared" si="29"/>
        <v>8</v>
      </c>
      <c r="DJ87">
        <f t="shared" si="45"/>
        <v>1</v>
      </c>
      <c r="DK87">
        <f t="shared" si="46"/>
        <v>2</v>
      </c>
      <c r="DL87">
        <f t="shared" si="30"/>
        <v>3</v>
      </c>
      <c r="DM87">
        <f t="shared" si="31"/>
        <v>1</v>
      </c>
      <c r="DN87">
        <f t="shared" si="32"/>
        <v>1</v>
      </c>
      <c r="DO87">
        <f t="shared" si="33"/>
        <v>4</v>
      </c>
      <c r="DP87">
        <f t="shared" si="34"/>
        <v>3</v>
      </c>
      <c r="DQ87">
        <f t="shared" si="35"/>
        <v>1</v>
      </c>
      <c r="DR87">
        <f t="shared" si="36"/>
        <v>3</v>
      </c>
      <c r="DS87">
        <f t="shared" si="37"/>
        <v>2</v>
      </c>
      <c r="DT87">
        <f t="shared" si="38"/>
        <v>2</v>
      </c>
      <c r="DU87">
        <f t="shared" si="47"/>
        <v>3</v>
      </c>
      <c r="DV87">
        <f t="shared" si="48"/>
        <v>3</v>
      </c>
      <c r="DW87">
        <f t="shared" si="49"/>
        <v>47</v>
      </c>
      <c r="DX87">
        <f t="shared" si="39"/>
        <v>9.0384615384615383</v>
      </c>
      <c r="DY87">
        <f t="shared" si="40"/>
        <v>9</v>
      </c>
      <c r="DZ87">
        <f t="shared" si="41"/>
        <v>9</v>
      </c>
    </row>
    <row r="88" spans="1:130">
      <c r="A88">
        <v>143</v>
      </c>
      <c r="B88" s="1">
        <v>44676.777546296304</v>
      </c>
      <c r="C88" s="1">
        <v>44676.786527777796</v>
      </c>
      <c r="D88" t="s">
        <v>104</v>
      </c>
      <c r="F88" t="s">
        <v>1483</v>
      </c>
      <c r="G88" s="3">
        <v>21366</v>
      </c>
      <c r="H88" t="s">
        <v>1484</v>
      </c>
      <c r="I88" t="s">
        <v>1485</v>
      </c>
      <c r="J88" t="s">
        <v>145</v>
      </c>
      <c r="K88" t="s">
        <v>109</v>
      </c>
      <c r="M88" t="s">
        <v>109</v>
      </c>
      <c r="O88" t="s">
        <v>186</v>
      </c>
      <c r="P88" t="s">
        <v>1486</v>
      </c>
      <c r="Q88" t="s">
        <v>112</v>
      </c>
      <c r="R88" t="s">
        <v>113</v>
      </c>
      <c r="S88" t="s">
        <v>109</v>
      </c>
      <c r="T88" t="s">
        <v>109</v>
      </c>
      <c r="V88" t="s">
        <v>109</v>
      </c>
      <c r="X88" t="s">
        <v>135</v>
      </c>
      <c r="Y88" t="s">
        <v>647</v>
      </c>
      <c r="Z88" t="s">
        <v>109</v>
      </c>
      <c r="AA88" t="s">
        <v>116</v>
      </c>
      <c r="AB88" t="s">
        <v>145</v>
      </c>
      <c r="AC88" t="s">
        <v>109</v>
      </c>
      <c r="AE88" t="s">
        <v>109</v>
      </c>
      <c r="AG88" t="s">
        <v>109</v>
      </c>
      <c r="AH88" t="s">
        <v>116</v>
      </c>
      <c r="AI88" t="s">
        <v>109</v>
      </c>
      <c r="AJ88" t="s">
        <v>116</v>
      </c>
      <c r="AK88" t="s">
        <v>116</v>
      </c>
      <c r="AL88" t="s">
        <v>116</v>
      </c>
      <c r="AM88" t="s">
        <v>112</v>
      </c>
      <c r="AN88" t="s">
        <v>117</v>
      </c>
      <c r="AO88" t="s">
        <v>179</v>
      </c>
      <c r="AP88" t="s">
        <v>224</v>
      </c>
      <c r="AQ88" t="s">
        <v>109</v>
      </c>
      <c r="AS88" t="s">
        <v>225</v>
      </c>
      <c r="AT88" t="s">
        <v>287</v>
      </c>
      <c r="AU88" t="s">
        <v>116</v>
      </c>
      <c r="AV88" t="s">
        <v>109</v>
      </c>
      <c r="AW88" t="s">
        <v>109</v>
      </c>
      <c r="AZ88" t="s">
        <v>157</v>
      </c>
      <c r="BA88" t="s">
        <v>158</v>
      </c>
      <c r="BB88" t="s">
        <v>121</v>
      </c>
      <c r="BC88" t="s">
        <v>116</v>
      </c>
      <c r="BD88" t="s">
        <v>116</v>
      </c>
      <c r="BE88" t="s">
        <v>122</v>
      </c>
      <c r="BG88" t="s">
        <v>116</v>
      </c>
      <c r="BH88" t="s">
        <v>109</v>
      </c>
      <c r="BJ88" t="s">
        <v>116</v>
      </c>
      <c r="BK88" t="s">
        <v>116</v>
      </c>
      <c r="BL88" t="s">
        <v>116</v>
      </c>
      <c r="BM88" t="s">
        <v>109</v>
      </c>
      <c r="BN88" t="s">
        <v>124</v>
      </c>
      <c r="BO88" t="s">
        <v>125</v>
      </c>
      <c r="BP88" t="s">
        <v>122</v>
      </c>
      <c r="BR88" t="s">
        <v>116</v>
      </c>
      <c r="BS88" t="s">
        <v>162</v>
      </c>
      <c r="BT88" t="s">
        <v>116</v>
      </c>
      <c r="BU88" t="s">
        <v>109</v>
      </c>
      <c r="BV88" t="s">
        <v>116</v>
      </c>
      <c r="BX88" t="s">
        <v>116</v>
      </c>
      <c r="BY88" t="s">
        <v>116</v>
      </c>
      <c r="BZ88" t="s">
        <v>193</v>
      </c>
      <c r="CA88" t="s">
        <v>113</v>
      </c>
      <c r="CB88" t="s">
        <v>551</v>
      </c>
      <c r="CC88" t="s">
        <v>182</v>
      </c>
      <c r="CD88" t="s">
        <v>116</v>
      </c>
      <c r="CE88" t="s">
        <v>109</v>
      </c>
      <c r="CF88" t="s">
        <v>385</v>
      </c>
      <c r="CG88" t="s">
        <v>364</v>
      </c>
      <c r="CH88" t="s">
        <v>167</v>
      </c>
      <c r="CI88" t="s">
        <v>113</v>
      </c>
      <c r="CJ88" t="s">
        <v>116</v>
      </c>
      <c r="CK88" t="s">
        <v>109</v>
      </c>
      <c r="CL88" t="s">
        <v>109</v>
      </c>
      <c r="CN88" t="s">
        <v>522</v>
      </c>
      <c r="CO88" t="s">
        <v>116</v>
      </c>
      <c r="CP88" t="s">
        <v>116</v>
      </c>
      <c r="CQ88" t="s">
        <v>109</v>
      </c>
      <c r="CS88" t="s">
        <v>116</v>
      </c>
      <c r="CT88" t="s">
        <v>116</v>
      </c>
      <c r="CU88" t="s">
        <v>109</v>
      </c>
      <c r="CV88" t="s">
        <v>109</v>
      </c>
      <c r="CX88" t="s">
        <v>109</v>
      </c>
      <c r="DB88">
        <f t="shared" si="25"/>
        <v>1</v>
      </c>
      <c r="DC88">
        <f t="shared" si="26"/>
        <v>0</v>
      </c>
      <c r="DD88">
        <f t="shared" si="27"/>
        <v>3</v>
      </c>
      <c r="DE88">
        <f t="shared" si="44"/>
        <v>0</v>
      </c>
      <c r="DF88">
        <f t="shared" si="42"/>
        <v>2</v>
      </c>
      <c r="DG88">
        <f t="shared" si="43"/>
        <v>1</v>
      </c>
      <c r="DH88">
        <f t="shared" si="28"/>
        <v>0</v>
      </c>
      <c r="DI88">
        <f t="shared" si="29"/>
        <v>8</v>
      </c>
      <c r="DJ88">
        <f t="shared" si="45"/>
        <v>1</v>
      </c>
      <c r="DK88">
        <f t="shared" si="46"/>
        <v>1</v>
      </c>
      <c r="DL88">
        <f t="shared" si="30"/>
        <v>3</v>
      </c>
      <c r="DM88">
        <f t="shared" si="31"/>
        <v>1</v>
      </c>
      <c r="DN88">
        <f t="shared" si="32"/>
        <v>1</v>
      </c>
      <c r="DO88">
        <f t="shared" si="33"/>
        <v>5</v>
      </c>
      <c r="DP88">
        <f t="shared" si="34"/>
        <v>4</v>
      </c>
      <c r="DQ88">
        <f t="shared" si="35"/>
        <v>1</v>
      </c>
      <c r="DR88">
        <f t="shared" si="36"/>
        <v>3</v>
      </c>
      <c r="DS88">
        <f t="shared" si="37"/>
        <v>3</v>
      </c>
      <c r="DT88">
        <f t="shared" si="38"/>
        <v>1</v>
      </c>
      <c r="DU88">
        <f t="shared" si="47"/>
        <v>3</v>
      </c>
      <c r="DV88">
        <f t="shared" si="48"/>
        <v>2</v>
      </c>
      <c r="DW88">
        <f t="shared" si="49"/>
        <v>44</v>
      </c>
      <c r="DX88">
        <f t="shared" si="39"/>
        <v>8.4615384615384617</v>
      </c>
      <c r="DY88">
        <f t="shared" si="40"/>
        <v>8.5</v>
      </c>
      <c r="DZ88">
        <f t="shared" si="41"/>
        <v>8.5</v>
      </c>
    </row>
    <row r="89" spans="1:130">
      <c r="A89">
        <v>144</v>
      </c>
      <c r="B89" s="1">
        <v>44677.685127314799</v>
      </c>
      <c r="C89" s="1">
        <v>44677.697418981501</v>
      </c>
      <c r="D89" t="s">
        <v>104</v>
      </c>
      <c r="F89" t="s">
        <v>1487</v>
      </c>
      <c r="G89" s="4">
        <v>10412</v>
      </c>
      <c r="H89" t="s">
        <v>1488</v>
      </c>
      <c r="I89" t="s">
        <v>1489</v>
      </c>
      <c r="J89" t="s">
        <v>108</v>
      </c>
      <c r="K89" t="s">
        <v>109</v>
      </c>
      <c r="M89" t="s">
        <v>116</v>
      </c>
      <c r="N89" t="s">
        <v>1490</v>
      </c>
      <c r="O89" t="s">
        <v>1491</v>
      </c>
      <c r="P89" t="s">
        <v>1492</v>
      </c>
      <c r="Q89" t="s">
        <v>188</v>
      </c>
      <c r="R89" t="s">
        <v>1493</v>
      </c>
      <c r="S89" t="s">
        <v>114</v>
      </c>
      <c r="T89" t="s">
        <v>302</v>
      </c>
      <c r="V89" t="s">
        <v>109</v>
      </c>
      <c r="X89" t="s">
        <v>135</v>
      </c>
      <c r="Y89" t="s">
        <v>322</v>
      </c>
      <c r="Z89" t="s">
        <v>116</v>
      </c>
      <c r="AB89" t="s">
        <v>153</v>
      </c>
      <c r="AC89" t="s">
        <v>109</v>
      </c>
      <c r="AE89" t="s">
        <v>114</v>
      </c>
      <c r="AF89" t="s">
        <v>1494</v>
      </c>
      <c r="AG89" t="s">
        <v>116</v>
      </c>
      <c r="AH89" t="s">
        <v>116</v>
      </c>
      <c r="AI89" t="s">
        <v>116</v>
      </c>
      <c r="AJ89" t="s">
        <v>116</v>
      </c>
      <c r="AK89" t="s">
        <v>116</v>
      </c>
      <c r="AL89" t="s">
        <v>116</v>
      </c>
      <c r="AM89" t="s">
        <v>112</v>
      </c>
      <c r="AN89" t="s">
        <v>117</v>
      </c>
      <c r="AO89" t="s">
        <v>1495</v>
      </c>
      <c r="AP89" t="s">
        <v>113</v>
      </c>
      <c r="AQ89" t="s">
        <v>109</v>
      </c>
      <c r="AS89" t="s">
        <v>225</v>
      </c>
      <c r="AT89" t="s">
        <v>113</v>
      </c>
      <c r="AU89" t="s">
        <v>116</v>
      </c>
      <c r="AV89" t="s">
        <v>109</v>
      </c>
      <c r="AW89" t="s">
        <v>112</v>
      </c>
      <c r="AX89" t="s">
        <v>109</v>
      </c>
      <c r="AZ89" t="s">
        <v>1496</v>
      </c>
      <c r="BA89" t="s">
        <v>1497</v>
      </c>
      <c r="BB89" t="s">
        <v>113</v>
      </c>
      <c r="BC89" t="s">
        <v>116</v>
      </c>
      <c r="BD89" t="s">
        <v>116</v>
      </c>
      <c r="BE89" t="s">
        <v>116</v>
      </c>
      <c r="BF89" t="s">
        <v>1498</v>
      </c>
      <c r="BG89" t="s">
        <v>116</v>
      </c>
      <c r="BH89" t="s">
        <v>116</v>
      </c>
      <c r="BI89" t="s">
        <v>1499</v>
      </c>
      <c r="BJ89" t="s">
        <v>116</v>
      </c>
      <c r="BK89" t="s">
        <v>109</v>
      </c>
      <c r="BL89" t="s">
        <v>109</v>
      </c>
      <c r="BM89" t="s">
        <v>109</v>
      </c>
      <c r="BN89" t="s">
        <v>113</v>
      </c>
      <c r="BO89" t="s">
        <v>116</v>
      </c>
      <c r="BP89" t="s">
        <v>116</v>
      </c>
      <c r="BQ89" t="s">
        <v>1500</v>
      </c>
      <c r="BR89" t="s">
        <v>116</v>
      </c>
      <c r="BS89" t="s">
        <v>126</v>
      </c>
      <c r="BT89" t="s">
        <v>109</v>
      </c>
      <c r="BU89" t="s">
        <v>114</v>
      </c>
      <c r="BV89" t="s">
        <v>116</v>
      </c>
      <c r="BW89" t="s">
        <v>1501</v>
      </c>
      <c r="BX89" t="s">
        <v>116</v>
      </c>
      <c r="BY89" t="s">
        <v>116</v>
      </c>
      <c r="BZ89" t="s">
        <v>1502</v>
      </c>
      <c r="CA89" t="s">
        <v>1503</v>
      </c>
      <c r="CB89" t="s">
        <v>1504</v>
      </c>
      <c r="CC89" t="s">
        <v>281</v>
      </c>
      <c r="CD89" t="s">
        <v>116</v>
      </c>
      <c r="CE89" t="s">
        <v>109</v>
      </c>
      <c r="CF89" t="s">
        <v>1505</v>
      </c>
      <c r="CG89" t="s">
        <v>215</v>
      </c>
      <c r="CH89" t="s">
        <v>311</v>
      </c>
      <c r="CI89" t="s">
        <v>113</v>
      </c>
      <c r="CJ89" t="s">
        <v>116</v>
      </c>
      <c r="CK89" t="s">
        <v>116</v>
      </c>
      <c r="CL89" t="s">
        <v>116</v>
      </c>
      <c r="CM89" t="s">
        <v>1506</v>
      </c>
      <c r="CN89" t="s">
        <v>336</v>
      </c>
      <c r="CO89" t="s">
        <v>116</v>
      </c>
      <c r="CP89" t="s">
        <v>116</v>
      </c>
      <c r="CQ89" t="s">
        <v>109</v>
      </c>
      <c r="CS89" t="s">
        <v>116</v>
      </c>
      <c r="CT89" t="s">
        <v>116</v>
      </c>
      <c r="CU89" t="s">
        <v>109</v>
      </c>
      <c r="CV89" t="s">
        <v>109</v>
      </c>
      <c r="CX89" t="s">
        <v>116</v>
      </c>
      <c r="CY89" t="s">
        <v>1507</v>
      </c>
      <c r="CZ89" t="s">
        <v>1508</v>
      </c>
      <c r="DB89">
        <f t="shared" si="25"/>
        <v>1</v>
      </c>
      <c r="DC89">
        <f t="shared" si="26"/>
        <v>1</v>
      </c>
      <c r="DD89">
        <f t="shared" si="27"/>
        <v>6</v>
      </c>
      <c r="DE89">
        <f t="shared" si="44"/>
        <v>0</v>
      </c>
      <c r="DF89">
        <f t="shared" si="42"/>
        <v>3</v>
      </c>
      <c r="DG89">
        <f t="shared" si="43"/>
        <v>1</v>
      </c>
      <c r="DH89">
        <f t="shared" si="28"/>
        <v>1</v>
      </c>
      <c r="DI89">
        <f t="shared" si="29"/>
        <v>9</v>
      </c>
      <c r="DJ89">
        <f t="shared" si="45"/>
        <v>1</v>
      </c>
      <c r="DK89">
        <f t="shared" si="46"/>
        <v>2</v>
      </c>
      <c r="DL89">
        <f t="shared" si="30"/>
        <v>2</v>
      </c>
      <c r="DM89">
        <f t="shared" si="31"/>
        <v>2</v>
      </c>
      <c r="DN89">
        <f t="shared" si="32"/>
        <v>2</v>
      </c>
      <c r="DO89">
        <f t="shared" si="33"/>
        <v>3</v>
      </c>
      <c r="DP89">
        <f t="shared" si="34"/>
        <v>4</v>
      </c>
      <c r="DQ89">
        <f t="shared" si="35"/>
        <v>1</v>
      </c>
      <c r="DR89">
        <f t="shared" si="36"/>
        <v>4</v>
      </c>
      <c r="DS89">
        <f t="shared" si="37"/>
        <v>3</v>
      </c>
      <c r="DT89">
        <f t="shared" si="38"/>
        <v>3</v>
      </c>
      <c r="DU89">
        <f t="shared" si="47"/>
        <v>3</v>
      </c>
      <c r="DV89">
        <f t="shared" si="48"/>
        <v>2</v>
      </c>
      <c r="DW89">
        <f t="shared" si="49"/>
        <v>54</v>
      </c>
      <c r="DX89">
        <f t="shared" si="39"/>
        <v>10.384615384615385</v>
      </c>
      <c r="DY89">
        <f t="shared" si="40"/>
        <v>10.5</v>
      </c>
      <c r="DZ89">
        <f t="shared" si="41"/>
        <v>10</v>
      </c>
    </row>
    <row r="90" spans="1:130">
      <c r="A90">
        <v>145</v>
      </c>
      <c r="B90" s="1">
        <v>44677.711331018501</v>
      </c>
      <c r="C90" s="1">
        <v>44677.728576388901</v>
      </c>
      <c r="D90" t="s">
        <v>104</v>
      </c>
      <c r="F90" t="s">
        <v>1509</v>
      </c>
      <c r="G90" s="3">
        <v>1563</v>
      </c>
      <c r="H90" t="s">
        <v>1510</v>
      </c>
      <c r="I90" t="s">
        <v>1511</v>
      </c>
      <c r="J90" t="s">
        <v>145</v>
      </c>
      <c r="K90" t="s">
        <v>114</v>
      </c>
      <c r="L90" t="s">
        <v>1512</v>
      </c>
      <c r="M90" t="s">
        <v>109</v>
      </c>
      <c r="O90" t="s">
        <v>992</v>
      </c>
      <c r="P90" t="s">
        <v>1513</v>
      </c>
      <c r="Q90" t="s">
        <v>112</v>
      </c>
      <c r="R90" t="s">
        <v>113</v>
      </c>
      <c r="S90" t="s">
        <v>122</v>
      </c>
      <c r="T90" t="s">
        <v>109</v>
      </c>
      <c r="V90" t="s">
        <v>116</v>
      </c>
      <c r="W90" t="s">
        <v>1514</v>
      </c>
      <c r="X90" t="s">
        <v>135</v>
      </c>
      <c r="Y90" t="s">
        <v>1515</v>
      </c>
      <c r="Z90" t="s">
        <v>116</v>
      </c>
      <c r="AB90" t="s">
        <v>145</v>
      </c>
      <c r="AC90" t="s">
        <v>116</v>
      </c>
      <c r="AD90" t="s">
        <v>1516</v>
      </c>
      <c r="AE90" t="s">
        <v>109</v>
      </c>
      <c r="AG90" t="s">
        <v>116</v>
      </c>
      <c r="AH90" t="s">
        <v>116</v>
      </c>
      <c r="AI90" t="s">
        <v>116</v>
      </c>
      <c r="AJ90" t="s">
        <v>116</v>
      </c>
      <c r="AK90" t="s">
        <v>116</v>
      </c>
      <c r="AL90" t="s">
        <v>116</v>
      </c>
      <c r="AM90" t="s">
        <v>112</v>
      </c>
      <c r="AN90" t="s">
        <v>117</v>
      </c>
      <c r="AO90" t="s">
        <v>1517</v>
      </c>
      <c r="AP90" t="s">
        <v>1517</v>
      </c>
      <c r="AQ90" t="s">
        <v>305</v>
      </c>
      <c r="AR90" t="s">
        <v>1518</v>
      </c>
      <c r="AS90" t="s">
        <v>191</v>
      </c>
      <c r="AT90" t="s">
        <v>113</v>
      </c>
      <c r="AU90" t="s">
        <v>109</v>
      </c>
      <c r="AV90" t="s">
        <v>116</v>
      </c>
      <c r="AW90" t="s">
        <v>108</v>
      </c>
      <c r="AX90" t="s">
        <v>109</v>
      </c>
      <c r="AZ90" t="s">
        <v>157</v>
      </c>
      <c r="BA90" t="s">
        <v>120</v>
      </c>
      <c r="BB90" t="s">
        <v>192</v>
      </c>
      <c r="BC90" t="s">
        <v>116</v>
      </c>
      <c r="BD90" t="s">
        <v>116</v>
      </c>
      <c r="BE90" t="s">
        <v>116</v>
      </c>
      <c r="BF90" t="s">
        <v>1519</v>
      </c>
      <c r="BG90" t="s">
        <v>116</v>
      </c>
      <c r="BH90" t="s">
        <v>116</v>
      </c>
      <c r="BI90" t="s">
        <v>1520</v>
      </c>
      <c r="BJ90" t="s">
        <v>116</v>
      </c>
      <c r="BK90" t="s">
        <v>116</v>
      </c>
      <c r="BL90" t="s">
        <v>116</v>
      </c>
      <c r="BM90" t="s">
        <v>109</v>
      </c>
      <c r="BN90" t="s">
        <v>113</v>
      </c>
      <c r="BO90" t="s">
        <v>116</v>
      </c>
      <c r="BP90" t="s">
        <v>122</v>
      </c>
      <c r="BR90" t="s">
        <v>116</v>
      </c>
      <c r="BS90" t="s">
        <v>126</v>
      </c>
      <c r="BT90" t="s">
        <v>116</v>
      </c>
      <c r="BU90" t="s">
        <v>114</v>
      </c>
      <c r="BV90" t="s">
        <v>116</v>
      </c>
      <c r="BX90" t="s">
        <v>116</v>
      </c>
      <c r="BY90" t="s">
        <v>116</v>
      </c>
      <c r="BZ90" t="s">
        <v>1521</v>
      </c>
      <c r="CA90" t="s">
        <v>1522</v>
      </c>
      <c r="CB90" t="s">
        <v>129</v>
      </c>
      <c r="CC90" t="s">
        <v>182</v>
      </c>
      <c r="CD90" t="s">
        <v>116</v>
      </c>
      <c r="CE90" t="s">
        <v>109</v>
      </c>
      <c r="CF90" t="s">
        <v>385</v>
      </c>
      <c r="CG90" t="s">
        <v>364</v>
      </c>
      <c r="CH90" t="s">
        <v>1131</v>
      </c>
      <c r="CI90" t="s">
        <v>113</v>
      </c>
      <c r="CJ90" t="s">
        <v>116</v>
      </c>
      <c r="CK90" t="s">
        <v>116</v>
      </c>
      <c r="CL90" t="s">
        <v>116</v>
      </c>
      <c r="CM90" t="s">
        <v>1523</v>
      </c>
      <c r="CN90" t="s">
        <v>169</v>
      </c>
      <c r="CO90" t="s">
        <v>116</v>
      </c>
      <c r="CP90" t="s">
        <v>116</v>
      </c>
      <c r="CQ90" t="s">
        <v>109</v>
      </c>
      <c r="CS90" t="s">
        <v>116</v>
      </c>
      <c r="CT90" t="s">
        <v>116</v>
      </c>
      <c r="CU90" t="s">
        <v>116</v>
      </c>
      <c r="CV90" t="s">
        <v>109</v>
      </c>
      <c r="CX90" t="s">
        <v>109</v>
      </c>
      <c r="DB90">
        <f t="shared" si="25"/>
        <v>2</v>
      </c>
      <c r="DC90">
        <f t="shared" si="26"/>
        <v>0</v>
      </c>
      <c r="DD90">
        <f t="shared" si="27"/>
        <v>3</v>
      </c>
      <c r="DE90">
        <f t="shared" si="44"/>
        <v>1</v>
      </c>
      <c r="DF90">
        <f t="shared" si="42"/>
        <v>3</v>
      </c>
      <c r="DG90">
        <f t="shared" si="43"/>
        <v>2</v>
      </c>
      <c r="DH90">
        <f t="shared" si="28"/>
        <v>0</v>
      </c>
      <c r="DI90">
        <f t="shared" si="29"/>
        <v>11</v>
      </c>
      <c r="DJ90">
        <f t="shared" si="45"/>
        <v>1</v>
      </c>
      <c r="DK90">
        <f t="shared" si="46"/>
        <v>2</v>
      </c>
      <c r="DL90">
        <f t="shared" si="30"/>
        <v>3</v>
      </c>
      <c r="DM90">
        <f t="shared" si="31"/>
        <v>2</v>
      </c>
      <c r="DN90">
        <f t="shared" si="32"/>
        <v>2</v>
      </c>
      <c r="DO90">
        <f t="shared" si="33"/>
        <v>4</v>
      </c>
      <c r="DP90">
        <f t="shared" si="34"/>
        <v>5</v>
      </c>
      <c r="DQ90">
        <f t="shared" si="35"/>
        <v>1</v>
      </c>
      <c r="DR90">
        <f t="shared" si="36"/>
        <v>4</v>
      </c>
      <c r="DS90">
        <f t="shared" si="37"/>
        <v>3</v>
      </c>
      <c r="DT90">
        <f t="shared" si="38"/>
        <v>3</v>
      </c>
      <c r="DU90">
        <f t="shared" si="47"/>
        <v>3</v>
      </c>
      <c r="DV90">
        <f t="shared" si="48"/>
        <v>3</v>
      </c>
      <c r="DW90">
        <f t="shared" si="49"/>
        <v>58</v>
      </c>
      <c r="DX90">
        <f t="shared" si="39"/>
        <v>11.153846153846153</v>
      </c>
      <c r="DY90">
        <f t="shared" si="40"/>
        <v>11</v>
      </c>
      <c r="DZ90">
        <f t="shared" si="41"/>
        <v>10</v>
      </c>
    </row>
    <row r="91" spans="1:130">
      <c r="A91">
        <v>146</v>
      </c>
      <c r="B91" s="1">
        <v>44677.9752546296</v>
      </c>
      <c r="C91" s="1">
        <v>44677.985879629603</v>
      </c>
      <c r="D91" t="s">
        <v>104</v>
      </c>
      <c r="F91" t="s">
        <v>1524</v>
      </c>
      <c r="G91" s="4">
        <v>14023</v>
      </c>
      <c r="H91" t="s">
        <v>1525</v>
      </c>
      <c r="I91" t="s">
        <v>1526</v>
      </c>
      <c r="J91" t="s">
        <v>292</v>
      </c>
      <c r="K91" t="s">
        <v>114</v>
      </c>
      <c r="L91" t="s">
        <v>1527</v>
      </c>
      <c r="M91" t="s">
        <v>109</v>
      </c>
      <c r="O91" t="s">
        <v>1528</v>
      </c>
      <c r="P91" t="s">
        <v>568</v>
      </c>
      <c r="Q91" t="s">
        <v>188</v>
      </c>
      <c r="R91" t="s">
        <v>113</v>
      </c>
      <c r="S91" t="s">
        <v>114</v>
      </c>
      <c r="T91" t="s">
        <v>109</v>
      </c>
      <c r="V91" t="s">
        <v>109</v>
      </c>
      <c r="X91" t="s">
        <v>135</v>
      </c>
      <c r="Y91" t="s">
        <v>178</v>
      </c>
      <c r="Z91" t="s">
        <v>109</v>
      </c>
      <c r="AA91" t="s">
        <v>116</v>
      </c>
      <c r="AB91" t="s">
        <v>108</v>
      </c>
      <c r="AC91" t="s">
        <v>116</v>
      </c>
      <c r="AD91" t="s">
        <v>1529</v>
      </c>
      <c r="AE91" t="s">
        <v>109</v>
      </c>
      <c r="AG91" t="s">
        <v>109</v>
      </c>
      <c r="AH91" t="s">
        <v>116</v>
      </c>
      <c r="AI91" t="s">
        <v>116</v>
      </c>
      <c r="AJ91" t="s">
        <v>116</v>
      </c>
      <c r="AK91" t="s">
        <v>116</v>
      </c>
      <c r="AL91" t="s">
        <v>116</v>
      </c>
      <c r="AM91" t="s">
        <v>188</v>
      </c>
      <c r="AN91" t="s">
        <v>117</v>
      </c>
      <c r="AO91" t="s">
        <v>179</v>
      </c>
      <c r="AP91" t="s">
        <v>224</v>
      </c>
      <c r="AQ91" t="s">
        <v>109</v>
      </c>
      <c r="AS91" t="s">
        <v>191</v>
      </c>
      <c r="AT91" t="s">
        <v>275</v>
      </c>
      <c r="AU91" t="s">
        <v>116</v>
      </c>
      <c r="AV91" t="s">
        <v>116</v>
      </c>
      <c r="AW91" t="s">
        <v>188</v>
      </c>
      <c r="AX91" t="s">
        <v>109</v>
      </c>
      <c r="AZ91" t="s">
        <v>157</v>
      </c>
      <c r="BA91" t="s">
        <v>120</v>
      </c>
      <c r="BB91" t="s">
        <v>249</v>
      </c>
      <c r="BC91" t="s">
        <v>116</v>
      </c>
      <c r="BD91" t="s">
        <v>116</v>
      </c>
      <c r="BE91" t="s">
        <v>116</v>
      </c>
      <c r="BF91" t="s">
        <v>1530</v>
      </c>
      <c r="BG91" t="s">
        <v>109</v>
      </c>
      <c r="BH91" t="s">
        <v>116</v>
      </c>
      <c r="BI91" t="s">
        <v>1531</v>
      </c>
      <c r="BJ91" t="s">
        <v>116</v>
      </c>
      <c r="BK91" t="s">
        <v>116</v>
      </c>
      <c r="BL91" t="s">
        <v>116</v>
      </c>
      <c r="BM91" t="s">
        <v>116</v>
      </c>
      <c r="BN91" t="s">
        <v>113</v>
      </c>
      <c r="BO91" t="s">
        <v>116</v>
      </c>
      <c r="BP91" t="s">
        <v>122</v>
      </c>
      <c r="BR91" t="s">
        <v>116</v>
      </c>
      <c r="BS91" t="s">
        <v>126</v>
      </c>
      <c r="BT91" t="s">
        <v>116</v>
      </c>
      <c r="BU91" t="s">
        <v>114</v>
      </c>
      <c r="BV91" t="s">
        <v>206</v>
      </c>
      <c r="BW91" t="s">
        <v>1532</v>
      </c>
      <c r="BX91" t="s">
        <v>116</v>
      </c>
      <c r="BY91" t="s">
        <v>116</v>
      </c>
      <c r="BZ91" t="s">
        <v>193</v>
      </c>
      <c r="CA91" t="s">
        <v>1439</v>
      </c>
      <c r="CB91" t="s">
        <v>129</v>
      </c>
      <c r="CC91" t="s">
        <v>253</v>
      </c>
      <c r="CD91" t="s">
        <v>116</v>
      </c>
      <c r="CE91" t="s">
        <v>116</v>
      </c>
      <c r="CG91" t="s">
        <v>113</v>
      </c>
      <c r="CH91" t="s">
        <v>113</v>
      </c>
      <c r="CI91" t="s">
        <v>1533</v>
      </c>
      <c r="CJ91" t="s">
        <v>109</v>
      </c>
      <c r="CK91" t="s">
        <v>109</v>
      </c>
      <c r="CL91" t="s">
        <v>109</v>
      </c>
      <c r="CN91" t="s">
        <v>1434</v>
      </c>
      <c r="CO91" t="s">
        <v>116</v>
      </c>
      <c r="CP91" t="s">
        <v>116</v>
      </c>
      <c r="CQ91" t="s">
        <v>109</v>
      </c>
      <c r="CS91" t="s">
        <v>109</v>
      </c>
      <c r="CT91" t="s">
        <v>116</v>
      </c>
      <c r="CU91" t="s">
        <v>116</v>
      </c>
      <c r="CV91" t="s">
        <v>116</v>
      </c>
      <c r="CW91" t="s">
        <v>1534</v>
      </c>
      <c r="CX91" t="s">
        <v>116</v>
      </c>
      <c r="CY91" t="s">
        <v>172</v>
      </c>
      <c r="DB91">
        <f t="shared" si="25"/>
        <v>2</v>
      </c>
      <c r="DC91">
        <f t="shared" si="26"/>
        <v>0</v>
      </c>
      <c r="DD91">
        <f t="shared" si="27"/>
        <v>4</v>
      </c>
      <c r="DE91">
        <f t="shared" si="44"/>
        <v>0</v>
      </c>
      <c r="DF91">
        <f t="shared" si="42"/>
        <v>2</v>
      </c>
      <c r="DG91">
        <f t="shared" si="43"/>
        <v>2</v>
      </c>
      <c r="DH91">
        <f t="shared" si="28"/>
        <v>0</v>
      </c>
      <c r="DI91">
        <f t="shared" si="29"/>
        <v>9</v>
      </c>
      <c r="DJ91">
        <f t="shared" si="45"/>
        <v>1</v>
      </c>
      <c r="DK91">
        <f t="shared" si="46"/>
        <v>3</v>
      </c>
      <c r="DL91">
        <f t="shared" si="30"/>
        <v>3</v>
      </c>
      <c r="DM91">
        <f t="shared" si="31"/>
        <v>2</v>
      </c>
      <c r="DN91">
        <f t="shared" si="32"/>
        <v>1</v>
      </c>
      <c r="DO91">
        <f t="shared" si="33"/>
        <v>5</v>
      </c>
      <c r="DP91">
        <f t="shared" si="34"/>
        <v>5</v>
      </c>
      <c r="DQ91">
        <f t="shared" si="35"/>
        <v>1</v>
      </c>
      <c r="DR91">
        <f t="shared" si="36"/>
        <v>4</v>
      </c>
      <c r="DS91">
        <f t="shared" si="37"/>
        <v>0</v>
      </c>
      <c r="DT91">
        <f t="shared" si="38"/>
        <v>0</v>
      </c>
      <c r="DU91">
        <f t="shared" si="47"/>
        <v>3</v>
      </c>
      <c r="DV91">
        <f t="shared" si="48"/>
        <v>3</v>
      </c>
      <c r="DW91">
        <f t="shared" si="49"/>
        <v>50</v>
      </c>
      <c r="DX91">
        <f t="shared" si="39"/>
        <v>9.615384615384615</v>
      </c>
      <c r="DY91">
        <f t="shared" si="40"/>
        <v>9.5</v>
      </c>
      <c r="DZ91">
        <f t="shared" si="41"/>
        <v>9.5</v>
      </c>
    </row>
    <row r="92" spans="1:130">
      <c r="A92">
        <v>148</v>
      </c>
      <c r="B92" s="1">
        <v>44678.459479166697</v>
      </c>
      <c r="C92" s="1">
        <v>44678.523634259298</v>
      </c>
      <c r="D92" t="s">
        <v>104</v>
      </c>
      <c r="F92" t="s">
        <v>1539</v>
      </c>
      <c r="G92" s="4">
        <v>14300</v>
      </c>
      <c r="H92" t="s">
        <v>1540</v>
      </c>
      <c r="I92" t="s">
        <v>1541</v>
      </c>
      <c r="J92" t="s">
        <v>145</v>
      </c>
      <c r="K92" t="s">
        <v>109</v>
      </c>
      <c r="M92" t="s">
        <v>116</v>
      </c>
      <c r="N92" t="s">
        <v>1542</v>
      </c>
      <c r="O92" t="s">
        <v>1543</v>
      </c>
      <c r="P92" t="s">
        <v>1544</v>
      </c>
      <c r="Q92" t="s">
        <v>188</v>
      </c>
      <c r="R92" t="s">
        <v>113</v>
      </c>
      <c r="S92" t="s">
        <v>114</v>
      </c>
      <c r="T92" t="s">
        <v>109</v>
      </c>
      <c r="V92" t="s">
        <v>109</v>
      </c>
      <c r="X92" t="s">
        <v>1545</v>
      </c>
      <c r="Y92" t="s">
        <v>1546</v>
      </c>
      <c r="Z92" t="s">
        <v>116</v>
      </c>
      <c r="AB92" t="s">
        <v>145</v>
      </c>
      <c r="AC92" t="s">
        <v>109</v>
      </c>
      <c r="AE92" t="s">
        <v>114</v>
      </c>
      <c r="AF92" t="s">
        <v>1547</v>
      </c>
      <c r="AG92" t="s">
        <v>109</v>
      </c>
      <c r="AH92" t="s">
        <v>116</v>
      </c>
      <c r="AI92" t="s">
        <v>109</v>
      </c>
      <c r="AJ92" t="s">
        <v>116</v>
      </c>
      <c r="AK92" t="s">
        <v>116</v>
      </c>
      <c r="AL92" t="s">
        <v>116</v>
      </c>
      <c r="AM92" t="s">
        <v>188</v>
      </c>
      <c r="AN92" t="s">
        <v>117</v>
      </c>
      <c r="AO92" t="s">
        <v>1548</v>
      </c>
      <c r="AP92" t="s">
        <v>1549</v>
      </c>
      <c r="AQ92" t="s">
        <v>109</v>
      </c>
      <c r="AS92" t="s">
        <v>247</v>
      </c>
      <c r="AT92" t="s">
        <v>287</v>
      </c>
      <c r="AU92" t="s">
        <v>116</v>
      </c>
      <c r="AV92" t="s">
        <v>116</v>
      </c>
      <c r="AW92" t="s">
        <v>109</v>
      </c>
      <c r="AZ92" t="s">
        <v>1550</v>
      </c>
      <c r="BA92" t="s">
        <v>1551</v>
      </c>
      <c r="BB92" t="s">
        <v>334</v>
      </c>
      <c r="BC92" t="s">
        <v>116</v>
      </c>
      <c r="BD92" t="s">
        <v>116</v>
      </c>
      <c r="BE92" t="s">
        <v>116</v>
      </c>
      <c r="BF92" t="s">
        <v>1552</v>
      </c>
      <c r="BG92" t="s">
        <v>109</v>
      </c>
      <c r="BH92" t="s">
        <v>116</v>
      </c>
      <c r="BI92" t="s">
        <v>1553</v>
      </c>
      <c r="BJ92" t="s">
        <v>116</v>
      </c>
      <c r="BK92" t="s">
        <v>116</v>
      </c>
      <c r="BL92" t="s">
        <v>116</v>
      </c>
      <c r="BM92" t="s">
        <v>116</v>
      </c>
      <c r="BN92" t="s">
        <v>1554</v>
      </c>
      <c r="BO92" t="s">
        <v>116</v>
      </c>
      <c r="BP92" t="s">
        <v>116</v>
      </c>
      <c r="BQ92" t="s">
        <v>1555</v>
      </c>
      <c r="BR92" t="s">
        <v>116</v>
      </c>
      <c r="BS92" t="s">
        <v>644</v>
      </c>
      <c r="BT92" t="s">
        <v>116</v>
      </c>
      <c r="BU92" t="s">
        <v>114</v>
      </c>
      <c r="BV92" t="s">
        <v>116</v>
      </c>
      <c r="BX92" t="s">
        <v>116</v>
      </c>
      <c r="BY92" t="s">
        <v>116</v>
      </c>
      <c r="BZ92" t="s">
        <v>138</v>
      </c>
      <c r="CA92" t="s">
        <v>1556</v>
      </c>
      <c r="CB92" t="s">
        <v>1557</v>
      </c>
      <c r="CC92" t="s">
        <v>1558</v>
      </c>
      <c r="CD92" t="s">
        <v>116</v>
      </c>
      <c r="CE92" t="s">
        <v>109</v>
      </c>
      <c r="CF92" t="s">
        <v>1559</v>
      </c>
      <c r="CG92" t="s">
        <v>364</v>
      </c>
      <c r="CH92" t="s">
        <v>140</v>
      </c>
      <c r="CI92" t="s">
        <v>1560</v>
      </c>
      <c r="CJ92" t="s">
        <v>116</v>
      </c>
      <c r="CK92" t="s">
        <v>116</v>
      </c>
      <c r="CL92" t="s">
        <v>116</v>
      </c>
      <c r="CM92" t="s">
        <v>1561</v>
      </c>
      <c r="CN92" t="s">
        <v>1562</v>
      </c>
      <c r="CO92" t="s">
        <v>109</v>
      </c>
      <c r="CP92" t="s">
        <v>116</v>
      </c>
      <c r="CQ92" t="s">
        <v>109</v>
      </c>
      <c r="CS92" t="s">
        <v>116</v>
      </c>
      <c r="CT92" t="s">
        <v>116</v>
      </c>
      <c r="CU92" t="s">
        <v>116</v>
      </c>
      <c r="CV92" t="s">
        <v>116</v>
      </c>
      <c r="CW92" t="s">
        <v>1563</v>
      </c>
      <c r="CX92" t="s">
        <v>116</v>
      </c>
      <c r="CY92" t="s">
        <v>966</v>
      </c>
      <c r="DB92">
        <f t="shared" ref="DB92:DB141" si="50">COUNTIFS(J92:K92,"&lt;&gt;Non",J92:K92,"&lt;&gt;",J92:K92,"&lt;&gt;Non;")</f>
        <v>1</v>
      </c>
      <c r="DC92">
        <f t="shared" ref="DC92:DC141" si="51">COUNTIFS(M92,"&lt;&gt;Non",M92,"&lt;&gt;",M92,"&lt;&gt;Non;")</f>
        <v>1</v>
      </c>
      <c r="DD92">
        <f t="shared" ref="DD92:DD141" si="52">COUNTIFS(O92:T92,"&lt;&gt;Non",O92:T92,"&lt;&gt;",O92:T92,"&lt;&gt;Non;",O92:T92,"&lt;&gt;Je ne sais pas")</f>
        <v>4</v>
      </c>
      <c r="DE92">
        <f t="shared" si="44"/>
        <v>0</v>
      </c>
      <c r="DF92">
        <f t="shared" si="42"/>
        <v>3</v>
      </c>
      <c r="DG92">
        <f t="shared" si="43"/>
        <v>1</v>
      </c>
      <c r="DH92">
        <f t="shared" ref="DH92:DH141" si="53">COUNTIFS(AE92,"&lt;&gt;Non",AE92,"&lt;&gt;",AE92,"&lt;&gt;Non;")</f>
        <v>1</v>
      </c>
      <c r="DI92">
        <f t="shared" ref="DI92:DI141" si="54">COUNTIFS(AG92:AQ92,"&lt;&gt;Non",AG92:AQ92,"&lt;&gt;",AG92:AQ92,"&lt;&gt;Non;")</f>
        <v>8</v>
      </c>
      <c r="DJ92">
        <f t="shared" si="45"/>
        <v>1</v>
      </c>
      <c r="DK92">
        <f t="shared" si="46"/>
        <v>2</v>
      </c>
      <c r="DL92">
        <f t="shared" ref="DL92:DL141" si="55">COUNTIFS(AZ92:BB92,"&lt;&gt;Non",AZ92:BB92,"&lt;&gt;",AZ92:BB92,"&lt;&gt;Non;")</f>
        <v>3</v>
      </c>
      <c r="DM92">
        <f t="shared" ref="DM92:DM141" si="56">COUNTIFS(BD92:BE92,"&lt;&gt;Non",BD92:BE92,"&lt;&gt;",BD92:BE92,"&lt;&gt;Non;",BD92:BE92,"&lt;&gt;Je ne sais pas")</f>
        <v>2</v>
      </c>
      <c r="DN92">
        <f t="shared" ref="DN92:DN141" si="57">COUNTIFS(BG92:BH92,"&lt;&gt;Non",BG92:BH92,"&lt;&gt;",BG92:BH92,"&lt;&gt;Non;")</f>
        <v>1</v>
      </c>
      <c r="DO92">
        <f t="shared" ref="DO92:DO141" si="58">COUNTIFS(BJ92:BP92,"&lt;&gt;Non",BJ92:BP92,"&lt;&gt;",BJ92:BP92,"&lt;&gt;Non;",BJ92:BP92,"&lt;&gt;Je ne sais pas")</f>
        <v>7</v>
      </c>
      <c r="DP92">
        <f t="shared" ref="DP92:DP141" si="59">COUNTIFS(BR92:BV92,"&lt;&gt;Non",BR92:BV92,"&lt;&gt;",BR92:BV92,"&lt;&gt;Non;")</f>
        <v>5</v>
      </c>
      <c r="DQ92">
        <f t="shared" ref="DQ92:DQ141" si="60">COUNTIFS(BY92,"&lt;&gt;Non",BY92,"&lt;&gt;",BY92,"&lt;&gt;Non;")</f>
        <v>1</v>
      </c>
      <c r="DR92">
        <f t="shared" ref="DR92:DR141" si="61">COUNTIFS(CA92:CD92,"&lt;&gt;Non",CA92:CD92,"&lt;&gt;",CA92:CD92,"&lt;&gt;Non;")</f>
        <v>4</v>
      </c>
      <c r="DS92">
        <f t="shared" ref="DS92:DS141" si="62">COUNTIFS(CF92:CH92,"&lt;&gt;Non",CF92:CH92,"&lt;&gt;",CF92:CH92,"&lt;&gt;Non;")</f>
        <v>3</v>
      </c>
      <c r="DT92">
        <f t="shared" ref="DT92:DT141" si="63">COUNTIFS(CJ92:CL92,"&lt;&gt;Non",CJ92:CL92,"&lt;&gt;",CJ92:CL92,"&lt;&gt;Non;")</f>
        <v>3</v>
      </c>
      <c r="DU92">
        <f t="shared" si="47"/>
        <v>2</v>
      </c>
      <c r="DV92">
        <f t="shared" si="48"/>
        <v>4</v>
      </c>
      <c r="DW92">
        <f t="shared" si="49"/>
        <v>57</v>
      </c>
      <c r="DX92">
        <f t="shared" ref="DX92:DX141" si="64">DW92/52*10</f>
        <v>10.961538461538463</v>
      </c>
      <c r="DY92">
        <f t="shared" ref="DY92:DY141" si="65">MROUND(DX92,0.5)</f>
        <v>11</v>
      </c>
      <c r="DZ92">
        <f t="shared" ref="DZ92:DZ141" si="66">IF(DY92&gt;10,10,DY92)</f>
        <v>10</v>
      </c>
    </row>
    <row r="93" spans="1:130">
      <c r="A93">
        <v>149</v>
      </c>
      <c r="B93" s="1">
        <v>44678.5228935185</v>
      </c>
      <c r="C93" s="1">
        <v>44678.5559490741</v>
      </c>
      <c r="D93" t="s">
        <v>104</v>
      </c>
      <c r="F93" t="s">
        <v>1564</v>
      </c>
      <c r="G93" s="3">
        <v>1064</v>
      </c>
      <c r="H93" t="s">
        <v>1565</v>
      </c>
      <c r="I93" t="s">
        <v>1566</v>
      </c>
      <c r="J93" t="s">
        <v>145</v>
      </c>
      <c r="K93" t="s">
        <v>114</v>
      </c>
      <c r="L93" t="s">
        <v>1567</v>
      </c>
      <c r="M93" t="s">
        <v>109</v>
      </c>
      <c r="O93" t="s">
        <v>1568</v>
      </c>
      <c r="P93" t="s">
        <v>432</v>
      </c>
      <c r="Q93" t="s">
        <v>112</v>
      </c>
      <c r="R93" t="s">
        <v>113</v>
      </c>
      <c r="S93" t="s">
        <v>122</v>
      </c>
      <c r="T93" t="s">
        <v>109</v>
      </c>
      <c r="V93" t="s">
        <v>116</v>
      </c>
      <c r="X93" t="s">
        <v>1569</v>
      </c>
      <c r="Y93" t="s">
        <v>136</v>
      </c>
      <c r="Z93" t="s">
        <v>109</v>
      </c>
      <c r="AA93" t="s">
        <v>116</v>
      </c>
      <c r="AB93" t="s">
        <v>153</v>
      </c>
      <c r="AC93" t="s">
        <v>116</v>
      </c>
      <c r="AD93" t="s">
        <v>1570</v>
      </c>
      <c r="AE93" t="s">
        <v>109</v>
      </c>
      <c r="AG93" t="s">
        <v>116</v>
      </c>
      <c r="AH93" t="s">
        <v>116</v>
      </c>
      <c r="AI93" t="s">
        <v>116</v>
      </c>
      <c r="AJ93" t="s">
        <v>116</v>
      </c>
      <c r="AK93" t="s">
        <v>116</v>
      </c>
      <c r="AL93" t="s">
        <v>116</v>
      </c>
      <c r="AM93" t="s">
        <v>112</v>
      </c>
      <c r="AN93" t="s">
        <v>1571</v>
      </c>
      <c r="AO93" t="s">
        <v>155</v>
      </c>
      <c r="AP93" t="s">
        <v>956</v>
      </c>
      <c r="AQ93" t="s">
        <v>1572</v>
      </c>
      <c r="AR93" t="s">
        <v>1573</v>
      </c>
      <c r="AS93" t="s">
        <v>1574</v>
      </c>
      <c r="AT93" t="s">
        <v>1575</v>
      </c>
      <c r="AU93" t="s">
        <v>116</v>
      </c>
      <c r="AV93" t="s">
        <v>116</v>
      </c>
      <c r="AW93" t="s">
        <v>109</v>
      </c>
      <c r="AZ93" t="s">
        <v>1576</v>
      </c>
      <c r="BA93" t="s">
        <v>158</v>
      </c>
      <c r="BB93" t="s">
        <v>121</v>
      </c>
      <c r="BC93" t="s">
        <v>116</v>
      </c>
      <c r="BD93" t="s">
        <v>116</v>
      </c>
      <c r="BE93" t="s">
        <v>116</v>
      </c>
      <c r="BF93" t="s">
        <v>1577</v>
      </c>
      <c r="BG93" t="s">
        <v>109</v>
      </c>
      <c r="BH93" t="s">
        <v>116</v>
      </c>
      <c r="BI93" t="s">
        <v>1578</v>
      </c>
      <c r="BJ93" t="s">
        <v>116</v>
      </c>
      <c r="BK93" t="s">
        <v>116</v>
      </c>
      <c r="BL93" t="s">
        <v>109</v>
      </c>
      <c r="BM93" t="s">
        <v>109</v>
      </c>
      <c r="BN93" t="s">
        <v>1579</v>
      </c>
      <c r="BO93" t="s">
        <v>116</v>
      </c>
      <c r="BP93" t="s">
        <v>116</v>
      </c>
      <c r="BQ93" t="s">
        <v>1580</v>
      </c>
      <c r="BR93" t="s">
        <v>116</v>
      </c>
      <c r="BS93" t="s">
        <v>126</v>
      </c>
      <c r="BT93" t="s">
        <v>116</v>
      </c>
      <c r="BU93" t="s">
        <v>114</v>
      </c>
      <c r="BV93" t="s">
        <v>116</v>
      </c>
      <c r="BW93" t="s">
        <v>1581</v>
      </c>
      <c r="BX93" t="s">
        <v>116</v>
      </c>
      <c r="BY93" t="s">
        <v>116</v>
      </c>
      <c r="BZ93" t="s">
        <v>1582</v>
      </c>
      <c r="CA93" t="s">
        <v>1583</v>
      </c>
      <c r="CB93" t="s">
        <v>129</v>
      </c>
      <c r="CC93" t="s">
        <v>253</v>
      </c>
      <c r="CD93" t="s">
        <v>116</v>
      </c>
      <c r="CE93" t="s">
        <v>109</v>
      </c>
      <c r="CF93" t="s">
        <v>1584</v>
      </c>
      <c r="CG93" t="s">
        <v>364</v>
      </c>
      <c r="CH93" t="s">
        <v>1585</v>
      </c>
      <c r="CI93" t="s">
        <v>1586</v>
      </c>
      <c r="CJ93" t="s">
        <v>116</v>
      </c>
      <c r="CK93" t="s">
        <v>116</v>
      </c>
      <c r="CL93" t="s">
        <v>116</v>
      </c>
      <c r="CM93" t="s">
        <v>1587</v>
      </c>
      <c r="CN93" t="s">
        <v>1588</v>
      </c>
      <c r="CO93" t="s">
        <v>116</v>
      </c>
      <c r="CP93" t="s">
        <v>116</v>
      </c>
      <c r="CQ93" t="s">
        <v>116</v>
      </c>
      <c r="CR93" t="s">
        <v>1589</v>
      </c>
      <c r="CS93" t="s">
        <v>116</v>
      </c>
      <c r="CT93" t="s">
        <v>116</v>
      </c>
      <c r="CU93" t="s">
        <v>116</v>
      </c>
      <c r="CV93" t="s">
        <v>116</v>
      </c>
      <c r="CW93" t="s">
        <v>1590</v>
      </c>
      <c r="CX93" t="s">
        <v>116</v>
      </c>
      <c r="CY93" t="s">
        <v>1591</v>
      </c>
      <c r="DB93">
        <f t="shared" si="50"/>
        <v>2</v>
      </c>
      <c r="DC93">
        <f t="shared" si="51"/>
        <v>0</v>
      </c>
      <c r="DD93">
        <f t="shared" si="52"/>
        <v>3</v>
      </c>
      <c r="DE93">
        <f t="shared" si="44"/>
        <v>1</v>
      </c>
      <c r="DF93">
        <f t="shared" si="42"/>
        <v>2</v>
      </c>
      <c r="DG93">
        <f t="shared" si="43"/>
        <v>2</v>
      </c>
      <c r="DH93">
        <f t="shared" si="53"/>
        <v>0</v>
      </c>
      <c r="DI93">
        <f t="shared" si="54"/>
        <v>11</v>
      </c>
      <c r="DJ93">
        <f t="shared" si="45"/>
        <v>1</v>
      </c>
      <c r="DK93">
        <f t="shared" si="46"/>
        <v>2</v>
      </c>
      <c r="DL93">
        <f t="shared" si="55"/>
        <v>3</v>
      </c>
      <c r="DM93">
        <f t="shared" si="56"/>
        <v>2</v>
      </c>
      <c r="DN93">
        <f t="shared" si="57"/>
        <v>1</v>
      </c>
      <c r="DO93">
        <f t="shared" si="58"/>
        <v>5</v>
      </c>
      <c r="DP93">
        <f t="shared" si="59"/>
        <v>5</v>
      </c>
      <c r="DQ93">
        <f t="shared" si="60"/>
        <v>1</v>
      </c>
      <c r="DR93">
        <f t="shared" si="61"/>
        <v>4</v>
      </c>
      <c r="DS93">
        <f t="shared" si="62"/>
        <v>3</v>
      </c>
      <c r="DT93">
        <f t="shared" si="63"/>
        <v>3</v>
      </c>
      <c r="DU93">
        <f t="shared" si="47"/>
        <v>4</v>
      </c>
      <c r="DV93">
        <f t="shared" si="48"/>
        <v>4</v>
      </c>
      <c r="DW93">
        <f t="shared" si="49"/>
        <v>59</v>
      </c>
      <c r="DX93">
        <f t="shared" si="64"/>
        <v>11.346153846153847</v>
      </c>
      <c r="DY93">
        <f t="shared" si="65"/>
        <v>11.5</v>
      </c>
      <c r="DZ93">
        <f t="shared" si="66"/>
        <v>10</v>
      </c>
    </row>
    <row r="94" spans="1:130">
      <c r="A94">
        <v>150</v>
      </c>
      <c r="B94" s="1">
        <v>44678.6733564815</v>
      </c>
      <c r="C94" s="1">
        <v>44678.683240740698</v>
      </c>
      <c r="D94" t="s">
        <v>104</v>
      </c>
      <c r="F94" t="s">
        <v>1592</v>
      </c>
      <c r="G94" s="4">
        <v>6534</v>
      </c>
      <c r="H94" t="s">
        <v>1593</v>
      </c>
      <c r="I94" t="s">
        <v>1594</v>
      </c>
      <c r="J94" t="s">
        <v>132</v>
      </c>
      <c r="K94" t="s">
        <v>114</v>
      </c>
      <c r="L94" t="s">
        <v>1595</v>
      </c>
      <c r="M94" t="s">
        <v>109</v>
      </c>
      <c r="O94" t="s">
        <v>176</v>
      </c>
      <c r="P94" t="s">
        <v>1596</v>
      </c>
      <c r="Q94" t="s">
        <v>112</v>
      </c>
      <c r="R94" t="s">
        <v>113</v>
      </c>
      <c r="S94" t="s">
        <v>122</v>
      </c>
      <c r="T94" t="s">
        <v>109</v>
      </c>
      <c r="V94" t="s">
        <v>109</v>
      </c>
      <c r="X94" t="s">
        <v>113</v>
      </c>
      <c r="Y94" t="s">
        <v>113</v>
      </c>
      <c r="Z94" t="s">
        <v>109</v>
      </c>
      <c r="AA94" t="s">
        <v>116</v>
      </c>
      <c r="AB94" t="s">
        <v>132</v>
      </c>
      <c r="AC94" t="s">
        <v>116</v>
      </c>
      <c r="AD94" t="s">
        <v>1595</v>
      </c>
      <c r="AE94" t="s">
        <v>109</v>
      </c>
      <c r="AG94" t="s">
        <v>109</v>
      </c>
      <c r="AH94" t="s">
        <v>116</v>
      </c>
      <c r="AI94" t="s">
        <v>109</v>
      </c>
      <c r="AJ94" t="s">
        <v>109</v>
      </c>
      <c r="AK94" t="s">
        <v>116</v>
      </c>
      <c r="AL94" t="s">
        <v>109</v>
      </c>
      <c r="AM94" t="s">
        <v>112</v>
      </c>
      <c r="AN94" t="s">
        <v>117</v>
      </c>
      <c r="AO94" t="s">
        <v>179</v>
      </c>
      <c r="AP94" t="s">
        <v>1597</v>
      </c>
      <c r="AQ94" t="s">
        <v>109</v>
      </c>
      <c r="AS94" t="s">
        <v>118</v>
      </c>
      <c r="AT94" t="s">
        <v>287</v>
      </c>
      <c r="AU94" t="s">
        <v>116</v>
      </c>
      <c r="AV94" t="s">
        <v>109</v>
      </c>
      <c r="AW94" t="s">
        <v>109</v>
      </c>
      <c r="AZ94" t="s">
        <v>157</v>
      </c>
      <c r="BA94" t="s">
        <v>113</v>
      </c>
      <c r="BB94" t="s">
        <v>249</v>
      </c>
      <c r="BC94" t="s">
        <v>116</v>
      </c>
      <c r="BD94" t="s">
        <v>116</v>
      </c>
      <c r="BE94" t="s">
        <v>122</v>
      </c>
      <c r="BG94" t="s">
        <v>109</v>
      </c>
      <c r="BH94" t="s">
        <v>116</v>
      </c>
      <c r="BI94" t="s">
        <v>1598</v>
      </c>
      <c r="BJ94" t="s">
        <v>116</v>
      </c>
      <c r="BK94" t="s">
        <v>109</v>
      </c>
      <c r="BL94" t="s">
        <v>109</v>
      </c>
      <c r="BM94" t="s">
        <v>109</v>
      </c>
      <c r="BN94" t="s">
        <v>113</v>
      </c>
      <c r="BO94" t="s">
        <v>116</v>
      </c>
      <c r="BP94" t="s">
        <v>122</v>
      </c>
      <c r="BR94" t="s">
        <v>116</v>
      </c>
      <c r="BS94" t="s">
        <v>126</v>
      </c>
      <c r="BT94" t="s">
        <v>116</v>
      </c>
      <c r="BU94" t="s">
        <v>114</v>
      </c>
      <c r="BV94" t="s">
        <v>109</v>
      </c>
      <c r="BX94" t="s">
        <v>116</v>
      </c>
      <c r="BY94" t="s">
        <v>116</v>
      </c>
      <c r="BZ94" t="s">
        <v>193</v>
      </c>
      <c r="CA94" t="s">
        <v>582</v>
      </c>
      <c r="CB94" t="s">
        <v>1599</v>
      </c>
      <c r="CC94" t="s">
        <v>253</v>
      </c>
      <c r="CD94" t="s">
        <v>116</v>
      </c>
      <c r="CE94" t="s">
        <v>109</v>
      </c>
      <c r="CF94" t="s">
        <v>113</v>
      </c>
      <c r="CG94" t="s">
        <v>113</v>
      </c>
      <c r="CH94" t="s">
        <v>113</v>
      </c>
      <c r="CI94" t="s">
        <v>113</v>
      </c>
      <c r="CJ94" t="s">
        <v>116</v>
      </c>
      <c r="CK94" t="s">
        <v>109</v>
      </c>
      <c r="CL94" t="s">
        <v>109</v>
      </c>
      <c r="CN94" t="s">
        <v>522</v>
      </c>
      <c r="CO94" t="s">
        <v>116</v>
      </c>
      <c r="CP94" t="s">
        <v>116</v>
      </c>
      <c r="CQ94" t="s">
        <v>109</v>
      </c>
      <c r="CS94" t="s">
        <v>116</v>
      </c>
      <c r="CT94" t="s">
        <v>116</v>
      </c>
      <c r="CU94" t="s">
        <v>116</v>
      </c>
      <c r="CV94" t="s">
        <v>109</v>
      </c>
      <c r="CX94" t="s">
        <v>116</v>
      </c>
      <c r="CY94" t="s">
        <v>1409</v>
      </c>
      <c r="DB94">
        <f t="shared" si="50"/>
        <v>2</v>
      </c>
      <c r="DC94">
        <f t="shared" si="51"/>
        <v>0</v>
      </c>
      <c r="DD94">
        <f t="shared" si="52"/>
        <v>3</v>
      </c>
      <c r="DE94">
        <f t="shared" si="44"/>
        <v>0</v>
      </c>
      <c r="DF94">
        <f t="shared" si="42"/>
        <v>0</v>
      </c>
      <c r="DG94">
        <f t="shared" si="43"/>
        <v>2</v>
      </c>
      <c r="DH94">
        <f t="shared" si="53"/>
        <v>0</v>
      </c>
      <c r="DI94">
        <f t="shared" si="54"/>
        <v>6</v>
      </c>
      <c r="DJ94">
        <f t="shared" si="45"/>
        <v>1</v>
      </c>
      <c r="DK94">
        <f t="shared" si="46"/>
        <v>1</v>
      </c>
      <c r="DL94">
        <f t="shared" si="55"/>
        <v>2</v>
      </c>
      <c r="DM94">
        <f t="shared" si="56"/>
        <v>1</v>
      </c>
      <c r="DN94">
        <f t="shared" si="57"/>
        <v>1</v>
      </c>
      <c r="DO94">
        <f t="shared" si="58"/>
        <v>2</v>
      </c>
      <c r="DP94">
        <f t="shared" si="59"/>
        <v>4</v>
      </c>
      <c r="DQ94">
        <f t="shared" si="60"/>
        <v>1</v>
      </c>
      <c r="DR94">
        <f t="shared" si="61"/>
        <v>4</v>
      </c>
      <c r="DS94">
        <f t="shared" si="62"/>
        <v>0</v>
      </c>
      <c r="DT94">
        <f t="shared" si="63"/>
        <v>1</v>
      </c>
      <c r="DU94">
        <f t="shared" si="47"/>
        <v>3</v>
      </c>
      <c r="DV94">
        <f t="shared" si="48"/>
        <v>3</v>
      </c>
      <c r="DW94">
        <f t="shared" si="49"/>
        <v>37</v>
      </c>
      <c r="DX94">
        <f t="shared" si="64"/>
        <v>7.1153846153846159</v>
      </c>
      <c r="DY94">
        <f t="shared" si="65"/>
        <v>7</v>
      </c>
      <c r="DZ94">
        <f t="shared" si="66"/>
        <v>7</v>
      </c>
    </row>
    <row r="95" spans="1:130">
      <c r="A95">
        <v>151</v>
      </c>
      <c r="B95" s="1">
        <v>44681.714780092603</v>
      </c>
      <c r="C95" s="1">
        <v>44681.773182870398</v>
      </c>
      <c r="D95" t="s">
        <v>104</v>
      </c>
      <c r="F95" t="s">
        <v>1600</v>
      </c>
      <c r="G95" s="3">
        <v>20978</v>
      </c>
      <c r="H95" t="s">
        <v>1601</v>
      </c>
      <c r="I95" t="s">
        <v>1602</v>
      </c>
      <c r="J95" t="s">
        <v>145</v>
      </c>
      <c r="K95" t="s">
        <v>114</v>
      </c>
      <c r="L95" t="s">
        <v>1603</v>
      </c>
      <c r="M95" t="s">
        <v>109</v>
      </c>
      <c r="O95" t="s">
        <v>371</v>
      </c>
      <c r="P95" t="s">
        <v>1604</v>
      </c>
      <c r="Q95" t="s">
        <v>188</v>
      </c>
      <c r="R95" t="s">
        <v>113</v>
      </c>
      <c r="S95" t="s">
        <v>114</v>
      </c>
      <c r="T95" t="s">
        <v>109</v>
      </c>
      <c r="V95" t="s">
        <v>109</v>
      </c>
      <c r="X95" t="s">
        <v>455</v>
      </c>
      <c r="Y95" t="s">
        <v>136</v>
      </c>
      <c r="Z95" t="s">
        <v>116</v>
      </c>
      <c r="AB95" t="s">
        <v>145</v>
      </c>
      <c r="AC95" t="s">
        <v>116</v>
      </c>
      <c r="AD95" t="s">
        <v>1605</v>
      </c>
      <c r="AE95" t="s">
        <v>109</v>
      </c>
      <c r="AG95" t="s">
        <v>109</v>
      </c>
      <c r="AH95" t="s">
        <v>116</v>
      </c>
      <c r="AI95" t="s">
        <v>109</v>
      </c>
      <c r="AJ95" t="s">
        <v>116</v>
      </c>
      <c r="AK95" t="s">
        <v>116</v>
      </c>
      <c r="AL95" t="s">
        <v>116</v>
      </c>
      <c r="AM95" t="s">
        <v>112</v>
      </c>
      <c r="AN95" t="s">
        <v>117</v>
      </c>
      <c r="AO95" t="s">
        <v>155</v>
      </c>
      <c r="AP95" t="s">
        <v>1606</v>
      </c>
      <c r="AQ95" t="s">
        <v>109</v>
      </c>
      <c r="AS95" t="s">
        <v>1607</v>
      </c>
      <c r="AT95" t="s">
        <v>287</v>
      </c>
      <c r="AU95" t="s">
        <v>116</v>
      </c>
      <c r="AV95" t="s">
        <v>116</v>
      </c>
      <c r="AW95" t="s">
        <v>145</v>
      </c>
      <c r="AX95" t="s">
        <v>116</v>
      </c>
      <c r="AY95" t="s">
        <v>1608</v>
      </c>
      <c r="AZ95" t="s">
        <v>157</v>
      </c>
      <c r="BA95" t="s">
        <v>158</v>
      </c>
      <c r="BB95" t="s">
        <v>192</v>
      </c>
      <c r="BC95" t="s">
        <v>116</v>
      </c>
      <c r="BD95" t="s">
        <v>116</v>
      </c>
      <c r="BE95" t="s">
        <v>116</v>
      </c>
      <c r="BF95" t="s">
        <v>1609</v>
      </c>
      <c r="BG95" t="s">
        <v>116</v>
      </c>
      <c r="BH95" t="s">
        <v>116</v>
      </c>
      <c r="BI95" t="s">
        <v>1610</v>
      </c>
      <c r="BJ95" t="s">
        <v>116</v>
      </c>
      <c r="BK95" t="s">
        <v>116</v>
      </c>
      <c r="BL95" t="s">
        <v>116</v>
      </c>
      <c r="BM95" t="s">
        <v>109</v>
      </c>
      <c r="BN95" t="s">
        <v>113</v>
      </c>
      <c r="BO95" t="s">
        <v>116</v>
      </c>
      <c r="BP95" t="s">
        <v>116</v>
      </c>
      <c r="BQ95" t="s">
        <v>1611</v>
      </c>
      <c r="BR95" t="s">
        <v>116</v>
      </c>
      <c r="BS95" t="s">
        <v>426</v>
      </c>
      <c r="BT95" t="s">
        <v>116</v>
      </c>
      <c r="BU95" t="s">
        <v>114</v>
      </c>
      <c r="BV95" t="s">
        <v>116</v>
      </c>
      <c r="BX95" t="s">
        <v>116</v>
      </c>
      <c r="BY95" t="s">
        <v>116</v>
      </c>
      <c r="BZ95" t="s">
        <v>252</v>
      </c>
      <c r="CA95" t="s">
        <v>1612</v>
      </c>
      <c r="CB95" t="s">
        <v>129</v>
      </c>
      <c r="CC95" t="s">
        <v>1613</v>
      </c>
      <c r="CD95" t="s">
        <v>116</v>
      </c>
      <c r="CE95" t="s">
        <v>109</v>
      </c>
      <c r="CF95" t="s">
        <v>1614</v>
      </c>
      <c r="CG95" t="s">
        <v>215</v>
      </c>
      <c r="CH95" t="s">
        <v>140</v>
      </c>
      <c r="CI95" t="s">
        <v>1615</v>
      </c>
      <c r="CJ95" t="s">
        <v>116</v>
      </c>
      <c r="CK95" t="s">
        <v>109</v>
      </c>
      <c r="CL95" t="s">
        <v>116</v>
      </c>
      <c r="CM95" s="2" t="s">
        <v>1616</v>
      </c>
      <c r="CN95" t="s">
        <v>169</v>
      </c>
      <c r="CO95" t="s">
        <v>116</v>
      </c>
      <c r="CP95" t="s">
        <v>116</v>
      </c>
      <c r="CQ95" t="s">
        <v>109</v>
      </c>
      <c r="CS95" t="s">
        <v>116</v>
      </c>
      <c r="CT95" t="s">
        <v>116</v>
      </c>
      <c r="CU95" t="s">
        <v>116</v>
      </c>
      <c r="CV95" t="s">
        <v>109</v>
      </c>
      <c r="CX95" t="s">
        <v>116</v>
      </c>
      <c r="CY95" t="s">
        <v>1617</v>
      </c>
      <c r="DB95">
        <f t="shared" si="50"/>
        <v>2</v>
      </c>
      <c r="DC95">
        <f t="shared" si="51"/>
        <v>0</v>
      </c>
      <c r="DD95">
        <f t="shared" si="52"/>
        <v>4</v>
      </c>
      <c r="DE95">
        <f t="shared" si="44"/>
        <v>0</v>
      </c>
      <c r="DF95">
        <f t="shared" si="42"/>
        <v>3</v>
      </c>
      <c r="DG95">
        <f t="shared" si="43"/>
        <v>2</v>
      </c>
      <c r="DH95">
        <f t="shared" si="53"/>
        <v>0</v>
      </c>
      <c r="DI95">
        <f t="shared" si="54"/>
        <v>8</v>
      </c>
      <c r="DJ95">
        <f t="shared" si="45"/>
        <v>1</v>
      </c>
      <c r="DK95">
        <f t="shared" si="46"/>
        <v>4</v>
      </c>
      <c r="DL95">
        <f t="shared" si="55"/>
        <v>3</v>
      </c>
      <c r="DM95">
        <f t="shared" si="56"/>
        <v>2</v>
      </c>
      <c r="DN95">
        <f t="shared" si="57"/>
        <v>2</v>
      </c>
      <c r="DO95">
        <f t="shared" si="58"/>
        <v>5</v>
      </c>
      <c r="DP95">
        <f t="shared" si="59"/>
        <v>5</v>
      </c>
      <c r="DQ95">
        <f t="shared" si="60"/>
        <v>1</v>
      </c>
      <c r="DR95">
        <f t="shared" si="61"/>
        <v>4</v>
      </c>
      <c r="DS95">
        <f t="shared" si="62"/>
        <v>3</v>
      </c>
      <c r="DT95">
        <f t="shared" si="63"/>
        <v>2</v>
      </c>
      <c r="DU95">
        <f t="shared" si="47"/>
        <v>3</v>
      </c>
      <c r="DV95">
        <f t="shared" si="48"/>
        <v>3</v>
      </c>
      <c r="DW95">
        <f t="shared" si="49"/>
        <v>57</v>
      </c>
      <c r="DX95">
        <f t="shared" si="64"/>
        <v>10.961538461538463</v>
      </c>
      <c r="DY95">
        <f t="shared" si="65"/>
        <v>11</v>
      </c>
      <c r="DZ95">
        <f t="shared" si="66"/>
        <v>10</v>
      </c>
    </row>
    <row r="96" spans="1:130">
      <c r="A96">
        <v>152</v>
      </c>
      <c r="B96" s="1">
        <v>44683.507708333302</v>
      </c>
      <c r="C96" s="1">
        <v>44683.5289583333</v>
      </c>
      <c r="D96" t="s">
        <v>104</v>
      </c>
      <c r="F96" t="s">
        <v>1618</v>
      </c>
      <c r="G96" s="4">
        <v>13121</v>
      </c>
      <c r="H96" t="s">
        <v>1619</v>
      </c>
      <c r="I96" t="s">
        <v>1620</v>
      </c>
      <c r="J96" t="s">
        <v>145</v>
      </c>
      <c r="K96" t="s">
        <v>114</v>
      </c>
      <c r="L96" t="s">
        <v>1621</v>
      </c>
      <c r="M96" t="s">
        <v>109</v>
      </c>
      <c r="O96" t="s">
        <v>133</v>
      </c>
      <c r="P96" t="s">
        <v>1622</v>
      </c>
      <c r="Q96" t="s">
        <v>112</v>
      </c>
      <c r="R96" t="s">
        <v>113</v>
      </c>
      <c r="S96" t="s">
        <v>114</v>
      </c>
      <c r="T96" t="s">
        <v>149</v>
      </c>
      <c r="U96" t="s">
        <v>150</v>
      </c>
      <c r="V96" t="s">
        <v>116</v>
      </c>
      <c r="W96" s="2" t="s">
        <v>800</v>
      </c>
      <c r="X96" t="s">
        <v>135</v>
      </c>
      <c r="Y96" t="s">
        <v>322</v>
      </c>
      <c r="Z96" t="s">
        <v>109</v>
      </c>
      <c r="AA96" t="s">
        <v>116</v>
      </c>
      <c r="AB96" t="s">
        <v>145</v>
      </c>
      <c r="AC96" t="s">
        <v>109</v>
      </c>
      <c r="AE96" t="s">
        <v>109</v>
      </c>
      <c r="AG96" t="s">
        <v>116</v>
      </c>
      <c r="AH96" t="s">
        <v>116</v>
      </c>
      <c r="AI96" t="s">
        <v>116</v>
      </c>
      <c r="AJ96" t="s">
        <v>116</v>
      </c>
      <c r="AK96" t="s">
        <v>116</v>
      </c>
      <c r="AL96" t="s">
        <v>116</v>
      </c>
      <c r="AM96" t="s">
        <v>112</v>
      </c>
      <c r="AN96" t="s">
        <v>117</v>
      </c>
      <c r="AO96" t="s">
        <v>155</v>
      </c>
      <c r="AP96" t="s">
        <v>224</v>
      </c>
      <c r="AQ96" t="s">
        <v>109</v>
      </c>
      <c r="AS96" t="s">
        <v>1623</v>
      </c>
      <c r="AT96" t="s">
        <v>333</v>
      </c>
      <c r="AU96" t="s">
        <v>116</v>
      </c>
      <c r="AV96" t="s">
        <v>116</v>
      </c>
      <c r="AW96" t="s">
        <v>1624</v>
      </c>
      <c r="AX96" t="s">
        <v>116</v>
      </c>
      <c r="AY96" t="s">
        <v>1625</v>
      </c>
      <c r="AZ96" t="s">
        <v>157</v>
      </c>
      <c r="BA96" t="s">
        <v>248</v>
      </c>
      <c r="BB96" t="s">
        <v>121</v>
      </c>
      <c r="BC96" t="s">
        <v>116</v>
      </c>
      <c r="BD96" t="s">
        <v>116</v>
      </c>
      <c r="BE96" t="s">
        <v>116</v>
      </c>
      <c r="BF96" t="s">
        <v>1626</v>
      </c>
      <c r="BG96" t="s">
        <v>116</v>
      </c>
      <c r="BH96" t="s">
        <v>116</v>
      </c>
      <c r="BI96" t="s">
        <v>1627</v>
      </c>
      <c r="BJ96" t="s">
        <v>116</v>
      </c>
      <c r="BK96" t="s">
        <v>116</v>
      </c>
      <c r="BL96" t="s">
        <v>116</v>
      </c>
      <c r="BM96" t="s">
        <v>116</v>
      </c>
      <c r="BN96" t="s">
        <v>161</v>
      </c>
      <c r="BO96" t="s">
        <v>116</v>
      </c>
      <c r="BP96" t="s">
        <v>116</v>
      </c>
      <c r="BQ96" t="s">
        <v>1628</v>
      </c>
      <c r="BR96" t="s">
        <v>116</v>
      </c>
      <c r="BS96" t="s">
        <v>699</v>
      </c>
      <c r="BT96" t="s">
        <v>116</v>
      </c>
      <c r="BU96" t="s">
        <v>114</v>
      </c>
      <c r="BV96" t="s">
        <v>116</v>
      </c>
      <c r="BX96" t="s">
        <v>116</v>
      </c>
      <c r="BY96" t="s">
        <v>116</v>
      </c>
      <c r="BZ96" t="s">
        <v>138</v>
      </c>
      <c r="CA96" t="s">
        <v>1629</v>
      </c>
      <c r="CB96" t="s">
        <v>1630</v>
      </c>
      <c r="CC96" t="s">
        <v>1631</v>
      </c>
      <c r="CD96" t="s">
        <v>116</v>
      </c>
      <c r="CE96" t="s">
        <v>109</v>
      </c>
      <c r="CF96" t="s">
        <v>427</v>
      </c>
      <c r="CG96" t="s">
        <v>364</v>
      </c>
      <c r="CH96" t="s">
        <v>1632</v>
      </c>
      <c r="CI96" t="s">
        <v>578</v>
      </c>
      <c r="CJ96" t="s">
        <v>116</v>
      </c>
      <c r="CK96" t="s">
        <v>109</v>
      </c>
      <c r="CL96" t="s">
        <v>109</v>
      </c>
      <c r="CN96" t="s">
        <v>522</v>
      </c>
      <c r="CO96" t="s">
        <v>116</v>
      </c>
      <c r="CP96" t="s">
        <v>116</v>
      </c>
      <c r="CQ96" t="s">
        <v>109</v>
      </c>
      <c r="CS96" t="s">
        <v>116</v>
      </c>
      <c r="CT96" t="s">
        <v>116</v>
      </c>
      <c r="CU96" t="s">
        <v>116</v>
      </c>
      <c r="CV96" t="s">
        <v>109</v>
      </c>
      <c r="CX96" t="s">
        <v>109</v>
      </c>
      <c r="CZ96" t="s">
        <v>1633</v>
      </c>
      <c r="DB96">
        <f t="shared" si="50"/>
        <v>2</v>
      </c>
      <c r="DC96">
        <f t="shared" si="51"/>
        <v>0</v>
      </c>
      <c r="DD96">
        <f t="shared" si="52"/>
        <v>5</v>
      </c>
      <c r="DE96">
        <f t="shared" si="44"/>
        <v>1</v>
      </c>
      <c r="DF96">
        <f t="shared" si="42"/>
        <v>2</v>
      </c>
      <c r="DG96">
        <f t="shared" si="43"/>
        <v>1</v>
      </c>
      <c r="DH96">
        <f t="shared" si="53"/>
        <v>0</v>
      </c>
      <c r="DI96">
        <f t="shared" si="54"/>
        <v>10</v>
      </c>
      <c r="DJ96">
        <f t="shared" si="45"/>
        <v>1</v>
      </c>
      <c r="DK96">
        <f t="shared" si="46"/>
        <v>4</v>
      </c>
      <c r="DL96">
        <f t="shared" si="55"/>
        <v>3</v>
      </c>
      <c r="DM96">
        <f t="shared" si="56"/>
        <v>2</v>
      </c>
      <c r="DN96">
        <f t="shared" si="57"/>
        <v>2</v>
      </c>
      <c r="DO96">
        <f t="shared" si="58"/>
        <v>7</v>
      </c>
      <c r="DP96">
        <f t="shared" si="59"/>
        <v>5</v>
      </c>
      <c r="DQ96">
        <f t="shared" si="60"/>
        <v>1</v>
      </c>
      <c r="DR96">
        <f t="shared" si="61"/>
        <v>4</v>
      </c>
      <c r="DS96">
        <f t="shared" si="62"/>
        <v>3</v>
      </c>
      <c r="DT96">
        <f t="shared" si="63"/>
        <v>1</v>
      </c>
      <c r="DU96">
        <f t="shared" si="47"/>
        <v>3</v>
      </c>
      <c r="DV96">
        <f t="shared" si="48"/>
        <v>3</v>
      </c>
      <c r="DW96">
        <f t="shared" si="49"/>
        <v>60</v>
      </c>
      <c r="DX96">
        <f t="shared" si="64"/>
        <v>11.538461538461537</v>
      </c>
      <c r="DY96">
        <f t="shared" si="65"/>
        <v>11.5</v>
      </c>
      <c r="DZ96">
        <f t="shared" si="66"/>
        <v>10</v>
      </c>
    </row>
    <row r="97" spans="1:130">
      <c r="A97">
        <v>154</v>
      </c>
      <c r="B97" s="1">
        <v>44685.676203703697</v>
      </c>
      <c r="C97" s="1">
        <v>44685.683148148099</v>
      </c>
      <c r="D97" t="s">
        <v>104</v>
      </c>
      <c r="F97" t="s">
        <v>1635</v>
      </c>
      <c r="G97" s="4">
        <v>7251</v>
      </c>
      <c r="H97" t="s">
        <v>1636</v>
      </c>
      <c r="I97" t="s">
        <v>1637</v>
      </c>
      <c r="J97" t="s">
        <v>175</v>
      </c>
      <c r="K97" t="s">
        <v>109</v>
      </c>
      <c r="M97" t="s">
        <v>109</v>
      </c>
      <c r="O97" t="s">
        <v>1638</v>
      </c>
      <c r="P97" t="s">
        <v>1639</v>
      </c>
      <c r="Q97" t="s">
        <v>112</v>
      </c>
      <c r="R97" t="s">
        <v>1640</v>
      </c>
      <c r="S97" t="s">
        <v>122</v>
      </c>
      <c r="T97" t="s">
        <v>109</v>
      </c>
      <c r="V97" t="s">
        <v>109</v>
      </c>
      <c r="X97" t="s">
        <v>113</v>
      </c>
      <c r="Y97" t="s">
        <v>113</v>
      </c>
      <c r="Z97" t="s">
        <v>116</v>
      </c>
      <c r="AB97" t="s">
        <v>153</v>
      </c>
      <c r="AC97" t="s">
        <v>116</v>
      </c>
      <c r="AD97" t="s">
        <v>1641</v>
      </c>
      <c r="AE97" t="s">
        <v>109</v>
      </c>
      <c r="AG97" t="s">
        <v>109</v>
      </c>
      <c r="AH97" t="s">
        <v>116</v>
      </c>
      <c r="AI97" t="s">
        <v>116</v>
      </c>
      <c r="AJ97" t="s">
        <v>116</v>
      </c>
      <c r="AK97" t="s">
        <v>116</v>
      </c>
      <c r="AL97" t="s">
        <v>116</v>
      </c>
      <c r="AM97" t="s">
        <v>112</v>
      </c>
      <c r="AN97" t="s">
        <v>117</v>
      </c>
      <c r="AO97" t="s">
        <v>113</v>
      </c>
      <c r="AP97" t="s">
        <v>113</v>
      </c>
      <c r="AQ97" t="s">
        <v>109</v>
      </c>
      <c r="AS97" t="s">
        <v>191</v>
      </c>
      <c r="AT97" t="s">
        <v>113</v>
      </c>
      <c r="AU97" t="s">
        <v>116</v>
      </c>
      <c r="AV97" t="s">
        <v>109</v>
      </c>
      <c r="AW97" t="s">
        <v>109</v>
      </c>
      <c r="AZ97" t="s">
        <v>113</v>
      </c>
      <c r="BA97" t="s">
        <v>113</v>
      </c>
      <c r="BB97" t="s">
        <v>249</v>
      </c>
      <c r="BC97" t="s">
        <v>116</v>
      </c>
      <c r="BD97" t="s">
        <v>116</v>
      </c>
      <c r="BE97" t="s">
        <v>122</v>
      </c>
      <c r="BG97" t="s">
        <v>109</v>
      </c>
      <c r="BH97" t="s">
        <v>116</v>
      </c>
      <c r="BJ97" t="s">
        <v>116</v>
      </c>
      <c r="BK97" t="s">
        <v>109</v>
      </c>
      <c r="BL97" t="s">
        <v>109</v>
      </c>
      <c r="BM97" t="s">
        <v>109</v>
      </c>
      <c r="BN97" t="s">
        <v>113</v>
      </c>
      <c r="BO97" t="s">
        <v>116</v>
      </c>
      <c r="BP97" t="s">
        <v>122</v>
      </c>
      <c r="BR97" t="s">
        <v>116</v>
      </c>
      <c r="BS97" t="s">
        <v>113</v>
      </c>
      <c r="BT97" t="s">
        <v>109</v>
      </c>
      <c r="BU97" t="s">
        <v>109</v>
      </c>
      <c r="BV97" t="s">
        <v>116</v>
      </c>
      <c r="BX97" t="s">
        <v>116</v>
      </c>
      <c r="BY97" t="s">
        <v>116</v>
      </c>
      <c r="BZ97" t="s">
        <v>193</v>
      </c>
      <c r="CA97" t="s">
        <v>978</v>
      </c>
      <c r="CB97" t="s">
        <v>456</v>
      </c>
      <c r="CC97" t="s">
        <v>253</v>
      </c>
      <c r="CD97" t="s">
        <v>116</v>
      </c>
      <c r="CE97" t="s">
        <v>116</v>
      </c>
      <c r="CG97" t="s">
        <v>113</v>
      </c>
      <c r="CH97" t="s">
        <v>386</v>
      </c>
      <c r="CI97" t="s">
        <v>113</v>
      </c>
      <c r="CJ97" t="s">
        <v>109</v>
      </c>
      <c r="CK97" t="s">
        <v>109</v>
      </c>
      <c r="CL97" t="s">
        <v>109</v>
      </c>
      <c r="CN97" t="s">
        <v>522</v>
      </c>
      <c r="CO97" t="s">
        <v>109</v>
      </c>
      <c r="CP97" t="s">
        <v>116</v>
      </c>
      <c r="CQ97" t="s">
        <v>109</v>
      </c>
      <c r="CS97" t="s">
        <v>116</v>
      </c>
      <c r="CT97" t="s">
        <v>116</v>
      </c>
      <c r="CU97" t="s">
        <v>116</v>
      </c>
      <c r="CV97" t="s">
        <v>109</v>
      </c>
      <c r="CX97" t="s">
        <v>109</v>
      </c>
      <c r="DB97">
        <f t="shared" si="50"/>
        <v>1</v>
      </c>
      <c r="DC97">
        <f t="shared" si="51"/>
        <v>0</v>
      </c>
      <c r="DD97">
        <f t="shared" si="52"/>
        <v>4</v>
      </c>
      <c r="DE97">
        <f t="shared" si="44"/>
        <v>0</v>
      </c>
      <c r="DF97">
        <f t="shared" si="42"/>
        <v>1</v>
      </c>
      <c r="DG97">
        <f t="shared" si="43"/>
        <v>2</v>
      </c>
      <c r="DH97">
        <f t="shared" si="53"/>
        <v>0</v>
      </c>
      <c r="DI97">
        <f t="shared" si="54"/>
        <v>7</v>
      </c>
      <c r="DJ97">
        <f t="shared" si="45"/>
        <v>1</v>
      </c>
      <c r="DK97">
        <f t="shared" si="46"/>
        <v>1</v>
      </c>
      <c r="DL97">
        <f t="shared" si="55"/>
        <v>1</v>
      </c>
      <c r="DM97">
        <f t="shared" si="56"/>
        <v>1</v>
      </c>
      <c r="DN97">
        <f t="shared" si="57"/>
        <v>1</v>
      </c>
      <c r="DO97">
        <f t="shared" si="58"/>
        <v>2</v>
      </c>
      <c r="DP97">
        <f t="shared" si="59"/>
        <v>2</v>
      </c>
      <c r="DQ97">
        <f t="shared" si="60"/>
        <v>1</v>
      </c>
      <c r="DR97">
        <f t="shared" si="61"/>
        <v>4</v>
      </c>
      <c r="DS97">
        <f t="shared" si="62"/>
        <v>1</v>
      </c>
      <c r="DT97">
        <f t="shared" si="63"/>
        <v>0</v>
      </c>
      <c r="DU97">
        <f t="shared" si="47"/>
        <v>2</v>
      </c>
      <c r="DV97">
        <f t="shared" si="48"/>
        <v>3</v>
      </c>
      <c r="DW97">
        <f t="shared" si="49"/>
        <v>35</v>
      </c>
      <c r="DX97">
        <f t="shared" si="64"/>
        <v>6.7307692307692317</v>
      </c>
      <c r="DY97">
        <f t="shared" si="65"/>
        <v>6.5</v>
      </c>
      <c r="DZ97">
        <f t="shared" si="66"/>
        <v>6.5</v>
      </c>
    </row>
    <row r="98" spans="1:130">
      <c r="A98">
        <v>156</v>
      </c>
      <c r="B98" s="1">
        <v>44685.6809490741</v>
      </c>
      <c r="C98" s="1">
        <v>44685.6933333333</v>
      </c>
      <c r="D98" t="s">
        <v>104</v>
      </c>
      <c r="F98" t="s">
        <v>1642</v>
      </c>
      <c r="G98" s="4">
        <v>20565</v>
      </c>
      <c r="H98" t="s">
        <v>1643</v>
      </c>
      <c r="I98" t="s">
        <v>1644</v>
      </c>
      <c r="J98" t="s">
        <v>292</v>
      </c>
      <c r="K98" t="s">
        <v>114</v>
      </c>
      <c r="L98" t="s">
        <v>1645</v>
      </c>
      <c r="M98" t="s">
        <v>109</v>
      </c>
      <c r="O98" t="s">
        <v>186</v>
      </c>
      <c r="P98" t="s">
        <v>245</v>
      </c>
      <c r="Q98" t="s">
        <v>112</v>
      </c>
      <c r="R98" t="s">
        <v>113</v>
      </c>
      <c r="S98" t="s">
        <v>114</v>
      </c>
      <c r="T98" t="s">
        <v>149</v>
      </c>
      <c r="U98" t="s">
        <v>150</v>
      </c>
      <c r="V98" t="s">
        <v>109</v>
      </c>
      <c r="X98" t="s">
        <v>135</v>
      </c>
      <c r="Y98" t="s">
        <v>136</v>
      </c>
      <c r="Z98" t="s">
        <v>109</v>
      </c>
      <c r="AA98" t="s">
        <v>116</v>
      </c>
      <c r="AB98" t="s">
        <v>132</v>
      </c>
      <c r="AC98" t="s">
        <v>109</v>
      </c>
      <c r="AE98" t="s">
        <v>109</v>
      </c>
      <c r="AG98" t="s">
        <v>109</v>
      </c>
      <c r="AH98" t="s">
        <v>116</v>
      </c>
      <c r="AI98" t="s">
        <v>109</v>
      </c>
      <c r="AJ98" t="s">
        <v>116</v>
      </c>
      <c r="AK98" t="s">
        <v>116</v>
      </c>
      <c r="AL98" t="s">
        <v>116</v>
      </c>
      <c r="AM98" t="s">
        <v>112</v>
      </c>
      <c r="AN98" t="s">
        <v>236</v>
      </c>
      <c r="AO98" t="s">
        <v>1646</v>
      </c>
      <c r="AP98" t="s">
        <v>113</v>
      </c>
      <c r="AQ98" t="s">
        <v>109</v>
      </c>
      <c r="AS98" t="s">
        <v>987</v>
      </c>
      <c r="AT98" t="s">
        <v>113</v>
      </c>
      <c r="AU98" t="s">
        <v>109</v>
      </c>
      <c r="AV98" t="s">
        <v>116</v>
      </c>
      <c r="AW98" t="s">
        <v>109</v>
      </c>
      <c r="AZ98" t="s">
        <v>157</v>
      </c>
      <c r="BA98" t="s">
        <v>1647</v>
      </c>
      <c r="BB98" t="s">
        <v>121</v>
      </c>
      <c r="BC98" t="s">
        <v>116</v>
      </c>
      <c r="BD98" t="s">
        <v>116</v>
      </c>
      <c r="BE98" t="s">
        <v>116</v>
      </c>
      <c r="BF98" t="s">
        <v>1648</v>
      </c>
      <c r="BG98" t="s">
        <v>116</v>
      </c>
      <c r="BH98" t="s">
        <v>116</v>
      </c>
      <c r="BI98" t="s">
        <v>1649</v>
      </c>
      <c r="BJ98" t="s">
        <v>116</v>
      </c>
      <c r="BK98" t="s">
        <v>109</v>
      </c>
      <c r="BL98" t="s">
        <v>109</v>
      </c>
      <c r="BM98" t="s">
        <v>116</v>
      </c>
      <c r="BN98" t="s">
        <v>113</v>
      </c>
      <c r="BO98" t="s">
        <v>116</v>
      </c>
      <c r="BP98" t="s">
        <v>122</v>
      </c>
      <c r="BR98" t="s">
        <v>116</v>
      </c>
      <c r="BS98" t="s">
        <v>126</v>
      </c>
      <c r="BT98" t="s">
        <v>116</v>
      </c>
      <c r="BU98" t="s">
        <v>114</v>
      </c>
      <c r="BV98" t="s">
        <v>206</v>
      </c>
      <c r="BX98" t="s">
        <v>116</v>
      </c>
      <c r="BY98" t="s">
        <v>116</v>
      </c>
      <c r="BZ98" t="s">
        <v>1650</v>
      </c>
      <c r="CA98" t="s">
        <v>947</v>
      </c>
      <c r="CB98" t="s">
        <v>1651</v>
      </c>
      <c r="CC98" t="s">
        <v>1652</v>
      </c>
      <c r="CD98" t="s">
        <v>109</v>
      </c>
      <c r="CE98" t="s">
        <v>116</v>
      </c>
      <c r="CG98" t="s">
        <v>113</v>
      </c>
      <c r="CH98" t="s">
        <v>386</v>
      </c>
      <c r="CI98" t="s">
        <v>578</v>
      </c>
      <c r="CJ98" t="s">
        <v>116</v>
      </c>
      <c r="CK98" t="s">
        <v>109</v>
      </c>
      <c r="CL98" t="s">
        <v>109</v>
      </c>
      <c r="CN98" t="s">
        <v>1653</v>
      </c>
      <c r="CO98" t="s">
        <v>109</v>
      </c>
      <c r="CP98" t="s">
        <v>116</v>
      </c>
      <c r="CQ98" t="s">
        <v>109</v>
      </c>
      <c r="CS98" t="s">
        <v>116</v>
      </c>
      <c r="CT98" t="s">
        <v>116</v>
      </c>
      <c r="CU98" t="s">
        <v>109</v>
      </c>
      <c r="CV98" t="s">
        <v>109</v>
      </c>
      <c r="CX98" t="s">
        <v>116</v>
      </c>
      <c r="CY98" t="s">
        <v>843</v>
      </c>
      <c r="DB98">
        <f t="shared" si="50"/>
        <v>2</v>
      </c>
      <c r="DC98">
        <f t="shared" si="51"/>
        <v>0</v>
      </c>
      <c r="DD98">
        <f t="shared" si="52"/>
        <v>5</v>
      </c>
      <c r="DE98">
        <f t="shared" si="44"/>
        <v>0</v>
      </c>
      <c r="DF98">
        <f t="shared" si="42"/>
        <v>2</v>
      </c>
      <c r="DG98">
        <f t="shared" si="43"/>
        <v>1</v>
      </c>
      <c r="DH98">
        <f t="shared" si="53"/>
        <v>0</v>
      </c>
      <c r="DI98">
        <f t="shared" si="54"/>
        <v>7</v>
      </c>
      <c r="DJ98">
        <f t="shared" si="45"/>
        <v>1</v>
      </c>
      <c r="DK98">
        <f t="shared" si="46"/>
        <v>1</v>
      </c>
      <c r="DL98">
        <f t="shared" si="55"/>
        <v>3</v>
      </c>
      <c r="DM98">
        <f t="shared" si="56"/>
        <v>2</v>
      </c>
      <c r="DN98">
        <f t="shared" si="57"/>
        <v>2</v>
      </c>
      <c r="DO98">
        <f t="shared" si="58"/>
        <v>3</v>
      </c>
      <c r="DP98">
        <f t="shared" si="59"/>
        <v>5</v>
      </c>
      <c r="DQ98">
        <f t="shared" si="60"/>
        <v>1</v>
      </c>
      <c r="DR98">
        <f t="shared" si="61"/>
        <v>3</v>
      </c>
      <c r="DS98">
        <f t="shared" si="62"/>
        <v>1</v>
      </c>
      <c r="DT98">
        <f t="shared" si="63"/>
        <v>1</v>
      </c>
      <c r="DU98">
        <f t="shared" si="47"/>
        <v>2</v>
      </c>
      <c r="DV98">
        <f t="shared" si="48"/>
        <v>2</v>
      </c>
      <c r="DW98">
        <f t="shared" si="49"/>
        <v>44</v>
      </c>
      <c r="DX98">
        <f t="shared" si="64"/>
        <v>8.4615384615384617</v>
      </c>
      <c r="DY98">
        <f t="shared" si="65"/>
        <v>8.5</v>
      </c>
      <c r="DZ98">
        <f t="shared" si="66"/>
        <v>8.5</v>
      </c>
    </row>
    <row r="99" spans="1:130">
      <c r="A99">
        <v>157</v>
      </c>
      <c r="B99" s="1">
        <v>44685.687025462998</v>
      </c>
      <c r="C99" s="1">
        <v>44685.696284722202</v>
      </c>
      <c r="D99" t="s">
        <v>104</v>
      </c>
      <c r="F99" t="s">
        <v>1654</v>
      </c>
      <c r="G99" s="3">
        <v>6494</v>
      </c>
      <c r="H99" t="s">
        <v>1655</v>
      </c>
      <c r="I99" t="s">
        <v>1656</v>
      </c>
      <c r="J99" t="s">
        <v>145</v>
      </c>
      <c r="K99" t="s">
        <v>114</v>
      </c>
      <c r="L99" t="s">
        <v>1657</v>
      </c>
      <c r="M99" t="s">
        <v>109</v>
      </c>
      <c r="O99" t="s">
        <v>1658</v>
      </c>
      <c r="P99" t="s">
        <v>867</v>
      </c>
      <c r="Q99" t="s">
        <v>188</v>
      </c>
      <c r="R99" t="s">
        <v>113</v>
      </c>
      <c r="S99" t="s">
        <v>114</v>
      </c>
      <c r="T99" t="s">
        <v>149</v>
      </c>
      <c r="U99" t="s">
        <v>201</v>
      </c>
      <c r="V99" t="s">
        <v>116</v>
      </c>
      <c r="W99" s="2" t="s">
        <v>1659</v>
      </c>
      <c r="X99" t="s">
        <v>113</v>
      </c>
      <c r="Y99" t="s">
        <v>113</v>
      </c>
      <c r="Z99" t="s">
        <v>109</v>
      </c>
      <c r="AA99" t="s">
        <v>116</v>
      </c>
      <c r="AB99" t="s">
        <v>153</v>
      </c>
      <c r="AC99" t="s">
        <v>116</v>
      </c>
      <c r="AD99" t="s">
        <v>1660</v>
      </c>
      <c r="AE99" t="s">
        <v>109</v>
      </c>
      <c r="AG99" t="s">
        <v>109</v>
      </c>
      <c r="AH99" t="s">
        <v>109</v>
      </c>
      <c r="AI99" t="s">
        <v>109</v>
      </c>
      <c r="AJ99" t="s">
        <v>109</v>
      </c>
      <c r="AK99" t="s">
        <v>116</v>
      </c>
      <c r="AL99" t="s">
        <v>116</v>
      </c>
      <c r="AM99" t="s">
        <v>188</v>
      </c>
      <c r="AN99" t="s">
        <v>117</v>
      </c>
      <c r="AO99" t="s">
        <v>179</v>
      </c>
      <c r="AP99" t="s">
        <v>1661</v>
      </c>
      <c r="AQ99" t="s">
        <v>109</v>
      </c>
      <c r="AS99" t="s">
        <v>191</v>
      </c>
      <c r="AT99" t="s">
        <v>333</v>
      </c>
      <c r="AU99" t="s">
        <v>116</v>
      </c>
      <c r="AV99" t="s">
        <v>116</v>
      </c>
      <c r="AW99" t="s">
        <v>145</v>
      </c>
      <c r="AX99" t="s">
        <v>116</v>
      </c>
      <c r="AY99" t="s">
        <v>1662</v>
      </c>
      <c r="AZ99" t="s">
        <v>157</v>
      </c>
      <c r="BA99" t="s">
        <v>423</v>
      </c>
      <c r="BB99" t="s">
        <v>192</v>
      </c>
      <c r="BC99" t="s">
        <v>116</v>
      </c>
      <c r="BD99" t="s">
        <v>116</v>
      </c>
      <c r="BE99" t="s">
        <v>116</v>
      </c>
      <c r="BF99" t="s">
        <v>1663</v>
      </c>
      <c r="BG99" t="s">
        <v>116</v>
      </c>
      <c r="BH99" t="s">
        <v>116</v>
      </c>
      <c r="BI99" t="s">
        <v>1664</v>
      </c>
      <c r="BJ99" t="s">
        <v>116</v>
      </c>
      <c r="BK99" t="s">
        <v>116</v>
      </c>
      <c r="BL99" t="s">
        <v>116</v>
      </c>
      <c r="BM99" t="s">
        <v>116</v>
      </c>
      <c r="BN99" t="s">
        <v>161</v>
      </c>
      <c r="BO99" t="s">
        <v>116</v>
      </c>
      <c r="BP99" t="s">
        <v>122</v>
      </c>
      <c r="BR99" t="s">
        <v>116</v>
      </c>
      <c r="BS99" t="s">
        <v>288</v>
      </c>
      <c r="BT99" t="s">
        <v>116</v>
      </c>
      <c r="BU99" t="s">
        <v>114</v>
      </c>
      <c r="BV99" t="s">
        <v>116</v>
      </c>
      <c r="BX99" t="s">
        <v>116</v>
      </c>
      <c r="BY99" t="s">
        <v>116</v>
      </c>
      <c r="BZ99" t="s">
        <v>193</v>
      </c>
      <c r="CA99" t="s">
        <v>1665</v>
      </c>
      <c r="CB99" t="s">
        <v>456</v>
      </c>
      <c r="CC99" t="s">
        <v>281</v>
      </c>
      <c r="CD99" t="s">
        <v>116</v>
      </c>
      <c r="CE99" t="s">
        <v>109</v>
      </c>
      <c r="CF99" t="s">
        <v>1666</v>
      </c>
      <c r="CG99" t="s">
        <v>113</v>
      </c>
      <c r="CH99" t="s">
        <v>335</v>
      </c>
      <c r="CI99" t="s">
        <v>1667</v>
      </c>
      <c r="CJ99" t="s">
        <v>116</v>
      </c>
      <c r="CK99" t="s">
        <v>116</v>
      </c>
      <c r="CL99" t="s">
        <v>109</v>
      </c>
      <c r="CN99" t="s">
        <v>1050</v>
      </c>
      <c r="CO99" t="s">
        <v>116</v>
      </c>
      <c r="CP99" t="s">
        <v>116</v>
      </c>
      <c r="CQ99" t="s">
        <v>109</v>
      </c>
      <c r="CS99" t="s">
        <v>116</v>
      </c>
      <c r="CT99" t="s">
        <v>116</v>
      </c>
      <c r="CU99" t="s">
        <v>116</v>
      </c>
      <c r="CV99" t="s">
        <v>109</v>
      </c>
      <c r="CX99" t="s">
        <v>116</v>
      </c>
      <c r="CY99" t="s">
        <v>1668</v>
      </c>
      <c r="DB99">
        <f t="shared" si="50"/>
        <v>2</v>
      </c>
      <c r="DC99">
        <f t="shared" si="51"/>
        <v>0</v>
      </c>
      <c r="DD99">
        <f t="shared" si="52"/>
        <v>5</v>
      </c>
      <c r="DE99">
        <f t="shared" si="44"/>
        <v>1</v>
      </c>
      <c r="DF99">
        <f t="shared" si="42"/>
        <v>0</v>
      </c>
      <c r="DG99">
        <f t="shared" si="43"/>
        <v>2</v>
      </c>
      <c r="DH99">
        <f t="shared" si="53"/>
        <v>0</v>
      </c>
      <c r="DI99">
        <f t="shared" si="54"/>
        <v>6</v>
      </c>
      <c r="DJ99">
        <f t="shared" si="45"/>
        <v>1</v>
      </c>
      <c r="DK99">
        <f t="shared" si="46"/>
        <v>4</v>
      </c>
      <c r="DL99">
        <f t="shared" si="55"/>
        <v>3</v>
      </c>
      <c r="DM99">
        <f t="shared" si="56"/>
        <v>2</v>
      </c>
      <c r="DN99">
        <f t="shared" si="57"/>
        <v>2</v>
      </c>
      <c r="DO99">
        <f t="shared" si="58"/>
        <v>6</v>
      </c>
      <c r="DP99">
        <f t="shared" si="59"/>
        <v>5</v>
      </c>
      <c r="DQ99">
        <f t="shared" si="60"/>
        <v>1</v>
      </c>
      <c r="DR99">
        <f t="shared" si="61"/>
        <v>4</v>
      </c>
      <c r="DS99">
        <f t="shared" si="62"/>
        <v>2</v>
      </c>
      <c r="DT99">
        <f t="shared" si="63"/>
        <v>2</v>
      </c>
      <c r="DU99">
        <f t="shared" si="47"/>
        <v>3</v>
      </c>
      <c r="DV99">
        <f t="shared" si="48"/>
        <v>3</v>
      </c>
      <c r="DW99">
        <f t="shared" si="49"/>
        <v>54</v>
      </c>
      <c r="DX99">
        <f t="shared" si="64"/>
        <v>10.384615384615385</v>
      </c>
      <c r="DY99">
        <f t="shared" si="65"/>
        <v>10.5</v>
      </c>
      <c r="DZ99">
        <f t="shared" si="66"/>
        <v>10</v>
      </c>
    </row>
    <row r="100" spans="1:130">
      <c r="A100">
        <v>158</v>
      </c>
      <c r="B100" s="1">
        <v>44685.684456018498</v>
      </c>
      <c r="C100" s="1">
        <v>44685.696550925903</v>
      </c>
      <c r="D100" t="s">
        <v>104</v>
      </c>
      <c r="F100" t="s">
        <v>1669</v>
      </c>
      <c r="G100" s="4">
        <v>14081</v>
      </c>
      <c r="H100" t="s">
        <v>1670</v>
      </c>
      <c r="I100" t="s">
        <v>1671</v>
      </c>
      <c r="J100" t="s">
        <v>145</v>
      </c>
      <c r="K100" t="s">
        <v>109</v>
      </c>
      <c r="M100" t="s">
        <v>109</v>
      </c>
      <c r="O100" t="s">
        <v>1672</v>
      </c>
      <c r="P100" t="s">
        <v>1673</v>
      </c>
      <c r="Q100" t="s">
        <v>112</v>
      </c>
      <c r="R100" t="s">
        <v>113</v>
      </c>
      <c r="S100" t="s">
        <v>122</v>
      </c>
      <c r="T100" t="s">
        <v>109</v>
      </c>
      <c r="V100" t="s">
        <v>109</v>
      </c>
      <c r="X100" t="s">
        <v>113</v>
      </c>
      <c r="Y100" t="s">
        <v>113</v>
      </c>
      <c r="Z100" t="s">
        <v>109</v>
      </c>
      <c r="AA100" t="s">
        <v>116</v>
      </c>
      <c r="AB100" t="s">
        <v>145</v>
      </c>
      <c r="AC100" t="s">
        <v>116</v>
      </c>
      <c r="AD100" t="s">
        <v>1674</v>
      </c>
      <c r="AE100" t="s">
        <v>109</v>
      </c>
      <c r="AG100" t="s">
        <v>109</v>
      </c>
      <c r="AH100" t="s">
        <v>116</v>
      </c>
      <c r="AI100" t="s">
        <v>109</v>
      </c>
      <c r="AJ100" t="s">
        <v>116</v>
      </c>
      <c r="AK100" t="s">
        <v>116</v>
      </c>
      <c r="AL100" t="s">
        <v>116</v>
      </c>
      <c r="AM100" t="s">
        <v>112</v>
      </c>
      <c r="AN100" t="s">
        <v>117</v>
      </c>
      <c r="AO100" t="s">
        <v>155</v>
      </c>
      <c r="AP100" t="s">
        <v>224</v>
      </c>
      <c r="AQ100" t="s">
        <v>109</v>
      </c>
      <c r="AS100" t="s">
        <v>1675</v>
      </c>
      <c r="AT100" t="s">
        <v>287</v>
      </c>
      <c r="AU100" t="s">
        <v>116</v>
      </c>
      <c r="AV100" t="s">
        <v>116</v>
      </c>
      <c r="AW100" t="s">
        <v>1676</v>
      </c>
      <c r="AX100" t="s">
        <v>109</v>
      </c>
      <c r="AZ100" t="s">
        <v>113</v>
      </c>
      <c r="BA100" t="s">
        <v>120</v>
      </c>
      <c r="BB100" t="s">
        <v>249</v>
      </c>
      <c r="BC100" t="s">
        <v>116</v>
      </c>
      <c r="BD100" t="s">
        <v>116</v>
      </c>
      <c r="BE100" t="s">
        <v>116</v>
      </c>
      <c r="BF100" t="s">
        <v>1677</v>
      </c>
      <c r="BG100" t="s">
        <v>116</v>
      </c>
      <c r="BH100" t="s">
        <v>116</v>
      </c>
      <c r="BI100" t="s">
        <v>1678</v>
      </c>
      <c r="BJ100" t="s">
        <v>116</v>
      </c>
      <c r="BK100" t="s">
        <v>116</v>
      </c>
      <c r="BL100" t="s">
        <v>109</v>
      </c>
      <c r="BM100" t="s">
        <v>109</v>
      </c>
      <c r="BN100" t="s">
        <v>1679</v>
      </c>
      <c r="BO100" t="s">
        <v>116</v>
      </c>
      <c r="BP100" t="s">
        <v>116</v>
      </c>
      <c r="BQ100" t="s">
        <v>1680</v>
      </c>
      <c r="BR100" t="s">
        <v>116</v>
      </c>
      <c r="BS100" t="s">
        <v>911</v>
      </c>
      <c r="BT100" t="s">
        <v>116</v>
      </c>
      <c r="BU100" t="s">
        <v>114</v>
      </c>
      <c r="BV100" t="s">
        <v>116</v>
      </c>
      <c r="BX100" t="s">
        <v>116</v>
      </c>
      <c r="BY100" t="s">
        <v>116</v>
      </c>
      <c r="BZ100" t="s">
        <v>193</v>
      </c>
      <c r="CA100" t="s">
        <v>1681</v>
      </c>
      <c r="CB100" t="s">
        <v>129</v>
      </c>
      <c r="CC100" t="s">
        <v>253</v>
      </c>
      <c r="CD100" t="s">
        <v>116</v>
      </c>
      <c r="CE100" t="s">
        <v>109</v>
      </c>
      <c r="CF100" t="s">
        <v>113</v>
      </c>
      <c r="CG100" t="s">
        <v>113</v>
      </c>
      <c r="CH100" t="s">
        <v>167</v>
      </c>
      <c r="CI100" t="s">
        <v>113</v>
      </c>
      <c r="CJ100" t="s">
        <v>116</v>
      </c>
      <c r="CK100" t="s">
        <v>116</v>
      </c>
      <c r="CL100" t="s">
        <v>109</v>
      </c>
      <c r="CN100" t="s">
        <v>113</v>
      </c>
      <c r="CO100" t="s">
        <v>116</v>
      </c>
      <c r="CP100" t="s">
        <v>116</v>
      </c>
      <c r="CQ100" t="s">
        <v>116</v>
      </c>
      <c r="CR100" t="s">
        <v>1682</v>
      </c>
      <c r="CS100" t="s">
        <v>116</v>
      </c>
      <c r="CT100" t="s">
        <v>116</v>
      </c>
      <c r="CU100" t="s">
        <v>116</v>
      </c>
      <c r="CV100" t="s">
        <v>116</v>
      </c>
      <c r="CW100" t="s">
        <v>1683</v>
      </c>
      <c r="CX100" t="s">
        <v>116</v>
      </c>
      <c r="CY100" t="s">
        <v>966</v>
      </c>
      <c r="DB100">
        <f t="shared" si="50"/>
        <v>1</v>
      </c>
      <c r="DC100">
        <f t="shared" si="51"/>
        <v>0</v>
      </c>
      <c r="DD100">
        <f t="shared" si="52"/>
        <v>3</v>
      </c>
      <c r="DE100">
        <f t="shared" si="44"/>
        <v>0</v>
      </c>
      <c r="DF100">
        <f t="shared" si="42"/>
        <v>0</v>
      </c>
      <c r="DG100">
        <f t="shared" si="43"/>
        <v>2</v>
      </c>
      <c r="DH100">
        <f t="shared" si="53"/>
        <v>0</v>
      </c>
      <c r="DI100">
        <f t="shared" si="54"/>
        <v>8</v>
      </c>
      <c r="DJ100">
        <f t="shared" si="45"/>
        <v>1</v>
      </c>
      <c r="DK100">
        <f t="shared" si="46"/>
        <v>3</v>
      </c>
      <c r="DL100">
        <f t="shared" si="55"/>
        <v>2</v>
      </c>
      <c r="DM100">
        <f t="shared" si="56"/>
        <v>2</v>
      </c>
      <c r="DN100">
        <f t="shared" si="57"/>
        <v>2</v>
      </c>
      <c r="DO100">
        <f t="shared" si="58"/>
        <v>5</v>
      </c>
      <c r="DP100">
        <f t="shared" si="59"/>
        <v>5</v>
      </c>
      <c r="DQ100">
        <f t="shared" si="60"/>
        <v>1</v>
      </c>
      <c r="DR100">
        <f t="shared" si="61"/>
        <v>4</v>
      </c>
      <c r="DS100">
        <f t="shared" si="62"/>
        <v>1</v>
      </c>
      <c r="DT100">
        <f t="shared" si="63"/>
        <v>2</v>
      </c>
      <c r="DU100">
        <f t="shared" si="47"/>
        <v>3</v>
      </c>
      <c r="DV100">
        <f t="shared" si="48"/>
        <v>4</v>
      </c>
      <c r="DW100">
        <f t="shared" si="49"/>
        <v>49</v>
      </c>
      <c r="DX100">
        <f t="shared" si="64"/>
        <v>9.4230769230769234</v>
      </c>
      <c r="DY100">
        <f t="shared" si="65"/>
        <v>9.5</v>
      </c>
      <c r="DZ100">
        <f t="shared" si="66"/>
        <v>9.5</v>
      </c>
    </row>
    <row r="101" spans="1:130">
      <c r="A101">
        <v>159</v>
      </c>
      <c r="B101" s="1">
        <v>44685.689004629603</v>
      </c>
      <c r="C101" s="1">
        <v>44685.700451388897</v>
      </c>
      <c r="D101" t="s">
        <v>104</v>
      </c>
      <c r="F101" t="s">
        <v>1684</v>
      </c>
      <c r="G101" s="3">
        <v>9363</v>
      </c>
      <c r="H101" t="s">
        <v>1685</v>
      </c>
      <c r="I101" t="s">
        <v>1686</v>
      </c>
      <c r="J101" t="s">
        <v>132</v>
      </c>
      <c r="K101" t="s">
        <v>114</v>
      </c>
      <c r="L101" t="s">
        <v>1687</v>
      </c>
      <c r="M101" t="s">
        <v>109</v>
      </c>
      <c r="O101" t="s">
        <v>643</v>
      </c>
      <c r="P101" t="s">
        <v>1688</v>
      </c>
      <c r="Q101" t="s">
        <v>112</v>
      </c>
      <c r="R101" t="s">
        <v>1689</v>
      </c>
      <c r="S101" t="s">
        <v>122</v>
      </c>
      <c r="T101" t="s">
        <v>149</v>
      </c>
      <c r="U101" t="s">
        <v>150</v>
      </c>
      <c r="V101" t="s">
        <v>109</v>
      </c>
      <c r="X101" t="s">
        <v>135</v>
      </c>
      <c r="Y101" t="s">
        <v>113</v>
      </c>
      <c r="Z101" t="s">
        <v>109</v>
      </c>
      <c r="AA101" t="s">
        <v>116</v>
      </c>
      <c r="AB101" t="s">
        <v>153</v>
      </c>
      <c r="AC101" t="s">
        <v>109</v>
      </c>
      <c r="AE101" t="s">
        <v>109</v>
      </c>
      <c r="AG101" t="s">
        <v>116</v>
      </c>
      <c r="AH101" t="s">
        <v>116</v>
      </c>
      <c r="AI101" t="s">
        <v>109</v>
      </c>
      <c r="AJ101" t="s">
        <v>116</v>
      </c>
      <c r="AK101" t="s">
        <v>116</v>
      </c>
      <c r="AL101" t="s">
        <v>109</v>
      </c>
      <c r="AM101" t="s">
        <v>112</v>
      </c>
      <c r="AN101" t="s">
        <v>117</v>
      </c>
      <c r="AO101" t="s">
        <v>155</v>
      </c>
      <c r="AP101" t="s">
        <v>113</v>
      </c>
      <c r="AQ101" t="s">
        <v>272</v>
      </c>
      <c r="AS101" t="s">
        <v>191</v>
      </c>
      <c r="AT101" t="s">
        <v>113</v>
      </c>
      <c r="AU101" t="s">
        <v>116</v>
      </c>
      <c r="AV101" t="s">
        <v>116</v>
      </c>
      <c r="AW101" t="s">
        <v>109</v>
      </c>
      <c r="AZ101" t="s">
        <v>397</v>
      </c>
      <c r="BA101" t="s">
        <v>158</v>
      </c>
      <c r="BB101" t="s">
        <v>113</v>
      </c>
      <c r="BC101" t="s">
        <v>116</v>
      </c>
      <c r="BD101" t="s">
        <v>116</v>
      </c>
      <c r="BE101" t="s">
        <v>122</v>
      </c>
      <c r="BG101" t="s">
        <v>109</v>
      </c>
      <c r="BH101" t="s">
        <v>116</v>
      </c>
      <c r="BI101" t="s">
        <v>1690</v>
      </c>
      <c r="BJ101" t="s">
        <v>116</v>
      </c>
      <c r="BK101" t="s">
        <v>116</v>
      </c>
      <c r="BL101" t="s">
        <v>109</v>
      </c>
      <c r="BM101" t="s">
        <v>116</v>
      </c>
      <c r="BN101" t="s">
        <v>113</v>
      </c>
      <c r="BO101" t="s">
        <v>116</v>
      </c>
      <c r="BP101" t="s">
        <v>122</v>
      </c>
      <c r="BR101" t="s">
        <v>116</v>
      </c>
      <c r="BS101" t="s">
        <v>162</v>
      </c>
      <c r="BT101" t="s">
        <v>116</v>
      </c>
      <c r="BU101" t="s">
        <v>114</v>
      </c>
      <c r="BV101" t="s">
        <v>206</v>
      </c>
      <c r="BW101" t="s">
        <v>239</v>
      </c>
      <c r="BX101" t="s">
        <v>116</v>
      </c>
      <c r="BY101" t="s">
        <v>116</v>
      </c>
      <c r="BZ101" t="s">
        <v>193</v>
      </c>
      <c r="CA101" t="s">
        <v>550</v>
      </c>
      <c r="CB101" t="s">
        <v>1691</v>
      </c>
      <c r="CC101" t="s">
        <v>253</v>
      </c>
      <c r="CD101" t="s">
        <v>116</v>
      </c>
      <c r="CE101" t="s">
        <v>109</v>
      </c>
      <c r="CF101" t="s">
        <v>385</v>
      </c>
      <c r="CG101" t="s">
        <v>113</v>
      </c>
      <c r="CH101" t="s">
        <v>1692</v>
      </c>
      <c r="CI101" t="s">
        <v>578</v>
      </c>
      <c r="CJ101" t="s">
        <v>109</v>
      </c>
      <c r="CK101" t="s">
        <v>109</v>
      </c>
      <c r="CL101" t="s">
        <v>109</v>
      </c>
      <c r="CN101" t="s">
        <v>1693</v>
      </c>
      <c r="CO101" t="s">
        <v>109</v>
      </c>
      <c r="CP101" t="s">
        <v>116</v>
      </c>
      <c r="CQ101" t="s">
        <v>109</v>
      </c>
      <c r="CS101" t="s">
        <v>109</v>
      </c>
      <c r="CT101" t="s">
        <v>116</v>
      </c>
      <c r="CU101" t="s">
        <v>109</v>
      </c>
      <c r="CV101" t="s">
        <v>109</v>
      </c>
      <c r="CX101" t="s">
        <v>109</v>
      </c>
      <c r="DB101">
        <f t="shared" si="50"/>
        <v>2</v>
      </c>
      <c r="DC101">
        <f t="shared" si="51"/>
        <v>0</v>
      </c>
      <c r="DD101">
        <f t="shared" si="52"/>
        <v>5</v>
      </c>
      <c r="DE101">
        <f t="shared" si="44"/>
        <v>0</v>
      </c>
      <c r="DF101">
        <f t="shared" si="42"/>
        <v>1</v>
      </c>
      <c r="DG101">
        <f t="shared" si="43"/>
        <v>1</v>
      </c>
      <c r="DH101">
        <f t="shared" si="53"/>
        <v>0</v>
      </c>
      <c r="DI101">
        <f t="shared" si="54"/>
        <v>8</v>
      </c>
      <c r="DJ101">
        <f t="shared" si="45"/>
        <v>1</v>
      </c>
      <c r="DK101">
        <f t="shared" si="46"/>
        <v>2</v>
      </c>
      <c r="DL101">
        <f t="shared" si="55"/>
        <v>2</v>
      </c>
      <c r="DM101">
        <f t="shared" si="56"/>
        <v>1</v>
      </c>
      <c r="DN101">
        <f t="shared" si="57"/>
        <v>1</v>
      </c>
      <c r="DO101">
        <f t="shared" si="58"/>
        <v>4</v>
      </c>
      <c r="DP101">
        <f t="shared" si="59"/>
        <v>5</v>
      </c>
      <c r="DQ101">
        <f t="shared" si="60"/>
        <v>1</v>
      </c>
      <c r="DR101">
        <f t="shared" si="61"/>
        <v>4</v>
      </c>
      <c r="DS101">
        <f t="shared" si="62"/>
        <v>2</v>
      </c>
      <c r="DT101">
        <f t="shared" si="63"/>
        <v>0</v>
      </c>
      <c r="DU101">
        <f t="shared" si="47"/>
        <v>2</v>
      </c>
      <c r="DV101">
        <f t="shared" si="48"/>
        <v>1</v>
      </c>
      <c r="DW101">
        <f t="shared" si="49"/>
        <v>43</v>
      </c>
      <c r="DX101">
        <f t="shared" si="64"/>
        <v>8.2692307692307683</v>
      </c>
      <c r="DY101">
        <f t="shared" si="65"/>
        <v>8.5</v>
      </c>
      <c r="DZ101">
        <f t="shared" si="66"/>
        <v>8.5</v>
      </c>
    </row>
    <row r="102" spans="1:130">
      <c r="A102">
        <v>161</v>
      </c>
      <c r="B102" s="1">
        <v>44685.697060185201</v>
      </c>
      <c r="C102" s="1">
        <v>44685.7093171296</v>
      </c>
      <c r="D102" t="s">
        <v>104</v>
      </c>
      <c r="F102" t="s">
        <v>1697</v>
      </c>
      <c r="G102" s="3">
        <v>7246</v>
      </c>
      <c r="H102" t="s">
        <v>1698</v>
      </c>
      <c r="I102" t="s">
        <v>1699</v>
      </c>
      <c r="J102" t="s">
        <v>175</v>
      </c>
      <c r="K102" t="s">
        <v>109</v>
      </c>
      <c r="M102" t="s">
        <v>109</v>
      </c>
      <c r="O102" t="s">
        <v>1700</v>
      </c>
      <c r="P102" t="s">
        <v>568</v>
      </c>
      <c r="Q102" t="s">
        <v>112</v>
      </c>
      <c r="R102" t="s">
        <v>113</v>
      </c>
      <c r="S102" t="s">
        <v>114</v>
      </c>
      <c r="T102" t="s">
        <v>109</v>
      </c>
      <c r="V102" t="s">
        <v>109</v>
      </c>
      <c r="X102" t="s">
        <v>189</v>
      </c>
      <c r="Y102" t="s">
        <v>152</v>
      </c>
      <c r="Z102" t="s">
        <v>109</v>
      </c>
      <c r="AA102" t="s">
        <v>116</v>
      </c>
      <c r="AB102" t="s">
        <v>153</v>
      </c>
      <c r="AC102" t="s">
        <v>109</v>
      </c>
      <c r="AE102" t="s">
        <v>109</v>
      </c>
      <c r="AG102" t="s">
        <v>116</v>
      </c>
      <c r="AH102" t="s">
        <v>116</v>
      </c>
      <c r="AI102" t="s">
        <v>109</v>
      </c>
      <c r="AJ102" t="s">
        <v>116</v>
      </c>
      <c r="AK102" t="s">
        <v>116</v>
      </c>
      <c r="AL102" t="s">
        <v>109</v>
      </c>
      <c r="AM102" t="s">
        <v>112</v>
      </c>
      <c r="AN102" t="s">
        <v>117</v>
      </c>
      <c r="AO102" t="s">
        <v>304</v>
      </c>
      <c r="AP102" t="s">
        <v>224</v>
      </c>
      <c r="AQ102" t="s">
        <v>305</v>
      </c>
      <c r="AS102" t="s">
        <v>191</v>
      </c>
      <c r="AT102" t="s">
        <v>113</v>
      </c>
      <c r="AU102" t="s">
        <v>116</v>
      </c>
      <c r="AV102" t="s">
        <v>116</v>
      </c>
      <c r="AW102" t="s">
        <v>109</v>
      </c>
      <c r="AZ102" t="s">
        <v>157</v>
      </c>
      <c r="BA102" t="s">
        <v>248</v>
      </c>
      <c r="BB102" t="s">
        <v>121</v>
      </c>
      <c r="BC102" t="s">
        <v>116</v>
      </c>
      <c r="BD102" t="s">
        <v>116</v>
      </c>
      <c r="BE102" t="s">
        <v>116</v>
      </c>
      <c r="BF102" t="s">
        <v>1701</v>
      </c>
      <c r="BG102" t="s">
        <v>109</v>
      </c>
      <c r="BH102" t="s">
        <v>116</v>
      </c>
      <c r="BI102" t="s">
        <v>1702</v>
      </c>
      <c r="BJ102" t="s">
        <v>116</v>
      </c>
      <c r="BK102" t="s">
        <v>116</v>
      </c>
      <c r="BL102" t="s">
        <v>116</v>
      </c>
      <c r="BM102" t="s">
        <v>116</v>
      </c>
      <c r="BN102" t="s">
        <v>113</v>
      </c>
      <c r="BO102" t="s">
        <v>116</v>
      </c>
      <c r="BP102" t="s">
        <v>122</v>
      </c>
      <c r="BR102" t="s">
        <v>109</v>
      </c>
      <c r="BS102" t="s">
        <v>503</v>
      </c>
      <c r="BT102" t="s">
        <v>116</v>
      </c>
      <c r="BU102" t="s">
        <v>114</v>
      </c>
      <c r="BV102" t="s">
        <v>206</v>
      </c>
      <c r="BW102" t="s">
        <v>239</v>
      </c>
      <c r="BX102" t="s">
        <v>116</v>
      </c>
      <c r="BY102" t="s">
        <v>116</v>
      </c>
      <c r="BZ102" t="s">
        <v>193</v>
      </c>
      <c r="CA102" t="s">
        <v>1172</v>
      </c>
      <c r="CB102" t="s">
        <v>1703</v>
      </c>
      <c r="CC102" t="s">
        <v>253</v>
      </c>
      <c r="CD102" t="s">
        <v>109</v>
      </c>
      <c r="CE102" t="s">
        <v>116</v>
      </c>
      <c r="CG102" t="s">
        <v>113</v>
      </c>
      <c r="CH102" t="s">
        <v>167</v>
      </c>
      <c r="CI102" t="s">
        <v>1704</v>
      </c>
      <c r="CJ102" t="s">
        <v>116</v>
      </c>
      <c r="CK102" t="s">
        <v>109</v>
      </c>
      <c r="CL102" t="s">
        <v>109</v>
      </c>
      <c r="CN102" t="s">
        <v>113</v>
      </c>
      <c r="CO102" t="s">
        <v>116</v>
      </c>
      <c r="CP102" t="s">
        <v>116</v>
      </c>
      <c r="CQ102" t="s">
        <v>109</v>
      </c>
      <c r="CS102" t="s">
        <v>116</v>
      </c>
      <c r="CT102" t="s">
        <v>116</v>
      </c>
      <c r="CU102" t="s">
        <v>116</v>
      </c>
      <c r="CV102" t="s">
        <v>109</v>
      </c>
      <c r="CX102" t="s">
        <v>116</v>
      </c>
      <c r="CY102" t="s">
        <v>1705</v>
      </c>
      <c r="DB102">
        <f t="shared" si="50"/>
        <v>1</v>
      </c>
      <c r="DC102">
        <f t="shared" si="51"/>
        <v>0</v>
      </c>
      <c r="DD102">
        <f t="shared" si="52"/>
        <v>4</v>
      </c>
      <c r="DE102">
        <f t="shared" ref="DE102:DE136" si="67">COUNTIF(V102,"Oui")</f>
        <v>0</v>
      </c>
      <c r="DF102">
        <f t="shared" ref="DF102:DF136" si="68">COUNTIFS(X102:Z102,"&lt;&gt;Non",X102:Z102,"&lt;&gt;",X102:Z102,"&lt;&gt;Non;")</f>
        <v>2</v>
      </c>
      <c r="DG102">
        <f t="shared" ref="DG102:DG136" si="69">COUNTIFS(AB102:AC102,"&lt;&gt;Non",AB102:AC102,"&lt;&gt;",AB102:AC102,"&lt;&gt;Non;")</f>
        <v>1</v>
      </c>
      <c r="DH102">
        <f t="shared" si="53"/>
        <v>0</v>
      </c>
      <c r="DI102">
        <f t="shared" si="54"/>
        <v>9</v>
      </c>
      <c r="DJ102">
        <f t="shared" ref="DJ102:DJ136" si="70">COUNTIFS(AS102,"&lt;&gt;Non",AS102,"&lt;&gt;",AS102,"&lt;&gt;Non;")</f>
        <v>1</v>
      </c>
      <c r="DK102">
        <f t="shared" ref="DK102:DK136" si="71">COUNTIFS(AU102:AX102,"&lt;&gt;Non",AU102:AX102,"&lt;&gt;",AU102:AX102,"&lt;&gt;Non;")</f>
        <v>2</v>
      </c>
      <c r="DL102">
        <f t="shared" si="55"/>
        <v>3</v>
      </c>
      <c r="DM102">
        <f t="shared" si="56"/>
        <v>2</v>
      </c>
      <c r="DN102">
        <f t="shared" si="57"/>
        <v>1</v>
      </c>
      <c r="DO102">
        <f t="shared" si="58"/>
        <v>5</v>
      </c>
      <c r="DP102">
        <f t="shared" si="59"/>
        <v>4</v>
      </c>
      <c r="DQ102">
        <f t="shared" si="60"/>
        <v>1</v>
      </c>
      <c r="DR102">
        <f t="shared" si="61"/>
        <v>3</v>
      </c>
      <c r="DS102">
        <f t="shared" si="62"/>
        <v>1</v>
      </c>
      <c r="DT102">
        <f t="shared" si="63"/>
        <v>1</v>
      </c>
      <c r="DU102">
        <f t="shared" si="47"/>
        <v>2</v>
      </c>
      <c r="DV102">
        <f t="shared" si="48"/>
        <v>3</v>
      </c>
      <c r="DW102">
        <f t="shared" si="49"/>
        <v>46</v>
      </c>
      <c r="DX102">
        <f t="shared" si="64"/>
        <v>8.8461538461538467</v>
      </c>
      <c r="DY102">
        <f t="shared" si="65"/>
        <v>9</v>
      </c>
      <c r="DZ102">
        <f t="shared" si="66"/>
        <v>9</v>
      </c>
    </row>
    <row r="103" spans="1:130" s="37" customFormat="1">
      <c r="A103" s="37">
        <v>162</v>
      </c>
      <c r="B103" s="38">
        <v>44685.700405092597</v>
      </c>
      <c r="C103" s="38">
        <v>44685.713831018496</v>
      </c>
      <c r="D103" s="37" t="s">
        <v>104</v>
      </c>
      <c r="F103" s="37" t="s">
        <v>1706</v>
      </c>
      <c r="G103" s="41">
        <v>22056</v>
      </c>
      <c r="H103" s="37" t="s">
        <v>1707</v>
      </c>
      <c r="I103" s="37" t="s">
        <v>1708</v>
      </c>
      <c r="J103" s="37" t="s">
        <v>145</v>
      </c>
      <c r="K103" s="37" t="s">
        <v>114</v>
      </c>
      <c r="L103" s="37" t="s">
        <v>1709</v>
      </c>
      <c r="M103" s="37" t="s">
        <v>109</v>
      </c>
      <c r="O103" s="37" t="s">
        <v>176</v>
      </c>
      <c r="P103" s="37" t="s">
        <v>1710</v>
      </c>
      <c r="Q103" s="37" t="s">
        <v>145</v>
      </c>
      <c r="R103" s="37" t="s">
        <v>113</v>
      </c>
      <c r="S103" s="37" t="s">
        <v>114</v>
      </c>
      <c r="T103" s="37" t="s">
        <v>109</v>
      </c>
      <c r="V103" s="37" t="s">
        <v>1448</v>
      </c>
      <c r="X103" s="37" t="s">
        <v>455</v>
      </c>
      <c r="Y103" s="37" t="s">
        <v>136</v>
      </c>
      <c r="Z103" s="37" t="s">
        <v>109</v>
      </c>
      <c r="AA103" s="37" t="s">
        <v>109</v>
      </c>
      <c r="AB103" s="37" t="s">
        <v>292</v>
      </c>
      <c r="AC103" s="37" t="s">
        <v>116</v>
      </c>
      <c r="AD103" s="37" t="s">
        <v>1711</v>
      </c>
      <c r="AE103" s="37" t="s">
        <v>109</v>
      </c>
      <c r="AG103" s="37" t="s">
        <v>109</v>
      </c>
      <c r="AH103" s="37" t="s">
        <v>116</v>
      </c>
      <c r="AI103" s="37" t="s">
        <v>109</v>
      </c>
      <c r="AJ103" s="37" t="s">
        <v>109</v>
      </c>
      <c r="AK103" s="37" t="s">
        <v>116</v>
      </c>
      <c r="AL103" s="37" t="s">
        <v>116</v>
      </c>
      <c r="AM103" s="37" t="s">
        <v>112</v>
      </c>
      <c r="AN103" s="37" t="s">
        <v>236</v>
      </c>
      <c r="AO103" s="37" t="s">
        <v>179</v>
      </c>
      <c r="AP103" s="37" t="s">
        <v>224</v>
      </c>
      <c r="AQ103" s="37" t="s">
        <v>109</v>
      </c>
      <c r="AS103" s="37" t="s">
        <v>191</v>
      </c>
      <c r="AT103" s="37" t="s">
        <v>287</v>
      </c>
      <c r="AU103" s="37" t="s">
        <v>116</v>
      </c>
      <c r="AV103" s="37" t="s">
        <v>116</v>
      </c>
      <c r="AW103" s="37" t="s">
        <v>112</v>
      </c>
      <c r="AX103" s="37" t="s">
        <v>116</v>
      </c>
      <c r="AY103" s="37" t="s">
        <v>1712</v>
      </c>
      <c r="AZ103" s="37" t="s">
        <v>157</v>
      </c>
      <c r="BA103" s="37" t="s">
        <v>158</v>
      </c>
      <c r="BB103" s="37" t="s">
        <v>113</v>
      </c>
      <c r="BC103" s="37" t="s">
        <v>116</v>
      </c>
      <c r="BD103" s="37" t="s">
        <v>116</v>
      </c>
      <c r="BE103" s="37" t="s">
        <v>116</v>
      </c>
      <c r="BF103" s="37" t="s">
        <v>1713</v>
      </c>
      <c r="BG103" s="37" t="s">
        <v>116</v>
      </c>
      <c r="BH103" s="37" t="s">
        <v>116</v>
      </c>
      <c r="BI103" s="37" t="s">
        <v>1714</v>
      </c>
      <c r="BJ103" s="37" t="s">
        <v>116</v>
      </c>
      <c r="BK103" s="37" t="s">
        <v>116</v>
      </c>
      <c r="BL103" s="37" t="s">
        <v>116</v>
      </c>
      <c r="BM103" s="37" t="s">
        <v>109</v>
      </c>
      <c r="BN103" s="37" t="s">
        <v>161</v>
      </c>
      <c r="BO103" s="37" t="s">
        <v>116</v>
      </c>
      <c r="BP103" s="37" t="s">
        <v>122</v>
      </c>
      <c r="BR103" s="37" t="s">
        <v>116</v>
      </c>
      <c r="BS103" s="37" t="s">
        <v>503</v>
      </c>
      <c r="BT103" s="37" t="s">
        <v>116</v>
      </c>
      <c r="BU103" s="37" t="s">
        <v>114</v>
      </c>
      <c r="BV103" s="37" t="s">
        <v>116</v>
      </c>
      <c r="BX103" s="37" t="s">
        <v>116</v>
      </c>
      <c r="BY103" s="37" t="s">
        <v>116</v>
      </c>
      <c r="BZ103" s="37" t="s">
        <v>193</v>
      </c>
      <c r="CA103" s="37" t="s">
        <v>113</v>
      </c>
      <c r="CB103" s="37" t="s">
        <v>979</v>
      </c>
      <c r="CC103" s="37" t="s">
        <v>253</v>
      </c>
      <c r="CD103" s="37" t="s">
        <v>116</v>
      </c>
      <c r="CE103" s="37" t="s">
        <v>109</v>
      </c>
      <c r="CF103" s="37" t="s">
        <v>1715</v>
      </c>
      <c r="CG103" s="37" t="s">
        <v>113</v>
      </c>
      <c r="CH103" s="37" t="s">
        <v>311</v>
      </c>
      <c r="CI103" s="37" t="s">
        <v>113</v>
      </c>
      <c r="CJ103" s="37" t="s">
        <v>116</v>
      </c>
      <c r="CK103" s="37" t="s">
        <v>109</v>
      </c>
      <c r="CL103" s="37" t="s">
        <v>116</v>
      </c>
      <c r="CM103" s="37" t="s">
        <v>1716</v>
      </c>
      <c r="CN103" s="37" t="s">
        <v>522</v>
      </c>
      <c r="CO103" s="37" t="s">
        <v>116</v>
      </c>
      <c r="CP103" s="37" t="s">
        <v>116</v>
      </c>
      <c r="CQ103" s="37" t="s">
        <v>109</v>
      </c>
      <c r="CS103" s="37" t="s">
        <v>116</v>
      </c>
      <c r="CT103" s="37" t="s">
        <v>116</v>
      </c>
      <c r="CU103" s="37" t="s">
        <v>116</v>
      </c>
      <c r="CV103" s="37" t="s">
        <v>116</v>
      </c>
      <c r="CW103" s="37" t="s">
        <v>1717</v>
      </c>
      <c r="CX103" s="37" t="s">
        <v>116</v>
      </c>
      <c r="CY103" s="37" t="s">
        <v>819</v>
      </c>
      <c r="DB103" s="37">
        <f t="shared" si="50"/>
        <v>2</v>
      </c>
      <c r="DC103" s="37">
        <f t="shared" si="51"/>
        <v>0</v>
      </c>
      <c r="DD103" s="37">
        <f t="shared" si="52"/>
        <v>4</v>
      </c>
      <c r="DE103" s="37">
        <f t="shared" si="67"/>
        <v>0</v>
      </c>
      <c r="DF103" s="37">
        <f t="shared" si="68"/>
        <v>2</v>
      </c>
      <c r="DG103" s="37">
        <f t="shared" si="69"/>
        <v>2</v>
      </c>
      <c r="DH103" s="37">
        <f t="shared" si="53"/>
        <v>0</v>
      </c>
      <c r="DI103" s="37">
        <f t="shared" si="54"/>
        <v>7</v>
      </c>
      <c r="DJ103" s="37">
        <f t="shared" si="70"/>
        <v>1</v>
      </c>
      <c r="DK103" s="37">
        <f t="shared" si="71"/>
        <v>4</v>
      </c>
      <c r="DL103" s="37">
        <f t="shared" si="55"/>
        <v>2</v>
      </c>
      <c r="DM103" s="37">
        <f t="shared" si="56"/>
        <v>2</v>
      </c>
      <c r="DN103" s="37">
        <f t="shared" si="57"/>
        <v>2</v>
      </c>
      <c r="DO103" s="37">
        <f t="shared" si="58"/>
        <v>5</v>
      </c>
      <c r="DP103" s="37">
        <f t="shared" si="59"/>
        <v>5</v>
      </c>
      <c r="DQ103" s="37">
        <f t="shared" si="60"/>
        <v>1</v>
      </c>
      <c r="DR103" s="37">
        <f t="shared" si="61"/>
        <v>3</v>
      </c>
      <c r="DS103" s="37">
        <f t="shared" si="62"/>
        <v>2</v>
      </c>
      <c r="DT103" s="37">
        <f t="shared" si="63"/>
        <v>2</v>
      </c>
      <c r="DU103">
        <f t="shared" si="47"/>
        <v>3</v>
      </c>
      <c r="DV103">
        <f t="shared" si="48"/>
        <v>4</v>
      </c>
      <c r="DW103">
        <f t="shared" si="49"/>
        <v>53</v>
      </c>
      <c r="DX103" s="37">
        <f t="shared" si="64"/>
        <v>10.192307692307692</v>
      </c>
      <c r="DY103" s="37">
        <f t="shared" si="65"/>
        <v>10</v>
      </c>
      <c r="DZ103" s="37">
        <f t="shared" si="66"/>
        <v>10</v>
      </c>
    </row>
    <row r="104" spans="1:130">
      <c r="A104">
        <v>163</v>
      </c>
      <c r="B104" s="1">
        <v>44685.714988425898</v>
      </c>
      <c r="C104" s="1">
        <v>44685.723611111098</v>
      </c>
      <c r="D104" t="s">
        <v>104</v>
      </c>
      <c r="F104" t="s">
        <v>1718</v>
      </c>
      <c r="G104" s="3">
        <v>10643</v>
      </c>
      <c r="H104" t="s">
        <v>1719</v>
      </c>
      <c r="I104" t="s">
        <v>1720</v>
      </c>
      <c r="J104" t="s">
        <v>145</v>
      </c>
      <c r="K104" t="s">
        <v>109</v>
      </c>
      <c r="M104" t="s">
        <v>109</v>
      </c>
      <c r="O104" t="s">
        <v>176</v>
      </c>
      <c r="P104" t="s">
        <v>187</v>
      </c>
      <c r="Q104" t="s">
        <v>112</v>
      </c>
      <c r="R104" t="s">
        <v>113</v>
      </c>
      <c r="S104" t="s">
        <v>114</v>
      </c>
      <c r="T104" t="s">
        <v>109</v>
      </c>
      <c r="V104" t="s">
        <v>109</v>
      </c>
      <c r="X104" t="s">
        <v>189</v>
      </c>
      <c r="Y104" t="s">
        <v>178</v>
      </c>
      <c r="Z104" t="s">
        <v>116</v>
      </c>
      <c r="AB104" t="s">
        <v>145</v>
      </c>
      <c r="AC104" t="s">
        <v>116</v>
      </c>
      <c r="AD104" t="s">
        <v>1721</v>
      </c>
      <c r="AE104" t="s">
        <v>109</v>
      </c>
      <c r="AG104" t="s">
        <v>116</v>
      </c>
      <c r="AH104" t="s">
        <v>116</v>
      </c>
      <c r="AI104" t="s">
        <v>109</v>
      </c>
      <c r="AJ104" t="s">
        <v>116</v>
      </c>
      <c r="AK104" t="s">
        <v>116</v>
      </c>
      <c r="AL104" t="s">
        <v>116</v>
      </c>
      <c r="AM104" t="s">
        <v>112</v>
      </c>
      <c r="AN104" t="s">
        <v>286</v>
      </c>
      <c r="AO104" t="s">
        <v>155</v>
      </c>
      <c r="AP104" t="s">
        <v>1537</v>
      </c>
      <c r="AQ104" t="s">
        <v>109</v>
      </c>
      <c r="AS104" t="s">
        <v>191</v>
      </c>
      <c r="AT104" t="s">
        <v>113</v>
      </c>
      <c r="AU104" t="s">
        <v>116</v>
      </c>
      <c r="AV104" t="s">
        <v>116</v>
      </c>
      <c r="AW104" t="s">
        <v>109</v>
      </c>
      <c r="AZ104" t="s">
        <v>157</v>
      </c>
      <c r="BA104" t="s">
        <v>158</v>
      </c>
      <c r="BB104" t="s">
        <v>192</v>
      </c>
      <c r="BC104" t="s">
        <v>116</v>
      </c>
      <c r="BD104" t="s">
        <v>116</v>
      </c>
      <c r="BE104" t="s">
        <v>116</v>
      </c>
      <c r="BF104" t="s">
        <v>1722</v>
      </c>
      <c r="BG104" t="s">
        <v>116</v>
      </c>
      <c r="BH104" t="s">
        <v>116</v>
      </c>
      <c r="BI104" t="s">
        <v>1723</v>
      </c>
      <c r="BJ104" t="s">
        <v>116</v>
      </c>
      <c r="BK104" t="s">
        <v>116</v>
      </c>
      <c r="BL104" t="s">
        <v>109</v>
      </c>
      <c r="BM104" t="s">
        <v>116</v>
      </c>
      <c r="BN104" t="s">
        <v>161</v>
      </c>
      <c r="BO104" t="s">
        <v>116</v>
      </c>
      <c r="BP104" t="s">
        <v>122</v>
      </c>
      <c r="BR104" t="s">
        <v>109</v>
      </c>
      <c r="BS104" t="s">
        <v>288</v>
      </c>
      <c r="BT104" t="s">
        <v>116</v>
      </c>
      <c r="BU104" t="s">
        <v>114</v>
      </c>
      <c r="BV104" t="s">
        <v>116</v>
      </c>
      <c r="BX104" t="s">
        <v>116</v>
      </c>
      <c r="BY104" t="s">
        <v>116</v>
      </c>
      <c r="BZ104" t="s">
        <v>193</v>
      </c>
      <c r="CA104" t="s">
        <v>1724</v>
      </c>
      <c r="CB104" t="s">
        <v>1186</v>
      </c>
      <c r="CC104" t="s">
        <v>182</v>
      </c>
      <c r="CD104" t="s">
        <v>116</v>
      </c>
      <c r="CE104" t="s">
        <v>109</v>
      </c>
      <c r="CF104" t="s">
        <v>385</v>
      </c>
      <c r="CG104" t="s">
        <v>113</v>
      </c>
      <c r="CH104" t="s">
        <v>167</v>
      </c>
      <c r="CI104" t="s">
        <v>113</v>
      </c>
      <c r="CJ104" t="s">
        <v>109</v>
      </c>
      <c r="CK104" t="s">
        <v>109</v>
      </c>
      <c r="CL104" t="s">
        <v>109</v>
      </c>
      <c r="CN104" t="s">
        <v>522</v>
      </c>
      <c r="CO104" t="s">
        <v>109</v>
      </c>
      <c r="CP104" t="s">
        <v>116</v>
      </c>
      <c r="CQ104" t="s">
        <v>109</v>
      </c>
      <c r="CS104" t="s">
        <v>116</v>
      </c>
      <c r="CT104" t="s">
        <v>116</v>
      </c>
      <c r="CU104" t="s">
        <v>109</v>
      </c>
      <c r="CV104" t="s">
        <v>116</v>
      </c>
      <c r="CW104" t="s">
        <v>1725</v>
      </c>
      <c r="CX104" t="s">
        <v>116</v>
      </c>
      <c r="CY104" t="s">
        <v>297</v>
      </c>
      <c r="DB104">
        <f t="shared" si="50"/>
        <v>1</v>
      </c>
      <c r="DC104">
        <f t="shared" si="51"/>
        <v>0</v>
      </c>
      <c r="DD104">
        <f t="shared" si="52"/>
        <v>4</v>
      </c>
      <c r="DE104">
        <f t="shared" si="67"/>
        <v>0</v>
      </c>
      <c r="DF104">
        <f t="shared" si="68"/>
        <v>3</v>
      </c>
      <c r="DG104">
        <f t="shared" si="69"/>
        <v>2</v>
      </c>
      <c r="DH104">
        <f t="shared" si="53"/>
        <v>0</v>
      </c>
      <c r="DI104">
        <f t="shared" si="54"/>
        <v>9</v>
      </c>
      <c r="DJ104">
        <f t="shared" si="70"/>
        <v>1</v>
      </c>
      <c r="DK104">
        <f t="shared" si="71"/>
        <v>2</v>
      </c>
      <c r="DL104">
        <f t="shared" si="55"/>
        <v>3</v>
      </c>
      <c r="DM104">
        <f t="shared" si="56"/>
        <v>2</v>
      </c>
      <c r="DN104">
        <f t="shared" si="57"/>
        <v>2</v>
      </c>
      <c r="DO104">
        <f t="shared" si="58"/>
        <v>5</v>
      </c>
      <c r="DP104">
        <f t="shared" si="59"/>
        <v>4</v>
      </c>
      <c r="DQ104">
        <f t="shared" si="60"/>
        <v>1</v>
      </c>
      <c r="DR104">
        <f t="shared" si="61"/>
        <v>4</v>
      </c>
      <c r="DS104">
        <f t="shared" si="62"/>
        <v>2</v>
      </c>
      <c r="DT104">
        <f t="shared" si="63"/>
        <v>0</v>
      </c>
      <c r="DU104">
        <f t="shared" si="47"/>
        <v>2</v>
      </c>
      <c r="DV104">
        <f t="shared" si="48"/>
        <v>3</v>
      </c>
      <c r="DW104">
        <f t="shared" si="49"/>
        <v>50</v>
      </c>
      <c r="DX104">
        <f t="shared" si="64"/>
        <v>9.615384615384615</v>
      </c>
      <c r="DY104">
        <f t="shared" si="65"/>
        <v>9.5</v>
      </c>
      <c r="DZ104">
        <f t="shared" si="66"/>
        <v>9.5</v>
      </c>
    </row>
    <row r="105" spans="1:130">
      <c r="A105">
        <v>164</v>
      </c>
      <c r="B105" s="1">
        <v>44685.721817129597</v>
      </c>
      <c r="C105" s="1">
        <v>44685.727164351803</v>
      </c>
      <c r="D105" t="s">
        <v>104</v>
      </c>
      <c r="F105" t="s">
        <v>1726</v>
      </c>
      <c r="G105" s="4">
        <v>6392</v>
      </c>
      <c r="H105" t="s">
        <v>1727</v>
      </c>
      <c r="I105" t="s">
        <v>1728</v>
      </c>
      <c r="J105" t="s">
        <v>132</v>
      </c>
      <c r="K105" t="s">
        <v>114</v>
      </c>
      <c r="L105" t="s">
        <v>1729</v>
      </c>
      <c r="M105" t="s">
        <v>109</v>
      </c>
      <c r="O105" t="s">
        <v>1730</v>
      </c>
      <c r="P105" t="s">
        <v>1731</v>
      </c>
      <c r="Q105" t="s">
        <v>188</v>
      </c>
      <c r="R105" t="s">
        <v>113</v>
      </c>
      <c r="S105" t="s">
        <v>114</v>
      </c>
      <c r="T105" t="s">
        <v>149</v>
      </c>
      <c r="U105" t="s">
        <v>150</v>
      </c>
      <c r="V105" t="s">
        <v>116</v>
      </c>
      <c r="W105" s="2" t="s">
        <v>1732</v>
      </c>
      <c r="X105" t="s">
        <v>113</v>
      </c>
      <c r="Y105" t="s">
        <v>178</v>
      </c>
      <c r="Z105" t="s">
        <v>116</v>
      </c>
      <c r="AB105" t="s">
        <v>132</v>
      </c>
      <c r="AC105" t="s">
        <v>116</v>
      </c>
      <c r="AD105" t="s">
        <v>1733</v>
      </c>
      <c r="AE105" t="s">
        <v>109</v>
      </c>
      <c r="AG105" t="s">
        <v>109</v>
      </c>
      <c r="AH105" t="s">
        <v>116</v>
      </c>
      <c r="AI105" t="s">
        <v>109</v>
      </c>
      <c r="AJ105" t="s">
        <v>116</v>
      </c>
      <c r="AK105" t="s">
        <v>116</v>
      </c>
      <c r="AL105" t="s">
        <v>116</v>
      </c>
      <c r="AM105" t="s">
        <v>112</v>
      </c>
      <c r="AN105" t="s">
        <v>117</v>
      </c>
      <c r="AO105" t="s">
        <v>113</v>
      </c>
      <c r="AP105" t="s">
        <v>113</v>
      </c>
      <c r="AQ105" t="s">
        <v>109</v>
      </c>
      <c r="AS105" t="s">
        <v>1438</v>
      </c>
      <c r="AT105" t="s">
        <v>1734</v>
      </c>
      <c r="AU105" t="s">
        <v>116</v>
      </c>
      <c r="AV105" t="s">
        <v>109</v>
      </c>
      <c r="AW105" t="s">
        <v>109</v>
      </c>
      <c r="AZ105" t="s">
        <v>157</v>
      </c>
      <c r="BA105" t="s">
        <v>120</v>
      </c>
      <c r="BB105" t="s">
        <v>121</v>
      </c>
      <c r="BC105" t="s">
        <v>116</v>
      </c>
      <c r="BD105" t="s">
        <v>116</v>
      </c>
      <c r="BE105" t="s">
        <v>116</v>
      </c>
      <c r="BF105" t="s">
        <v>1735</v>
      </c>
      <c r="BG105" t="s">
        <v>116</v>
      </c>
      <c r="BH105" t="s">
        <v>116</v>
      </c>
      <c r="BI105" t="s">
        <v>1736</v>
      </c>
      <c r="BJ105" t="s">
        <v>116</v>
      </c>
      <c r="BK105" t="s">
        <v>116</v>
      </c>
      <c r="BL105" t="s">
        <v>109</v>
      </c>
      <c r="BM105" t="s">
        <v>116</v>
      </c>
      <c r="BN105" t="s">
        <v>113</v>
      </c>
      <c r="BO105" t="s">
        <v>109</v>
      </c>
      <c r="BP105" t="s">
        <v>116</v>
      </c>
      <c r="BQ105" t="s">
        <v>1737</v>
      </c>
      <c r="BR105" t="s">
        <v>116</v>
      </c>
      <c r="BS105" t="s">
        <v>126</v>
      </c>
      <c r="BT105" t="s">
        <v>109</v>
      </c>
      <c r="BU105" t="s">
        <v>109</v>
      </c>
      <c r="BV105" t="s">
        <v>206</v>
      </c>
      <c r="BX105" t="s">
        <v>116</v>
      </c>
      <c r="BY105" t="s">
        <v>116</v>
      </c>
      <c r="BZ105" t="s">
        <v>193</v>
      </c>
      <c r="CA105" t="s">
        <v>629</v>
      </c>
      <c r="CB105" t="s">
        <v>456</v>
      </c>
      <c r="CC105" t="s">
        <v>182</v>
      </c>
      <c r="CD105" t="s">
        <v>109</v>
      </c>
      <c r="CE105" t="s">
        <v>109</v>
      </c>
      <c r="CF105" t="s">
        <v>113</v>
      </c>
      <c r="CG105" t="s">
        <v>113</v>
      </c>
      <c r="CH105" t="s">
        <v>167</v>
      </c>
      <c r="CI105" t="s">
        <v>113</v>
      </c>
      <c r="CJ105" t="s">
        <v>109</v>
      </c>
      <c r="CK105" t="s">
        <v>109</v>
      </c>
      <c r="CL105" t="s">
        <v>116</v>
      </c>
      <c r="CM105" t="s">
        <v>1738</v>
      </c>
      <c r="CN105" t="s">
        <v>522</v>
      </c>
      <c r="CO105" t="s">
        <v>116</v>
      </c>
      <c r="CP105" t="s">
        <v>116</v>
      </c>
      <c r="CQ105" t="s">
        <v>116</v>
      </c>
      <c r="CR105" t="s">
        <v>1739</v>
      </c>
      <c r="CS105" t="s">
        <v>109</v>
      </c>
      <c r="CT105" t="s">
        <v>116</v>
      </c>
      <c r="CU105" t="s">
        <v>109</v>
      </c>
      <c r="CV105" t="s">
        <v>109</v>
      </c>
      <c r="CX105" t="s">
        <v>109</v>
      </c>
      <c r="DB105">
        <f t="shared" si="50"/>
        <v>2</v>
      </c>
      <c r="DC105">
        <f t="shared" si="51"/>
        <v>0</v>
      </c>
      <c r="DD105">
        <f t="shared" si="52"/>
        <v>5</v>
      </c>
      <c r="DE105">
        <f t="shared" si="67"/>
        <v>1</v>
      </c>
      <c r="DF105">
        <f t="shared" si="68"/>
        <v>2</v>
      </c>
      <c r="DG105">
        <f t="shared" si="69"/>
        <v>2</v>
      </c>
      <c r="DH105">
        <f t="shared" si="53"/>
        <v>0</v>
      </c>
      <c r="DI105">
        <f t="shared" si="54"/>
        <v>6</v>
      </c>
      <c r="DJ105">
        <f t="shared" si="70"/>
        <v>1</v>
      </c>
      <c r="DK105">
        <f t="shared" si="71"/>
        <v>1</v>
      </c>
      <c r="DL105">
        <f t="shared" si="55"/>
        <v>3</v>
      </c>
      <c r="DM105">
        <f t="shared" si="56"/>
        <v>2</v>
      </c>
      <c r="DN105">
        <f t="shared" si="57"/>
        <v>2</v>
      </c>
      <c r="DO105">
        <f t="shared" si="58"/>
        <v>4</v>
      </c>
      <c r="DP105">
        <f t="shared" si="59"/>
        <v>3</v>
      </c>
      <c r="DQ105">
        <f t="shared" si="60"/>
        <v>1</v>
      </c>
      <c r="DR105">
        <f t="shared" si="61"/>
        <v>3</v>
      </c>
      <c r="DS105">
        <f t="shared" si="62"/>
        <v>1</v>
      </c>
      <c r="DT105">
        <f t="shared" si="63"/>
        <v>1</v>
      </c>
      <c r="DU105">
        <f t="shared" si="47"/>
        <v>4</v>
      </c>
      <c r="DV105">
        <f t="shared" si="48"/>
        <v>1</v>
      </c>
      <c r="DW105">
        <f t="shared" si="49"/>
        <v>45</v>
      </c>
      <c r="DX105">
        <f t="shared" si="64"/>
        <v>8.6538461538461533</v>
      </c>
      <c r="DY105">
        <f t="shared" si="65"/>
        <v>8.5</v>
      </c>
      <c r="DZ105">
        <f t="shared" si="66"/>
        <v>8.5</v>
      </c>
    </row>
    <row r="106" spans="1:130">
      <c r="A106">
        <v>165</v>
      </c>
      <c r="B106" s="1">
        <v>44685.7097222222</v>
      </c>
      <c r="C106" s="1">
        <v>44685.729930555601</v>
      </c>
      <c r="D106" t="s">
        <v>104</v>
      </c>
      <c r="F106" t="s">
        <v>1740</v>
      </c>
      <c r="G106" s="3">
        <v>12754</v>
      </c>
      <c r="H106" t="s">
        <v>1741</v>
      </c>
      <c r="I106" t="s">
        <v>1742</v>
      </c>
      <c r="J106" t="s">
        <v>132</v>
      </c>
      <c r="K106" t="s">
        <v>114</v>
      </c>
      <c r="L106" t="s">
        <v>1743</v>
      </c>
      <c r="M106" t="s">
        <v>109</v>
      </c>
      <c r="O106" t="s">
        <v>1744</v>
      </c>
      <c r="P106" t="s">
        <v>235</v>
      </c>
      <c r="Q106" t="s">
        <v>188</v>
      </c>
      <c r="R106" t="s">
        <v>113</v>
      </c>
      <c r="S106" t="s">
        <v>114</v>
      </c>
      <c r="T106" t="s">
        <v>149</v>
      </c>
      <c r="U106" t="s">
        <v>201</v>
      </c>
      <c r="V106" t="s">
        <v>109</v>
      </c>
      <c r="X106" t="s">
        <v>113</v>
      </c>
      <c r="Y106" t="s">
        <v>910</v>
      </c>
      <c r="Z106" t="s">
        <v>109</v>
      </c>
      <c r="AA106" t="s">
        <v>116</v>
      </c>
      <c r="AB106" t="s">
        <v>153</v>
      </c>
      <c r="AC106" t="s">
        <v>116</v>
      </c>
      <c r="AD106" t="s">
        <v>1745</v>
      </c>
      <c r="AE106" t="s">
        <v>114</v>
      </c>
      <c r="AF106" t="s">
        <v>1746</v>
      </c>
      <c r="AG106" t="s">
        <v>109</v>
      </c>
      <c r="AH106" t="s">
        <v>116</v>
      </c>
      <c r="AI106" t="s">
        <v>109</v>
      </c>
      <c r="AJ106" t="s">
        <v>116</v>
      </c>
      <c r="AK106" t="s">
        <v>116</v>
      </c>
      <c r="AL106" t="s">
        <v>116</v>
      </c>
      <c r="AM106" t="s">
        <v>188</v>
      </c>
      <c r="AN106" t="s">
        <v>117</v>
      </c>
      <c r="AO106" t="s">
        <v>179</v>
      </c>
      <c r="AP106" t="s">
        <v>271</v>
      </c>
      <c r="AQ106" t="s">
        <v>272</v>
      </c>
      <c r="AR106" t="s">
        <v>1747</v>
      </c>
      <c r="AS106" t="s">
        <v>1748</v>
      </c>
      <c r="AT106" t="s">
        <v>113</v>
      </c>
      <c r="AU106" t="s">
        <v>109</v>
      </c>
      <c r="AV106" t="s">
        <v>116</v>
      </c>
      <c r="AW106" t="s">
        <v>188</v>
      </c>
      <c r="AX106" t="s">
        <v>116</v>
      </c>
      <c r="AY106" t="s">
        <v>1749</v>
      </c>
      <c r="AZ106" t="s">
        <v>157</v>
      </c>
      <c r="BA106" t="s">
        <v>158</v>
      </c>
      <c r="BB106" t="s">
        <v>249</v>
      </c>
      <c r="BC106" t="s">
        <v>116</v>
      </c>
      <c r="BD106" t="s">
        <v>116</v>
      </c>
      <c r="BE106" t="s">
        <v>116</v>
      </c>
      <c r="BF106" t="s">
        <v>1750</v>
      </c>
      <c r="BG106" t="s">
        <v>116</v>
      </c>
      <c r="BH106" t="s">
        <v>116</v>
      </c>
      <c r="BI106" t="s">
        <v>1751</v>
      </c>
      <c r="BJ106" t="s">
        <v>116</v>
      </c>
      <c r="BK106" t="s">
        <v>116</v>
      </c>
      <c r="BL106" t="s">
        <v>116</v>
      </c>
      <c r="BM106" t="s">
        <v>109</v>
      </c>
      <c r="BN106" t="s">
        <v>113</v>
      </c>
      <c r="BO106" t="s">
        <v>116</v>
      </c>
      <c r="BP106" t="s">
        <v>116</v>
      </c>
      <c r="BQ106" t="s">
        <v>1752</v>
      </c>
      <c r="BR106" t="s">
        <v>116</v>
      </c>
      <c r="BS106" t="s">
        <v>162</v>
      </c>
      <c r="BT106" t="s">
        <v>116</v>
      </c>
      <c r="BU106" t="s">
        <v>114</v>
      </c>
      <c r="BV106" t="s">
        <v>116</v>
      </c>
      <c r="BX106" t="s">
        <v>109</v>
      </c>
      <c r="CC106" t="s">
        <v>1753</v>
      </c>
      <c r="CD106" t="s">
        <v>116</v>
      </c>
      <c r="CE106" t="s">
        <v>109</v>
      </c>
      <c r="CF106" t="s">
        <v>232</v>
      </c>
      <c r="CG106" t="s">
        <v>113</v>
      </c>
      <c r="CH106" t="s">
        <v>113</v>
      </c>
      <c r="CI106" t="s">
        <v>113</v>
      </c>
      <c r="CJ106" t="s">
        <v>109</v>
      </c>
      <c r="CK106" t="s">
        <v>109</v>
      </c>
      <c r="CL106" t="s">
        <v>116</v>
      </c>
      <c r="CM106" t="s">
        <v>1754</v>
      </c>
      <c r="CN106" t="s">
        <v>1050</v>
      </c>
      <c r="CO106" t="s">
        <v>116</v>
      </c>
      <c r="CP106" t="s">
        <v>116</v>
      </c>
      <c r="CQ106" t="s">
        <v>109</v>
      </c>
      <c r="CS106" t="s">
        <v>116</v>
      </c>
      <c r="CT106" t="s">
        <v>116</v>
      </c>
      <c r="CU106" t="s">
        <v>116</v>
      </c>
      <c r="CV106" t="s">
        <v>109</v>
      </c>
      <c r="CX106" t="s">
        <v>116</v>
      </c>
      <c r="CY106" t="s">
        <v>1755</v>
      </c>
      <c r="DB106">
        <f t="shared" si="50"/>
        <v>2</v>
      </c>
      <c r="DC106">
        <f t="shared" si="51"/>
        <v>0</v>
      </c>
      <c r="DD106">
        <f t="shared" si="52"/>
        <v>5</v>
      </c>
      <c r="DE106">
        <f t="shared" si="67"/>
        <v>0</v>
      </c>
      <c r="DF106">
        <f t="shared" si="68"/>
        <v>1</v>
      </c>
      <c r="DG106">
        <f t="shared" si="69"/>
        <v>2</v>
      </c>
      <c r="DH106">
        <f t="shared" si="53"/>
        <v>1</v>
      </c>
      <c r="DI106">
        <f t="shared" si="54"/>
        <v>9</v>
      </c>
      <c r="DJ106">
        <f t="shared" si="70"/>
        <v>1</v>
      </c>
      <c r="DK106">
        <f t="shared" si="71"/>
        <v>3</v>
      </c>
      <c r="DL106">
        <f t="shared" si="55"/>
        <v>3</v>
      </c>
      <c r="DM106">
        <f t="shared" si="56"/>
        <v>2</v>
      </c>
      <c r="DN106">
        <f t="shared" si="57"/>
        <v>2</v>
      </c>
      <c r="DO106">
        <f t="shared" si="58"/>
        <v>5</v>
      </c>
      <c r="DP106">
        <f t="shared" si="59"/>
        <v>5</v>
      </c>
      <c r="DQ106">
        <f t="shared" si="60"/>
        <v>0</v>
      </c>
      <c r="DR106">
        <f t="shared" si="61"/>
        <v>2</v>
      </c>
      <c r="DS106">
        <f t="shared" si="62"/>
        <v>1</v>
      </c>
      <c r="DT106">
        <f t="shared" si="63"/>
        <v>1</v>
      </c>
      <c r="DU106">
        <f t="shared" si="47"/>
        <v>3</v>
      </c>
      <c r="DV106">
        <f t="shared" si="48"/>
        <v>3</v>
      </c>
      <c r="DW106">
        <f t="shared" si="49"/>
        <v>51</v>
      </c>
      <c r="DX106">
        <f t="shared" si="64"/>
        <v>9.8076923076923066</v>
      </c>
      <c r="DY106">
        <f t="shared" si="65"/>
        <v>10</v>
      </c>
      <c r="DZ106">
        <f t="shared" si="66"/>
        <v>10</v>
      </c>
    </row>
    <row r="107" spans="1:130">
      <c r="A107">
        <v>166</v>
      </c>
      <c r="B107" s="1">
        <v>44685.731712963003</v>
      </c>
      <c r="C107" s="1">
        <v>44685.741620370398</v>
      </c>
      <c r="D107" t="s">
        <v>104</v>
      </c>
      <c r="F107" t="s">
        <v>708</v>
      </c>
      <c r="G107" s="4">
        <v>7350</v>
      </c>
      <c r="H107" t="s">
        <v>709</v>
      </c>
      <c r="I107" t="s">
        <v>1756</v>
      </c>
      <c r="J107" t="s">
        <v>109</v>
      </c>
      <c r="M107" t="s">
        <v>116</v>
      </c>
      <c r="N107" t="s">
        <v>1757</v>
      </c>
      <c r="O107" t="s">
        <v>176</v>
      </c>
      <c r="P107" t="s">
        <v>1758</v>
      </c>
      <c r="Q107" t="s">
        <v>239</v>
      </c>
      <c r="R107" t="s">
        <v>113</v>
      </c>
      <c r="S107" t="s">
        <v>122</v>
      </c>
      <c r="T107" t="s">
        <v>109</v>
      </c>
      <c r="V107" t="s">
        <v>109</v>
      </c>
      <c r="X107" t="s">
        <v>113</v>
      </c>
      <c r="Y107" t="s">
        <v>113</v>
      </c>
      <c r="Z107" t="s">
        <v>116</v>
      </c>
      <c r="AB107" t="s">
        <v>1759</v>
      </c>
      <c r="AC107" t="s">
        <v>116</v>
      </c>
      <c r="AD107" t="s">
        <v>1760</v>
      </c>
      <c r="AE107" t="s">
        <v>109</v>
      </c>
      <c r="AG107" t="s">
        <v>109</v>
      </c>
      <c r="AH107" t="s">
        <v>116</v>
      </c>
      <c r="AI107" t="s">
        <v>116</v>
      </c>
      <c r="AJ107" t="s">
        <v>116</v>
      </c>
      <c r="AK107" t="s">
        <v>116</v>
      </c>
      <c r="AL107" t="s">
        <v>109</v>
      </c>
      <c r="AM107" t="s">
        <v>112</v>
      </c>
      <c r="AN107" t="s">
        <v>117</v>
      </c>
      <c r="AO107" t="s">
        <v>179</v>
      </c>
      <c r="AP107" t="s">
        <v>113</v>
      </c>
      <c r="AQ107" t="s">
        <v>109</v>
      </c>
      <c r="AS107" t="s">
        <v>1761</v>
      </c>
      <c r="AT107" t="s">
        <v>1762</v>
      </c>
      <c r="AU107" t="s">
        <v>116</v>
      </c>
      <c r="AV107" t="s">
        <v>116</v>
      </c>
      <c r="AW107" t="s">
        <v>109</v>
      </c>
      <c r="AZ107" t="s">
        <v>113</v>
      </c>
      <c r="BA107" t="s">
        <v>113</v>
      </c>
      <c r="BB107" t="s">
        <v>121</v>
      </c>
      <c r="BC107" t="s">
        <v>116</v>
      </c>
      <c r="BD107" t="s">
        <v>116</v>
      </c>
      <c r="BE107" t="s">
        <v>122</v>
      </c>
      <c r="BG107" t="s">
        <v>116</v>
      </c>
      <c r="BH107" t="s">
        <v>116</v>
      </c>
      <c r="BI107" t="s">
        <v>1763</v>
      </c>
      <c r="BJ107" t="s">
        <v>116</v>
      </c>
      <c r="BK107" t="s">
        <v>116</v>
      </c>
      <c r="BL107" t="s">
        <v>109</v>
      </c>
      <c r="BM107" t="s">
        <v>109</v>
      </c>
      <c r="BN107" t="s">
        <v>113</v>
      </c>
      <c r="BO107" t="s">
        <v>116</v>
      </c>
      <c r="BP107" t="s">
        <v>122</v>
      </c>
      <c r="BR107" t="s">
        <v>116</v>
      </c>
      <c r="BS107" t="s">
        <v>1764</v>
      </c>
      <c r="BT107" t="s">
        <v>116</v>
      </c>
      <c r="BU107" t="s">
        <v>114</v>
      </c>
      <c r="BV107" t="s">
        <v>206</v>
      </c>
      <c r="BX107" t="s">
        <v>116</v>
      </c>
      <c r="BY107" t="s">
        <v>116</v>
      </c>
      <c r="BZ107" t="s">
        <v>193</v>
      </c>
      <c r="CA107" t="s">
        <v>1031</v>
      </c>
      <c r="CB107" t="s">
        <v>1765</v>
      </c>
      <c r="CC107" t="s">
        <v>113</v>
      </c>
      <c r="CD107" t="s">
        <v>116</v>
      </c>
      <c r="CE107" t="s">
        <v>109</v>
      </c>
      <c r="CF107" t="s">
        <v>1766</v>
      </c>
      <c r="CG107" t="s">
        <v>113</v>
      </c>
      <c r="CH107" t="s">
        <v>1632</v>
      </c>
      <c r="CI107" t="s">
        <v>437</v>
      </c>
      <c r="CJ107" t="s">
        <v>109</v>
      </c>
      <c r="CK107" t="s">
        <v>116</v>
      </c>
      <c r="CL107" t="s">
        <v>116</v>
      </c>
      <c r="CM107" t="s">
        <v>1767</v>
      </c>
      <c r="CN107" t="s">
        <v>1768</v>
      </c>
      <c r="CO107" t="s">
        <v>116</v>
      </c>
      <c r="CP107" t="s">
        <v>116</v>
      </c>
      <c r="CQ107" t="s">
        <v>109</v>
      </c>
      <c r="CS107" t="s">
        <v>116</v>
      </c>
      <c r="CT107" t="s">
        <v>116</v>
      </c>
      <c r="CU107" t="s">
        <v>116</v>
      </c>
      <c r="CV107" t="s">
        <v>109</v>
      </c>
      <c r="CX107" t="s">
        <v>116</v>
      </c>
      <c r="CY107" t="s">
        <v>172</v>
      </c>
      <c r="DB107">
        <f t="shared" si="50"/>
        <v>0</v>
      </c>
      <c r="DC107">
        <f t="shared" si="51"/>
        <v>1</v>
      </c>
      <c r="DD107">
        <f t="shared" si="52"/>
        <v>2</v>
      </c>
      <c r="DE107">
        <f t="shared" si="67"/>
        <v>0</v>
      </c>
      <c r="DF107">
        <f t="shared" si="68"/>
        <v>1</v>
      </c>
      <c r="DG107">
        <f t="shared" si="69"/>
        <v>2</v>
      </c>
      <c r="DH107">
        <f t="shared" si="53"/>
        <v>0</v>
      </c>
      <c r="DI107">
        <f t="shared" si="54"/>
        <v>7</v>
      </c>
      <c r="DJ107">
        <f t="shared" si="70"/>
        <v>1</v>
      </c>
      <c r="DK107">
        <f t="shared" si="71"/>
        <v>2</v>
      </c>
      <c r="DL107">
        <f t="shared" si="55"/>
        <v>1</v>
      </c>
      <c r="DM107">
        <f t="shared" si="56"/>
        <v>1</v>
      </c>
      <c r="DN107">
        <f t="shared" si="57"/>
        <v>2</v>
      </c>
      <c r="DO107">
        <f t="shared" si="58"/>
        <v>3</v>
      </c>
      <c r="DP107">
        <f t="shared" si="59"/>
        <v>5</v>
      </c>
      <c r="DQ107">
        <f t="shared" si="60"/>
        <v>1</v>
      </c>
      <c r="DR107">
        <f t="shared" si="61"/>
        <v>3</v>
      </c>
      <c r="DS107">
        <f t="shared" si="62"/>
        <v>2</v>
      </c>
      <c r="DT107">
        <f t="shared" si="63"/>
        <v>2</v>
      </c>
      <c r="DU107">
        <f t="shared" si="47"/>
        <v>3</v>
      </c>
      <c r="DV107">
        <f t="shared" si="48"/>
        <v>3</v>
      </c>
      <c r="DW107">
        <f t="shared" si="49"/>
        <v>42</v>
      </c>
      <c r="DX107">
        <f t="shared" si="64"/>
        <v>8.0769230769230766</v>
      </c>
      <c r="DY107">
        <f t="shared" si="65"/>
        <v>8</v>
      </c>
      <c r="DZ107">
        <f t="shared" si="66"/>
        <v>8</v>
      </c>
    </row>
    <row r="108" spans="1:130">
      <c r="A108">
        <v>167</v>
      </c>
      <c r="B108" s="1">
        <v>44685.747766203698</v>
      </c>
      <c r="C108" s="1">
        <v>44685.758344907401</v>
      </c>
      <c r="D108" t="s">
        <v>104</v>
      </c>
      <c r="F108" t="s">
        <v>1769</v>
      </c>
      <c r="G108" s="3">
        <v>6118</v>
      </c>
      <c r="H108" t="s">
        <v>1770</v>
      </c>
      <c r="I108" t="s">
        <v>1771</v>
      </c>
      <c r="J108" t="s">
        <v>145</v>
      </c>
      <c r="K108" t="s">
        <v>114</v>
      </c>
      <c r="L108" t="s">
        <v>1772</v>
      </c>
      <c r="M108" t="s">
        <v>109</v>
      </c>
      <c r="O108" t="s">
        <v>1773</v>
      </c>
      <c r="P108" t="s">
        <v>187</v>
      </c>
      <c r="Q108" t="s">
        <v>112</v>
      </c>
      <c r="R108" t="s">
        <v>113</v>
      </c>
      <c r="S108" t="s">
        <v>109</v>
      </c>
      <c r="T108" t="s">
        <v>109</v>
      </c>
      <c r="V108" t="s">
        <v>116</v>
      </c>
      <c r="W108" s="2" t="s">
        <v>1732</v>
      </c>
      <c r="X108" t="s">
        <v>113</v>
      </c>
      <c r="Y108" t="s">
        <v>136</v>
      </c>
      <c r="Z108" t="s">
        <v>109</v>
      </c>
      <c r="AA108" t="s">
        <v>116</v>
      </c>
      <c r="AB108" t="s">
        <v>132</v>
      </c>
      <c r="AC108" t="s">
        <v>116</v>
      </c>
      <c r="AD108" t="s">
        <v>1774</v>
      </c>
      <c r="AE108" t="s">
        <v>109</v>
      </c>
      <c r="AG108" t="s">
        <v>109</v>
      </c>
      <c r="AH108" t="s">
        <v>116</v>
      </c>
      <c r="AI108" t="s">
        <v>109</v>
      </c>
      <c r="AJ108" t="s">
        <v>109</v>
      </c>
      <c r="AK108" t="s">
        <v>109</v>
      </c>
      <c r="AL108" t="s">
        <v>116</v>
      </c>
      <c r="AM108" t="s">
        <v>112</v>
      </c>
      <c r="AN108" t="s">
        <v>117</v>
      </c>
      <c r="AO108" t="s">
        <v>179</v>
      </c>
      <c r="AP108" t="s">
        <v>224</v>
      </c>
      <c r="AQ108" t="s">
        <v>109</v>
      </c>
      <c r="AS108" t="s">
        <v>1775</v>
      </c>
      <c r="AT108" t="s">
        <v>275</v>
      </c>
      <c r="AU108" t="s">
        <v>116</v>
      </c>
      <c r="AV108" t="s">
        <v>116</v>
      </c>
      <c r="AW108" t="s">
        <v>109</v>
      </c>
      <c r="AZ108" t="s">
        <v>157</v>
      </c>
      <c r="BA108" t="s">
        <v>158</v>
      </c>
      <c r="BB108" t="s">
        <v>334</v>
      </c>
      <c r="BC108" t="s">
        <v>116</v>
      </c>
      <c r="BD108" t="s">
        <v>116</v>
      </c>
      <c r="BE108" t="s">
        <v>116</v>
      </c>
      <c r="BF108" t="s">
        <v>1776</v>
      </c>
      <c r="BG108" t="s">
        <v>116</v>
      </c>
      <c r="BH108" t="s">
        <v>116</v>
      </c>
      <c r="BI108" t="s">
        <v>1777</v>
      </c>
      <c r="BJ108" t="s">
        <v>116</v>
      </c>
      <c r="BK108" t="s">
        <v>116</v>
      </c>
      <c r="BL108" t="s">
        <v>109</v>
      </c>
      <c r="BM108" t="s">
        <v>109</v>
      </c>
      <c r="BN108" t="s">
        <v>113</v>
      </c>
      <c r="BO108" t="s">
        <v>116</v>
      </c>
      <c r="BP108" t="s">
        <v>116</v>
      </c>
      <c r="BQ108" t="s">
        <v>1778</v>
      </c>
      <c r="BR108" t="s">
        <v>116</v>
      </c>
      <c r="BS108" t="s">
        <v>113</v>
      </c>
      <c r="BT108" t="s">
        <v>109</v>
      </c>
      <c r="BU108" t="s">
        <v>114</v>
      </c>
      <c r="BV108" t="s">
        <v>116</v>
      </c>
      <c r="BW108" t="s">
        <v>1779</v>
      </c>
      <c r="BX108" t="s">
        <v>116</v>
      </c>
      <c r="BY108" t="s">
        <v>116</v>
      </c>
      <c r="BZ108" t="s">
        <v>193</v>
      </c>
      <c r="CA108" t="s">
        <v>629</v>
      </c>
      <c r="CB108" t="s">
        <v>113</v>
      </c>
      <c r="CC108" t="s">
        <v>253</v>
      </c>
      <c r="CD108" t="s">
        <v>116</v>
      </c>
      <c r="CE108" t="s">
        <v>109</v>
      </c>
      <c r="CF108" t="s">
        <v>113</v>
      </c>
      <c r="CG108" t="s">
        <v>113</v>
      </c>
      <c r="CH108" t="s">
        <v>311</v>
      </c>
      <c r="CI108" t="s">
        <v>215</v>
      </c>
      <c r="CJ108" t="s">
        <v>116</v>
      </c>
      <c r="CK108" t="s">
        <v>116</v>
      </c>
      <c r="CL108" t="s">
        <v>109</v>
      </c>
      <c r="CN108" t="s">
        <v>1050</v>
      </c>
      <c r="CO108" t="s">
        <v>116</v>
      </c>
      <c r="CP108" t="s">
        <v>116</v>
      </c>
      <c r="CQ108" t="s">
        <v>116</v>
      </c>
      <c r="CR108" t="s">
        <v>1780</v>
      </c>
      <c r="CS108" t="s">
        <v>116</v>
      </c>
      <c r="CT108" t="s">
        <v>116</v>
      </c>
      <c r="CU108" t="s">
        <v>116</v>
      </c>
      <c r="CV108" t="s">
        <v>116</v>
      </c>
      <c r="CW108" t="s">
        <v>1781</v>
      </c>
      <c r="CX108" t="s">
        <v>116</v>
      </c>
      <c r="CY108" t="s">
        <v>589</v>
      </c>
      <c r="DB108">
        <f t="shared" si="50"/>
        <v>2</v>
      </c>
      <c r="DC108">
        <f t="shared" si="51"/>
        <v>0</v>
      </c>
      <c r="DD108">
        <f t="shared" si="52"/>
        <v>3</v>
      </c>
      <c r="DE108">
        <f t="shared" si="67"/>
        <v>1</v>
      </c>
      <c r="DF108">
        <f t="shared" si="68"/>
        <v>1</v>
      </c>
      <c r="DG108">
        <f t="shared" si="69"/>
        <v>2</v>
      </c>
      <c r="DH108">
        <f t="shared" si="53"/>
        <v>0</v>
      </c>
      <c r="DI108">
        <f t="shared" si="54"/>
        <v>6</v>
      </c>
      <c r="DJ108">
        <f t="shared" si="70"/>
        <v>1</v>
      </c>
      <c r="DK108">
        <f t="shared" si="71"/>
        <v>2</v>
      </c>
      <c r="DL108">
        <f t="shared" si="55"/>
        <v>3</v>
      </c>
      <c r="DM108">
        <f t="shared" si="56"/>
        <v>2</v>
      </c>
      <c r="DN108">
        <f t="shared" si="57"/>
        <v>2</v>
      </c>
      <c r="DO108">
        <f t="shared" si="58"/>
        <v>4</v>
      </c>
      <c r="DP108">
        <f t="shared" si="59"/>
        <v>3</v>
      </c>
      <c r="DQ108">
        <f t="shared" si="60"/>
        <v>1</v>
      </c>
      <c r="DR108">
        <f t="shared" si="61"/>
        <v>3</v>
      </c>
      <c r="DS108">
        <f t="shared" si="62"/>
        <v>1</v>
      </c>
      <c r="DT108">
        <f t="shared" si="63"/>
        <v>2</v>
      </c>
      <c r="DU108">
        <f t="shared" si="47"/>
        <v>4</v>
      </c>
      <c r="DV108">
        <f t="shared" si="48"/>
        <v>4</v>
      </c>
      <c r="DW108">
        <f t="shared" si="49"/>
        <v>47</v>
      </c>
      <c r="DX108">
        <f t="shared" si="64"/>
        <v>9.0384615384615383</v>
      </c>
      <c r="DY108">
        <f t="shared" si="65"/>
        <v>9</v>
      </c>
      <c r="DZ108">
        <f t="shared" si="66"/>
        <v>9</v>
      </c>
    </row>
    <row r="109" spans="1:130">
      <c r="A109">
        <v>171</v>
      </c>
      <c r="B109" s="1">
        <v>44685.860625000001</v>
      </c>
      <c r="C109" s="1">
        <v>44685.898831018501</v>
      </c>
      <c r="D109" t="s">
        <v>104</v>
      </c>
      <c r="F109" t="s">
        <v>968</v>
      </c>
      <c r="G109" s="4">
        <v>7445</v>
      </c>
      <c r="H109" t="s">
        <v>969</v>
      </c>
      <c r="I109" t="s">
        <v>1783</v>
      </c>
      <c r="J109" t="s">
        <v>175</v>
      </c>
      <c r="K109" t="s">
        <v>114</v>
      </c>
      <c r="L109" t="s">
        <v>1784</v>
      </c>
      <c r="M109" t="s">
        <v>109</v>
      </c>
      <c r="O109" t="s">
        <v>1785</v>
      </c>
      <c r="P109" t="s">
        <v>454</v>
      </c>
      <c r="Q109" t="s">
        <v>188</v>
      </c>
      <c r="R109" t="s">
        <v>267</v>
      </c>
      <c r="S109" t="s">
        <v>114</v>
      </c>
      <c r="T109" t="s">
        <v>149</v>
      </c>
      <c r="U109" t="s">
        <v>150</v>
      </c>
      <c r="V109" t="s">
        <v>109</v>
      </c>
      <c r="X109" t="s">
        <v>1786</v>
      </c>
      <c r="Y109" t="s">
        <v>322</v>
      </c>
      <c r="Z109" t="s">
        <v>109</v>
      </c>
      <c r="AA109" t="s">
        <v>116</v>
      </c>
      <c r="AB109" t="s">
        <v>153</v>
      </c>
      <c r="AC109" t="s">
        <v>109</v>
      </c>
      <c r="AE109" t="s">
        <v>114</v>
      </c>
      <c r="AF109" t="s">
        <v>705</v>
      </c>
      <c r="AG109" t="s">
        <v>116</v>
      </c>
      <c r="AH109" t="s">
        <v>116</v>
      </c>
      <c r="AI109" t="s">
        <v>116</v>
      </c>
      <c r="AJ109" t="s">
        <v>116</v>
      </c>
      <c r="AK109" t="s">
        <v>116</v>
      </c>
      <c r="AL109" t="s">
        <v>116</v>
      </c>
      <c r="AM109" t="s">
        <v>188</v>
      </c>
      <c r="AN109" t="s">
        <v>117</v>
      </c>
      <c r="AO109" t="s">
        <v>1787</v>
      </c>
      <c r="AP109" t="s">
        <v>1788</v>
      </c>
      <c r="AQ109" t="s">
        <v>109</v>
      </c>
      <c r="AS109" t="s">
        <v>1789</v>
      </c>
      <c r="AT109" t="s">
        <v>1790</v>
      </c>
      <c r="AU109" t="s">
        <v>116</v>
      </c>
      <c r="AV109" t="s">
        <v>109</v>
      </c>
      <c r="AW109" t="s">
        <v>109</v>
      </c>
      <c r="AZ109" t="s">
        <v>157</v>
      </c>
      <c r="BA109" t="s">
        <v>423</v>
      </c>
      <c r="BB109" t="s">
        <v>192</v>
      </c>
      <c r="BC109" t="s">
        <v>116</v>
      </c>
      <c r="BD109" t="s">
        <v>116</v>
      </c>
      <c r="BE109" t="s">
        <v>122</v>
      </c>
      <c r="BG109" t="s">
        <v>116</v>
      </c>
      <c r="BH109" t="s">
        <v>116</v>
      </c>
      <c r="BI109" t="s">
        <v>1791</v>
      </c>
      <c r="BJ109" t="s">
        <v>116</v>
      </c>
      <c r="BK109" t="s">
        <v>116</v>
      </c>
      <c r="BL109" t="s">
        <v>116</v>
      </c>
      <c r="BM109" t="s">
        <v>109</v>
      </c>
      <c r="BN109" t="s">
        <v>113</v>
      </c>
      <c r="BO109" t="s">
        <v>116</v>
      </c>
      <c r="BP109" t="s">
        <v>116</v>
      </c>
      <c r="BQ109" t="s">
        <v>1792</v>
      </c>
      <c r="BR109" t="s">
        <v>116</v>
      </c>
      <c r="BS109" t="s">
        <v>503</v>
      </c>
      <c r="BT109" t="s">
        <v>116</v>
      </c>
      <c r="BU109" t="s">
        <v>114</v>
      </c>
      <c r="BV109" t="s">
        <v>206</v>
      </c>
      <c r="BX109" t="s">
        <v>116</v>
      </c>
      <c r="BY109" t="s">
        <v>116</v>
      </c>
      <c r="BZ109" t="s">
        <v>1793</v>
      </c>
      <c r="CA109" t="s">
        <v>521</v>
      </c>
      <c r="CB109" t="s">
        <v>129</v>
      </c>
      <c r="CC109" t="s">
        <v>253</v>
      </c>
      <c r="CD109" t="s">
        <v>116</v>
      </c>
      <c r="CE109" t="s">
        <v>109</v>
      </c>
      <c r="CF109" t="s">
        <v>1794</v>
      </c>
      <c r="CG109" t="s">
        <v>113</v>
      </c>
      <c r="CH109" t="s">
        <v>1795</v>
      </c>
      <c r="CI109" t="s">
        <v>113</v>
      </c>
      <c r="CJ109" t="s">
        <v>116</v>
      </c>
      <c r="CK109" t="s">
        <v>116</v>
      </c>
      <c r="CL109" t="s">
        <v>109</v>
      </c>
      <c r="CN109" t="s">
        <v>1796</v>
      </c>
      <c r="CO109" t="s">
        <v>109</v>
      </c>
      <c r="CP109" t="s">
        <v>116</v>
      </c>
      <c r="CQ109" t="s">
        <v>109</v>
      </c>
      <c r="CS109" t="s">
        <v>116</v>
      </c>
      <c r="CT109" t="s">
        <v>116</v>
      </c>
      <c r="CU109" t="s">
        <v>116</v>
      </c>
      <c r="CV109" t="s">
        <v>109</v>
      </c>
      <c r="CX109" t="s">
        <v>109</v>
      </c>
      <c r="DB109">
        <f t="shared" si="50"/>
        <v>2</v>
      </c>
      <c r="DC109">
        <f t="shared" si="51"/>
        <v>0</v>
      </c>
      <c r="DD109">
        <f t="shared" si="52"/>
        <v>6</v>
      </c>
      <c r="DE109">
        <f t="shared" si="67"/>
        <v>0</v>
      </c>
      <c r="DF109">
        <f t="shared" si="68"/>
        <v>2</v>
      </c>
      <c r="DG109">
        <f t="shared" si="69"/>
        <v>1</v>
      </c>
      <c r="DH109">
        <f t="shared" si="53"/>
        <v>1</v>
      </c>
      <c r="DI109">
        <f t="shared" si="54"/>
        <v>10</v>
      </c>
      <c r="DJ109">
        <f t="shared" si="70"/>
        <v>1</v>
      </c>
      <c r="DK109">
        <f t="shared" si="71"/>
        <v>1</v>
      </c>
      <c r="DL109">
        <f t="shared" si="55"/>
        <v>3</v>
      </c>
      <c r="DM109">
        <f t="shared" si="56"/>
        <v>1</v>
      </c>
      <c r="DN109">
        <f t="shared" si="57"/>
        <v>2</v>
      </c>
      <c r="DO109">
        <f t="shared" si="58"/>
        <v>5</v>
      </c>
      <c r="DP109">
        <f t="shared" si="59"/>
        <v>5</v>
      </c>
      <c r="DQ109">
        <f t="shared" si="60"/>
        <v>1</v>
      </c>
      <c r="DR109">
        <f t="shared" si="61"/>
        <v>4</v>
      </c>
      <c r="DS109">
        <f t="shared" si="62"/>
        <v>2</v>
      </c>
      <c r="DT109">
        <f t="shared" si="63"/>
        <v>2</v>
      </c>
      <c r="DU109">
        <f t="shared" si="47"/>
        <v>2</v>
      </c>
      <c r="DV109">
        <f t="shared" si="48"/>
        <v>3</v>
      </c>
      <c r="DW109">
        <f t="shared" si="49"/>
        <v>54</v>
      </c>
      <c r="DX109">
        <f t="shared" si="64"/>
        <v>10.384615384615385</v>
      </c>
      <c r="DY109">
        <f t="shared" si="65"/>
        <v>10.5</v>
      </c>
      <c r="DZ109">
        <f t="shared" si="66"/>
        <v>10</v>
      </c>
    </row>
    <row r="110" spans="1:130">
      <c r="A110">
        <v>172</v>
      </c>
      <c r="B110" s="1">
        <v>44685.892500000002</v>
      </c>
      <c r="C110" s="1">
        <v>44685.902800925898</v>
      </c>
      <c r="D110" t="s">
        <v>104</v>
      </c>
      <c r="F110" t="s">
        <v>1797</v>
      </c>
      <c r="G110" s="3">
        <v>2550</v>
      </c>
      <c r="H110" t="s">
        <v>1798</v>
      </c>
      <c r="I110" t="s">
        <v>1799</v>
      </c>
      <c r="J110" t="s">
        <v>132</v>
      </c>
      <c r="K110" t="s">
        <v>114</v>
      </c>
      <c r="L110" t="s">
        <v>1800</v>
      </c>
      <c r="M110" t="s">
        <v>109</v>
      </c>
      <c r="O110" t="s">
        <v>1801</v>
      </c>
      <c r="P110" t="s">
        <v>519</v>
      </c>
      <c r="Q110" t="s">
        <v>188</v>
      </c>
      <c r="R110" t="s">
        <v>113</v>
      </c>
      <c r="S110" t="s">
        <v>122</v>
      </c>
      <c r="T110" t="s">
        <v>109</v>
      </c>
      <c r="V110" t="s">
        <v>116</v>
      </c>
      <c r="W110" t="s">
        <v>1802</v>
      </c>
      <c r="X110" t="s">
        <v>135</v>
      </c>
      <c r="Y110" t="s">
        <v>113</v>
      </c>
      <c r="Z110" t="s">
        <v>109</v>
      </c>
      <c r="AA110" t="s">
        <v>116</v>
      </c>
      <c r="AB110" t="s">
        <v>153</v>
      </c>
      <c r="AC110" t="s">
        <v>109</v>
      </c>
      <c r="AE110" t="s">
        <v>109</v>
      </c>
      <c r="AG110" t="s">
        <v>109</v>
      </c>
      <c r="AH110" t="s">
        <v>116</v>
      </c>
      <c r="AI110" t="s">
        <v>116</v>
      </c>
      <c r="AJ110" t="s">
        <v>116</v>
      </c>
      <c r="AK110" t="s">
        <v>116</v>
      </c>
      <c r="AL110" t="s">
        <v>109</v>
      </c>
      <c r="AM110" t="s">
        <v>112</v>
      </c>
      <c r="AN110" t="s">
        <v>117</v>
      </c>
      <c r="AO110" t="s">
        <v>304</v>
      </c>
      <c r="AP110" t="s">
        <v>224</v>
      </c>
      <c r="AQ110" t="s">
        <v>109</v>
      </c>
      <c r="AS110" t="s">
        <v>1803</v>
      </c>
      <c r="AT110" t="s">
        <v>275</v>
      </c>
      <c r="AU110" t="s">
        <v>109</v>
      </c>
      <c r="AV110" t="s">
        <v>116</v>
      </c>
      <c r="AW110" t="s">
        <v>109</v>
      </c>
      <c r="AZ110" t="s">
        <v>113</v>
      </c>
      <c r="BA110" t="s">
        <v>158</v>
      </c>
      <c r="BB110" t="s">
        <v>192</v>
      </c>
      <c r="BC110" t="s">
        <v>116</v>
      </c>
      <c r="BD110" t="s">
        <v>116</v>
      </c>
      <c r="BE110" t="s">
        <v>122</v>
      </c>
      <c r="BG110" t="s">
        <v>116</v>
      </c>
      <c r="BH110" t="s">
        <v>116</v>
      </c>
      <c r="BI110" t="s">
        <v>1804</v>
      </c>
      <c r="BJ110" t="s">
        <v>116</v>
      </c>
      <c r="BK110" t="s">
        <v>116</v>
      </c>
      <c r="BL110" t="s">
        <v>109</v>
      </c>
      <c r="BM110" t="s">
        <v>116</v>
      </c>
      <c r="BN110" t="s">
        <v>113</v>
      </c>
      <c r="BO110" t="s">
        <v>116</v>
      </c>
      <c r="BP110" t="s">
        <v>122</v>
      </c>
      <c r="BR110" t="s">
        <v>109</v>
      </c>
      <c r="BS110" t="s">
        <v>288</v>
      </c>
      <c r="BT110" t="s">
        <v>116</v>
      </c>
      <c r="BU110" t="s">
        <v>114</v>
      </c>
      <c r="BV110" t="s">
        <v>116</v>
      </c>
      <c r="BX110" t="s">
        <v>116</v>
      </c>
      <c r="BY110" t="s">
        <v>116</v>
      </c>
      <c r="BZ110" t="s">
        <v>193</v>
      </c>
      <c r="CA110" t="s">
        <v>379</v>
      </c>
      <c r="CB110" t="s">
        <v>1805</v>
      </c>
      <c r="CC110" t="s">
        <v>253</v>
      </c>
      <c r="CD110" t="s">
        <v>116</v>
      </c>
      <c r="CE110" t="s">
        <v>109</v>
      </c>
      <c r="CF110" t="s">
        <v>385</v>
      </c>
      <c r="CG110" t="s">
        <v>113</v>
      </c>
      <c r="CH110" t="s">
        <v>386</v>
      </c>
      <c r="CI110" t="s">
        <v>621</v>
      </c>
      <c r="CJ110" t="s">
        <v>109</v>
      </c>
      <c r="CK110" t="s">
        <v>109</v>
      </c>
      <c r="CL110" t="s">
        <v>116</v>
      </c>
      <c r="CM110" t="s">
        <v>1806</v>
      </c>
      <c r="CN110" t="s">
        <v>169</v>
      </c>
      <c r="CO110" t="s">
        <v>116</v>
      </c>
      <c r="CP110" t="s">
        <v>116</v>
      </c>
      <c r="CQ110" t="s">
        <v>109</v>
      </c>
      <c r="CS110" t="s">
        <v>109</v>
      </c>
      <c r="CT110" t="s">
        <v>116</v>
      </c>
      <c r="CU110" t="s">
        <v>116</v>
      </c>
      <c r="CV110" t="s">
        <v>109</v>
      </c>
      <c r="CX110" t="s">
        <v>116</v>
      </c>
      <c r="CY110" t="s">
        <v>172</v>
      </c>
      <c r="DB110">
        <f t="shared" si="50"/>
        <v>2</v>
      </c>
      <c r="DC110">
        <f t="shared" si="51"/>
        <v>0</v>
      </c>
      <c r="DD110">
        <f t="shared" si="52"/>
        <v>3</v>
      </c>
      <c r="DE110">
        <f t="shared" si="67"/>
        <v>1</v>
      </c>
      <c r="DF110">
        <f t="shared" si="68"/>
        <v>1</v>
      </c>
      <c r="DG110">
        <f t="shared" si="69"/>
        <v>1</v>
      </c>
      <c r="DH110">
        <f t="shared" si="53"/>
        <v>0</v>
      </c>
      <c r="DI110">
        <f t="shared" si="54"/>
        <v>8</v>
      </c>
      <c r="DJ110">
        <f t="shared" si="70"/>
        <v>1</v>
      </c>
      <c r="DK110">
        <f t="shared" si="71"/>
        <v>1</v>
      </c>
      <c r="DL110">
        <f t="shared" si="55"/>
        <v>2</v>
      </c>
      <c r="DM110">
        <f t="shared" si="56"/>
        <v>1</v>
      </c>
      <c r="DN110">
        <f t="shared" si="57"/>
        <v>2</v>
      </c>
      <c r="DO110">
        <f t="shared" si="58"/>
        <v>4</v>
      </c>
      <c r="DP110">
        <f t="shared" si="59"/>
        <v>4</v>
      </c>
      <c r="DQ110">
        <f t="shared" si="60"/>
        <v>1</v>
      </c>
      <c r="DR110">
        <f t="shared" si="61"/>
        <v>4</v>
      </c>
      <c r="DS110">
        <f t="shared" si="62"/>
        <v>2</v>
      </c>
      <c r="DT110">
        <f t="shared" si="63"/>
        <v>1</v>
      </c>
      <c r="DU110">
        <f t="shared" si="47"/>
        <v>3</v>
      </c>
      <c r="DV110">
        <f t="shared" si="48"/>
        <v>2</v>
      </c>
      <c r="DW110">
        <f t="shared" si="49"/>
        <v>44</v>
      </c>
      <c r="DX110">
        <f t="shared" si="64"/>
        <v>8.4615384615384617</v>
      </c>
      <c r="DY110">
        <f t="shared" si="65"/>
        <v>8.5</v>
      </c>
      <c r="DZ110">
        <f t="shared" si="66"/>
        <v>8.5</v>
      </c>
    </row>
    <row r="111" spans="1:130">
      <c r="A111">
        <v>174</v>
      </c>
      <c r="B111" s="1">
        <v>44686.433287036998</v>
      </c>
      <c r="C111" s="1">
        <v>44686.443946759297</v>
      </c>
      <c r="D111" t="s">
        <v>104</v>
      </c>
      <c r="F111" t="s">
        <v>1809</v>
      </c>
      <c r="G111" s="3">
        <v>23331</v>
      </c>
      <c r="H111" t="s">
        <v>1810</v>
      </c>
      <c r="I111" t="s">
        <v>1811</v>
      </c>
      <c r="J111" t="s">
        <v>132</v>
      </c>
      <c r="K111" t="s">
        <v>109</v>
      </c>
      <c r="M111" t="s">
        <v>109</v>
      </c>
      <c r="O111" t="s">
        <v>186</v>
      </c>
      <c r="P111" t="s">
        <v>221</v>
      </c>
      <c r="Q111" t="s">
        <v>112</v>
      </c>
      <c r="R111" t="s">
        <v>113</v>
      </c>
      <c r="S111" t="s">
        <v>114</v>
      </c>
      <c r="T111" t="s">
        <v>149</v>
      </c>
      <c r="U111" t="s">
        <v>150</v>
      </c>
      <c r="V111" t="s">
        <v>109</v>
      </c>
      <c r="X111" t="s">
        <v>189</v>
      </c>
      <c r="Y111" t="s">
        <v>178</v>
      </c>
      <c r="Z111" t="s">
        <v>109</v>
      </c>
      <c r="AA111" t="s">
        <v>116</v>
      </c>
      <c r="AB111" t="s">
        <v>153</v>
      </c>
      <c r="AC111" t="s">
        <v>109</v>
      </c>
      <c r="AE111" t="s">
        <v>109</v>
      </c>
      <c r="AG111" t="s">
        <v>116</v>
      </c>
      <c r="AH111" t="s">
        <v>109</v>
      </c>
      <c r="AI111" t="s">
        <v>116</v>
      </c>
      <c r="AJ111" t="s">
        <v>116</v>
      </c>
      <c r="AK111" t="s">
        <v>116</v>
      </c>
      <c r="AL111" t="s">
        <v>109</v>
      </c>
      <c r="AM111" t="s">
        <v>188</v>
      </c>
      <c r="AN111" t="s">
        <v>117</v>
      </c>
      <c r="AO111" t="s">
        <v>179</v>
      </c>
      <c r="AP111" t="s">
        <v>1812</v>
      </c>
      <c r="AQ111" t="s">
        <v>109</v>
      </c>
      <c r="AS111" t="s">
        <v>1813</v>
      </c>
      <c r="AT111" t="s">
        <v>275</v>
      </c>
      <c r="AU111" t="s">
        <v>116</v>
      </c>
      <c r="AV111" t="s">
        <v>116</v>
      </c>
      <c r="AW111" t="s">
        <v>188</v>
      </c>
      <c r="AX111" t="s">
        <v>109</v>
      </c>
      <c r="AZ111" t="s">
        <v>397</v>
      </c>
      <c r="BA111" t="s">
        <v>158</v>
      </c>
      <c r="BB111" t="s">
        <v>121</v>
      </c>
      <c r="BC111" t="s">
        <v>116</v>
      </c>
      <c r="BD111" t="s">
        <v>116</v>
      </c>
      <c r="BE111" t="s">
        <v>122</v>
      </c>
      <c r="BG111" t="s">
        <v>116</v>
      </c>
      <c r="BH111" t="s">
        <v>116</v>
      </c>
      <c r="BI111" t="s">
        <v>1814</v>
      </c>
      <c r="BJ111" t="s">
        <v>116</v>
      </c>
      <c r="BK111" t="s">
        <v>116</v>
      </c>
      <c r="BL111" t="s">
        <v>109</v>
      </c>
      <c r="BM111" t="s">
        <v>116</v>
      </c>
      <c r="BN111" t="s">
        <v>113</v>
      </c>
      <c r="BO111" t="s">
        <v>116</v>
      </c>
      <c r="BP111" t="s">
        <v>122</v>
      </c>
      <c r="BR111" t="s">
        <v>116</v>
      </c>
      <c r="BS111" t="s">
        <v>699</v>
      </c>
      <c r="BT111" t="s">
        <v>116</v>
      </c>
      <c r="BU111" t="s">
        <v>114</v>
      </c>
      <c r="BV111" t="s">
        <v>206</v>
      </c>
      <c r="BX111" t="s">
        <v>116</v>
      </c>
      <c r="BY111" t="s">
        <v>116</v>
      </c>
      <c r="BZ111" t="s">
        <v>193</v>
      </c>
      <c r="CA111" t="s">
        <v>348</v>
      </c>
      <c r="CB111" t="s">
        <v>456</v>
      </c>
      <c r="CC111" t="s">
        <v>253</v>
      </c>
      <c r="CD111" t="s">
        <v>116</v>
      </c>
      <c r="CE111" t="s">
        <v>116</v>
      </c>
      <c r="CG111" t="s">
        <v>113</v>
      </c>
      <c r="CH111" t="s">
        <v>167</v>
      </c>
      <c r="CI111" t="s">
        <v>1815</v>
      </c>
      <c r="CJ111" t="s">
        <v>109</v>
      </c>
      <c r="CK111" t="s">
        <v>109</v>
      </c>
      <c r="CL111" t="s">
        <v>109</v>
      </c>
      <c r="CN111" t="s">
        <v>169</v>
      </c>
      <c r="CO111" t="s">
        <v>109</v>
      </c>
      <c r="CP111" t="s">
        <v>116</v>
      </c>
      <c r="CQ111" t="s">
        <v>109</v>
      </c>
      <c r="CS111" t="s">
        <v>116</v>
      </c>
      <c r="CT111" t="s">
        <v>116</v>
      </c>
      <c r="CU111" t="s">
        <v>109</v>
      </c>
      <c r="CV111" t="s">
        <v>109</v>
      </c>
      <c r="CX111" t="s">
        <v>109</v>
      </c>
      <c r="DB111">
        <f t="shared" si="50"/>
        <v>1</v>
      </c>
      <c r="DC111">
        <f t="shared" si="51"/>
        <v>0</v>
      </c>
      <c r="DD111">
        <f t="shared" si="52"/>
        <v>5</v>
      </c>
      <c r="DE111">
        <f t="shared" si="67"/>
        <v>0</v>
      </c>
      <c r="DF111">
        <f t="shared" si="68"/>
        <v>2</v>
      </c>
      <c r="DG111">
        <f t="shared" si="69"/>
        <v>1</v>
      </c>
      <c r="DH111">
        <f t="shared" si="53"/>
        <v>0</v>
      </c>
      <c r="DI111">
        <f t="shared" si="54"/>
        <v>8</v>
      </c>
      <c r="DJ111">
        <f t="shared" si="70"/>
        <v>1</v>
      </c>
      <c r="DK111">
        <f t="shared" si="71"/>
        <v>3</v>
      </c>
      <c r="DL111">
        <f t="shared" si="55"/>
        <v>3</v>
      </c>
      <c r="DM111">
        <f t="shared" si="56"/>
        <v>1</v>
      </c>
      <c r="DN111">
        <f t="shared" si="57"/>
        <v>2</v>
      </c>
      <c r="DO111">
        <f t="shared" si="58"/>
        <v>4</v>
      </c>
      <c r="DP111">
        <f t="shared" si="59"/>
        <v>5</v>
      </c>
      <c r="DQ111">
        <f t="shared" si="60"/>
        <v>1</v>
      </c>
      <c r="DR111">
        <f t="shared" si="61"/>
        <v>4</v>
      </c>
      <c r="DS111">
        <f t="shared" si="62"/>
        <v>1</v>
      </c>
      <c r="DT111">
        <f t="shared" si="63"/>
        <v>0</v>
      </c>
      <c r="DU111">
        <f t="shared" si="47"/>
        <v>2</v>
      </c>
      <c r="DV111">
        <f t="shared" si="48"/>
        <v>2</v>
      </c>
      <c r="DW111">
        <f t="shared" si="49"/>
        <v>46</v>
      </c>
      <c r="DX111">
        <f t="shared" si="64"/>
        <v>8.8461538461538467</v>
      </c>
      <c r="DY111">
        <f t="shared" si="65"/>
        <v>9</v>
      </c>
      <c r="DZ111">
        <f t="shared" si="66"/>
        <v>9</v>
      </c>
    </row>
    <row r="112" spans="1:130">
      <c r="A112">
        <v>177</v>
      </c>
      <c r="B112" s="1">
        <v>44686.497418981497</v>
      </c>
      <c r="C112" s="1">
        <v>44686.507800925901</v>
      </c>
      <c r="D112" t="s">
        <v>104</v>
      </c>
      <c r="F112" t="s">
        <v>1818</v>
      </c>
      <c r="G112" s="4">
        <v>21227</v>
      </c>
      <c r="H112" t="s">
        <v>1819</v>
      </c>
      <c r="I112" t="s">
        <v>1820</v>
      </c>
      <c r="J112" t="s">
        <v>145</v>
      </c>
      <c r="K112" t="s">
        <v>114</v>
      </c>
      <c r="L112" t="s">
        <v>1821</v>
      </c>
      <c r="M112" t="s">
        <v>109</v>
      </c>
      <c r="O112" t="s">
        <v>176</v>
      </c>
      <c r="P112" t="s">
        <v>1822</v>
      </c>
      <c r="Q112" t="s">
        <v>112</v>
      </c>
      <c r="R112" t="s">
        <v>113</v>
      </c>
      <c r="S112" t="s">
        <v>114</v>
      </c>
      <c r="T112" t="s">
        <v>109</v>
      </c>
      <c r="V112" t="s">
        <v>109</v>
      </c>
      <c r="X112" t="s">
        <v>135</v>
      </c>
      <c r="Y112" t="s">
        <v>332</v>
      </c>
      <c r="Z112" t="s">
        <v>109</v>
      </c>
      <c r="AA112" t="s">
        <v>116</v>
      </c>
      <c r="AB112" t="s">
        <v>153</v>
      </c>
      <c r="AC112" t="s">
        <v>116</v>
      </c>
      <c r="AD112" t="s">
        <v>1823</v>
      </c>
      <c r="AE112" t="s">
        <v>109</v>
      </c>
      <c r="AG112" t="s">
        <v>109</v>
      </c>
      <c r="AH112" t="s">
        <v>116</v>
      </c>
      <c r="AI112" t="s">
        <v>109</v>
      </c>
      <c r="AJ112" t="s">
        <v>116</v>
      </c>
      <c r="AK112" t="s">
        <v>116</v>
      </c>
      <c r="AL112" t="s">
        <v>116</v>
      </c>
      <c r="AM112" t="s">
        <v>112</v>
      </c>
      <c r="AN112" t="s">
        <v>117</v>
      </c>
      <c r="AO112" t="s">
        <v>179</v>
      </c>
      <c r="AP112" t="s">
        <v>113</v>
      </c>
      <c r="AQ112" t="s">
        <v>109</v>
      </c>
      <c r="AS112" t="s">
        <v>1824</v>
      </c>
      <c r="AT112" t="s">
        <v>113</v>
      </c>
      <c r="AU112" t="s">
        <v>116</v>
      </c>
      <c r="AV112" t="s">
        <v>109</v>
      </c>
      <c r="AW112" t="s">
        <v>109</v>
      </c>
      <c r="AZ112" t="s">
        <v>113</v>
      </c>
      <c r="BA112" t="s">
        <v>113</v>
      </c>
      <c r="BB112" t="s">
        <v>113</v>
      </c>
      <c r="BC112" t="s">
        <v>116</v>
      </c>
      <c r="BD112" t="s">
        <v>109</v>
      </c>
      <c r="BE112" t="s">
        <v>122</v>
      </c>
      <c r="BG112" t="s">
        <v>109</v>
      </c>
      <c r="BH112" t="s">
        <v>109</v>
      </c>
      <c r="BJ112" t="s">
        <v>109</v>
      </c>
      <c r="BK112" t="s">
        <v>116</v>
      </c>
      <c r="BL112" t="s">
        <v>116</v>
      </c>
      <c r="BM112" t="s">
        <v>109</v>
      </c>
      <c r="BN112" t="s">
        <v>124</v>
      </c>
      <c r="BO112" t="s">
        <v>125</v>
      </c>
      <c r="BP112" t="s">
        <v>116</v>
      </c>
      <c r="BQ112" t="s">
        <v>1825</v>
      </c>
      <c r="BR112" t="s">
        <v>109</v>
      </c>
      <c r="BS112" t="s">
        <v>126</v>
      </c>
      <c r="BT112" t="s">
        <v>109</v>
      </c>
      <c r="BU112" t="s">
        <v>114</v>
      </c>
      <c r="BV112" t="s">
        <v>116</v>
      </c>
      <c r="BX112" t="s">
        <v>116</v>
      </c>
      <c r="BY112" t="s">
        <v>116</v>
      </c>
      <c r="BZ112" t="s">
        <v>193</v>
      </c>
      <c r="CA112" t="s">
        <v>1826</v>
      </c>
      <c r="CB112" t="s">
        <v>1827</v>
      </c>
      <c r="CC112" t="s">
        <v>253</v>
      </c>
      <c r="CD112" t="s">
        <v>116</v>
      </c>
      <c r="CE112" t="s">
        <v>109</v>
      </c>
      <c r="CF112" t="s">
        <v>113</v>
      </c>
      <c r="CG112" t="s">
        <v>113</v>
      </c>
      <c r="CH112" t="s">
        <v>113</v>
      </c>
      <c r="CI112" t="s">
        <v>113</v>
      </c>
      <c r="CJ112" t="s">
        <v>109</v>
      </c>
      <c r="CK112" t="s">
        <v>109</v>
      </c>
      <c r="CL112" t="s">
        <v>109</v>
      </c>
      <c r="CN112" t="s">
        <v>1828</v>
      </c>
      <c r="CO112" t="s">
        <v>116</v>
      </c>
      <c r="CP112" t="s">
        <v>116</v>
      </c>
      <c r="CQ112" t="s">
        <v>109</v>
      </c>
      <c r="CS112" t="s">
        <v>116</v>
      </c>
      <c r="CT112" t="s">
        <v>116</v>
      </c>
      <c r="CU112" t="s">
        <v>116</v>
      </c>
      <c r="CV112" t="s">
        <v>109</v>
      </c>
      <c r="CX112" t="s">
        <v>116</v>
      </c>
      <c r="CY112" t="s">
        <v>584</v>
      </c>
      <c r="DB112">
        <f t="shared" si="50"/>
        <v>2</v>
      </c>
      <c r="DC112">
        <f t="shared" si="51"/>
        <v>0</v>
      </c>
      <c r="DD112">
        <f t="shared" si="52"/>
        <v>4</v>
      </c>
      <c r="DE112">
        <f t="shared" si="67"/>
        <v>0</v>
      </c>
      <c r="DF112">
        <f t="shared" si="68"/>
        <v>2</v>
      </c>
      <c r="DG112">
        <f t="shared" si="69"/>
        <v>2</v>
      </c>
      <c r="DH112">
        <f t="shared" si="53"/>
        <v>0</v>
      </c>
      <c r="DI112">
        <f t="shared" si="54"/>
        <v>7</v>
      </c>
      <c r="DJ112">
        <f t="shared" si="70"/>
        <v>1</v>
      </c>
      <c r="DK112">
        <f t="shared" si="71"/>
        <v>1</v>
      </c>
      <c r="DL112">
        <f t="shared" si="55"/>
        <v>0</v>
      </c>
      <c r="DM112">
        <f t="shared" si="56"/>
        <v>0</v>
      </c>
      <c r="DN112">
        <f t="shared" si="57"/>
        <v>0</v>
      </c>
      <c r="DO112">
        <f t="shared" si="58"/>
        <v>5</v>
      </c>
      <c r="DP112">
        <f t="shared" si="59"/>
        <v>3</v>
      </c>
      <c r="DQ112">
        <f t="shared" si="60"/>
        <v>1</v>
      </c>
      <c r="DR112">
        <f t="shared" si="61"/>
        <v>4</v>
      </c>
      <c r="DS112">
        <f t="shared" si="62"/>
        <v>0</v>
      </c>
      <c r="DT112">
        <f t="shared" si="63"/>
        <v>0</v>
      </c>
      <c r="DU112">
        <f t="shared" si="47"/>
        <v>3</v>
      </c>
      <c r="DV112">
        <f t="shared" si="48"/>
        <v>3</v>
      </c>
      <c r="DW112">
        <f t="shared" si="49"/>
        <v>38</v>
      </c>
      <c r="DX112">
        <f t="shared" si="64"/>
        <v>7.3076923076923075</v>
      </c>
      <c r="DY112">
        <f t="shared" si="65"/>
        <v>7.5</v>
      </c>
      <c r="DZ112">
        <f t="shared" si="66"/>
        <v>7.5</v>
      </c>
    </row>
    <row r="113" spans="1:130">
      <c r="A113">
        <v>178</v>
      </c>
      <c r="B113" s="1">
        <v>44686.547349537002</v>
      </c>
      <c r="C113" s="1">
        <v>44686.556585648097</v>
      </c>
      <c r="D113" t="s">
        <v>104</v>
      </c>
      <c r="F113" t="s">
        <v>1829</v>
      </c>
      <c r="G113" s="3">
        <v>23317</v>
      </c>
      <c r="H113" t="s">
        <v>1830</v>
      </c>
      <c r="I113" t="s">
        <v>1831</v>
      </c>
      <c r="J113" t="s">
        <v>175</v>
      </c>
      <c r="K113" t="s">
        <v>114</v>
      </c>
      <c r="L113" t="s">
        <v>1832</v>
      </c>
      <c r="M113" t="s">
        <v>109</v>
      </c>
      <c r="O113" t="s">
        <v>113</v>
      </c>
      <c r="P113" t="s">
        <v>199</v>
      </c>
      <c r="Q113" t="s">
        <v>108</v>
      </c>
      <c r="R113" t="s">
        <v>113</v>
      </c>
      <c r="S113" t="s">
        <v>122</v>
      </c>
      <c r="T113" t="s">
        <v>109</v>
      </c>
      <c r="V113" t="s">
        <v>109</v>
      </c>
      <c r="X113" t="s">
        <v>135</v>
      </c>
      <c r="Y113" t="s">
        <v>178</v>
      </c>
      <c r="Z113" t="s">
        <v>109</v>
      </c>
      <c r="AA113" t="s">
        <v>116</v>
      </c>
      <c r="AB113" t="s">
        <v>132</v>
      </c>
      <c r="AC113" t="s">
        <v>116</v>
      </c>
      <c r="AD113" t="s">
        <v>1833</v>
      </c>
      <c r="AE113" t="s">
        <v>109</v>
      </c>
      <c r="AG113" t="s">
        <v>109</v>
      </c>
      <c r="AH113" t="s">
        <v>116</v>
      </c>
      <c r="AI113" t="s">
        <v>109</v>
      </c>
      <c r="AJ113" t="s">
        <v>116</v>
      </c>
      <c r="AK113" t="s">
        <v>116</v>
      </c>
      <c r="AL113" t="s">
        <v>116</v>
      </c>
      <c r="AM113" t="s">
        <v>112</v>
      </c>
      <c r="AN113" t="s">
        <v>117</v>
      </c>
      <c r="AO113" t="s">
        <v>179</v>
      </c>
      <c r="AP113" t="s">
        <v>224</v>
      </c>
      <c r="AQ113" t="s">
        <v>109</v>
      </c>
      <c r="AS113" t="s">
        <v>191</v>
      </c>
      <c r="AT113" t="s">
        <v>113</v>
      </c>
      <c r="AU113" t="s">
        <v>116</v>
      </c>
      <c r="AV113" t="s">
        <v>116</v>
      </c>
      <c r="AW113" t="s">
        <v>145</v>
      </c>
      <c r="AX113" t="s">
        <v>116</v>
      </c>
      <c r="AY113" t="s">
        <v>1479</v>
      </c>
      <c r="AZ113" t="s">
        <v>157</v>
      </c>
      <c r="BA113" t="s">
        <v>158</v>
      </c>
      <c r="BB113" t="s">
        <v>192</v>
      </c>
      <c r="BC113" t="s">
        <v>116</v>
      </c>
      <c r="BD113" t="s">
        <v>116</v>
      </c>
      <c r="BE113" t="s">
        <v>122</v>
      </c>
      <c r="BG113" t="s">
        <v>116</v>
      </c>
      <c r="BH113" t="s">
        <v>116</v>
      </c>
      <c r="BI113" t="s">
        <v>1834</v>
      </c>
      <c r="BJ113" t="s">
        <v>116</v>
      </c>
      <c r="BK113" t="s">
        <v>116</v>
      </c>
      <c r="BL113" t="s">
        <v>116</v>
      </c>
      <c r="BM113" t="s">
        <v>109</v>
      </c>
      <c r="BN113" t="s">
        <v>113</v>
      </c>
      <c r="BO113" t="s">
        <v>125</v>
      </c>
      <c r="BP113" t="s">
        <v>122</v>
      </c>
      <c r="BR113" t="s">
        <v>116</v>
      </c>
      <c r="BS113" t="s">
        <v>126</v>
      </c>
      <c r="BT113" t="s">
        <v>116</v>
      </c>
      <c r="BU113" t="s">
        <v>114</v>
      </c>
      <c r="BV113" t="s">
        <v>116</v>
      </c>
      <c r="BX113" t="s">
        <v>116</v>
      </c>
      <c r="BY113" t="s">
        <v>116</v>
      </c>
      <c r="BZ113" t="s">
        <v>193</v>
      </c>
      <c r="CA113" t="s">
        <v>1835</v>
      </c>
      <c r="CB113" t="s">
        <v>129</v>
      </c>
      <c r="CC113" t="s">
        <v>253</v>
      </c>
      <c r="CD113" t="s">
        <v>109</v>
      </c>
      <c r="CE113" t="s">
        <v>116</v>
      </c>
      <c r="CG113" t="s">
        <v>113</v>
      </c>
      <c r="CH113" t="s">
        <v>167</v>
      </c>
      <c r="CI113" t="s">
        <v>386</v>
      </c>
      <c r="CJ113" t="s">
        <v>116</v>
      </c>
      <c r="CK113" t="s">
        <v>116</v>
      </c>
      <c r="CL113" t="s">
        <v>116</v>
      </c>
      <c r="CM113" t="s">
        <v>1836</v>
      </c>
      <c r="CN113" t="s">
        <v>522</v>
      </c>
      <c r="CO113" t="s">
        <v>116</v>
      </c>
      <c r="CP113" t="s">
        <v>116</v>
      </c>
      <c r="CQ113" t="s">
        <v>109</v>
      </c>
      <c r="CS113" t="s">
        <v>116</v>
      </c>
      <c r="CT113" t="s">
        <v>116</v>
      </c>
      <c r="CU113" t="s">
        <v>116</v>
      </c>
      <c r="CV113" t="s">
        <v>109</v>
      </c>
      <c r="CX113" t="s">
        <v>116</v>
      </c>
      <c r="CY113" t="s">
        <v>1837</v>
      </c>
      <c r="DB113">
        <f t="shared" si="50"/>
        <v>2</v>
      </c>
      <c r="DC113">
        <f t="shared" si="51"/>
        <v>0</v>
      </c>
      <c r="DD113">
        <f t="shared" si="52"/>
        <v>2</v>
      </c>
      <c r="DE113">
        <f t="shared" si="67"/>
        <v>0</v>
      </c>
      <c r="DF113">
        <f t="shared" si="68"/>
        <v>2</v>
      </c>
      <c r="DG113">
        <f t="shared" si="69"/>
        <v>2</v>
      </c>
      <c r="DH113">
        <f t="shared" si="53"/>
        <v>0</v>
      </c>
      <c r="DI113">
        <f t="shared" si="54"/>
        <v>8</v>
      </c>
      <c r="DJ113">
        <f t="shared" si="70"/>
        <v>1</v>
      </c>
      <c r="DK113">
        <f t="shared" si="71"/>
        <v>4</v>
      </c>
      <c r="DL113">
        <f t="shared" si="55"/>
        <v>3</v>
      </c>
      <c r="DM113">
        <f t="shared" si="56"/>
        <v>1</v>
      </c>
      <c r="DN113">
        <f t="shared" si="57"/>
        <v>2</v>
      </c>
      <c r="DO113">
        <f t="shared" si="58"/>
        <v>4</v>
      </c>
      <c r="DP113">
        <f t="shared" si="59"/>
        <v>5</v>
      </c>
      <c r="DQ113">
        <f t="shared" si="60"/>
        <v>1</v>
      </c>
      <c r="DR113">
        <f t="shared" si="61"/>
        <v>3</v>
      </c>
      <c r="DS113">
        <f t="shared" si="62"/>
        <v>1</v>
      </c>
      <c r="DT113">
        <f t="shared" si="63"/>
        <v>3</v>
      </c>
      <c r="DU113">
        <f t="shared" si="47"/>
        <v>3</v>
      </c>
      <c r="DV113">
        <f t="shared" si="48"/>
        <v>3</v>
      </c>
      <c r="DW113">
        <f t="shared" si="49"/>
        <v>50</v>
      </c>
      <c r="DX113">
        <f t="shared" si="64"/>
        <v>9.615384615384615</v>
      </c>
      <c r="DY113">
        <f t="shared" si="65"/>
        <v>9.5</v>
      </c>
      <c r="DZ113">
        <f t="shared" si="66"/>
        <v>9.5</v>
      </c>
    </row>
    <row r="114" spans="1:130">
      <c r="A114">
        <v>179</v>
      </c>
      <c r="B114" s="1">
        <v>44687.330613425896</v>
      </c>
      <c r="C114" s="1">
        <v>44687.347118055601</v>
      </c>
      <c r="D114" t="s">
        <v>104</v>
      </c>
      <c r="F114" t="s">
        <v>1838</v>
      </c>
      <c r="G114" s="4">
        <v>14266</v>
      </c>
      <c r="H114" t="s">
        <v>1839</v>
      </c>
      <c r="I114" t="s">
        <v>1840</v>
      </c>
      <c r="J114" t="s">
        <v>175</v>
      </c>
      <c r="K114" t="s">
        <v>114</v>
      </c>
      <c r="L114" t="s">
        <v>1841</v>
      </c>
      <c r="M114" t="s">
        <v>109</v>
      </c>
      <c r="O114" t="s">
        <v>548</v>
      </c>
      <c r="P114" t="s">
        <v>235</v>
      </c>
      <c r="Q114" t="s">
        <v>112</v>
      </c>
      <c r="R114" t="s">
        <v>113</v>
      </c>
      <c r="S114" t="s">
        <v>114</v>
      </c>
      <c r="T114" t="s">
        <v>109</v>
      </c>
      <c r="V114" t="s">
        <v>109</v>
      </c>
      <c r="X114" t="s">
        <v>1842</v>
      </c>
      <c r="Y114" t="s">
        <v>1843</v>
      </c>
      <c r="Z114" t="s">
        <v>116</v>
      </c>
      <c r="AB114" t="s">
        <v>132</v>
      </c>
      <c r="AC114" t="s">
        <v>116</v>
      </c>
      <c r="AD114" t="s">
        <v>1844</v>
      </c>
      <c r="AE114" t="s">
        <v>109</v>
      </c>
      <c r="AG114" t="s">
        <v>109</v>
      </c>
      <c r="AH114" t="s">
        <v>116</v>
      </c>
      <c r="AI114" t="s">
        <v>109</v>
      </c>
      <c r="AJ114" t="s">
        <v>116</v>
      </c>
      <c r="AK114" t="s">
        <v>116</v>
      </c>
      <c r="AL114" t="s">
        <v>116</v>
      </c>
      <c r="AM114" t="s">
        <v>112</v>
      </c>
      <c r="AN114" t="s">
        <v>117</v>
      </c>
      <c r="AO114" t="s">
        <v>179</v>
      </c>
      <c r="AP114" t="s">
        <v>1845</v>
      </c>
      <c r="AQ114" t="s">
        <v>109</v>
      </c>
      <c r="AS114" t="s">
        <v>203</v>
      </c>
      <c r="AT114" t="s">
        <v>287</v>
      </c>
      <c r="AU114" t="s">
        <v>116</v>
      </c>
      <c r="AV114" t="s">
        <v>116</v>
      </c>
      <c r="AW114" t="s">
        <v>188</v>
      </c>
      <c r="AX114" t="s">
        <v>116</v>
      </c>
      <c r="AY114" t="s">
        <v>1846</v>
      </c>
      <c r="AZ114" t="s">
        <v>157</v>
      </c>
      <c r="BA114" t="s">
        <v>1847</v>
      </c>
      <c r="BB114" t="s">
        <v>121</v>
      </c>
      <c r="BC114" t="s">
        <v>116</v>
      </c>
      <c r="BD114" t="s">
        <v>116</v>
      </c>
      <c r="BE114" t="s">
        <v>122</v>
      </c>
      <c r="BG114" t="s">
        <v>109</v>
      </c>
      <c r="BH114" t="s">
        <v>116</v>
      </c>
      <c r="BI114" t="s">
        <v>1848</v>
      </c>
      <c r="BJ114" t="s">
        <v>116</v>
      </c>
      <c r="BK114" t="s">
        <v>116</v>
      </c>
      <c r="BL114" t="s">
        <v>109</v>
      </c>
      <c r="BM114" t="s">
        <v>109</v>
      </c>
      <c r="BN114" t="s">
        <v>1849</v>
      </c>
      <c r="BO114" t="s">
        <v>125</v>
      </c>
      <c r="BP114" t="s">
        <v>122</v>
      </c>
      <c r="BR114" t="s">
        <v>116</v>
      </c>
      <c r="BS114" t="s">
        <v>238</v>
      </c>
      <c r="BT114" t="s">
        <v>109</v>
      </c>
      <c r="BU114" t="s">
        <v>114</v>
      </c>
      <c r="BV114" t="s">
        <v>116</v>
      </c>
      <c r="BX114" t="s">
        <v>116</v>
      </c>
      <c r="BY114" t="s">
        <v>116</v>
      </c>
      <c r="BZ114" t="s">
        <v>252</v>
      </c>
      <c r="CA114" t="s">
        <v>240</v>
      </c>
      <c r="CB114" t="s">
        <v>1850</v>
      </c>
      <c r="CC114" t="s">
        <v>1186</v>
      </c>
      <c r="CD114" t="s">
        <v>116</v>
      </c>
      <c r="CE114" t="s">
        <v>109</v>
      </c>
      <c r="CF114" t="s">
        <v>166</v>
      </c>
      <c r="CG114" t="s">
        <v>113</v>
      </c>
      <c r="CH114" t="s">
        <v>167</v>
      </c>
      <c r="CI114" t="s">
        <v>386</v>
      </c>
      <c r="CJ114" t="s">
        <v>116</v>
      </c>
      <c r="CK114" t="s">
        <v>109</v>
      </c>
      <c r="CL114" t="s">
        <v>109</v>
      </c>
      <c r="CN114" t="s">
        <v>522</v>
      </c>
      <c r="CO114" t="s">
        <v>116</v>
      </c>
      <c r="CP114" t="s">
        <v>116</v>
      </c>
      <c r="CQ114" t="s">
        <v>109</v>
      </c>
      <c r="CS114" t="s">
        <v>116</v>
      </c>
      <c r="CT114" t="s">
        <v>116</v>
      </c>
      <c r="CU114" t="s">
        <v>109</v>
      </c>
      <c r="CV114" t="s">
        <v>109</v>
      </c>
      <c r="CX114" t="s">
        <v>116</v>
      </c>
      <c r="CY114" t="s">
        <v>605</v>
      </c>
      <c r="CZ114" t="s">
        <v>1851</v>
      </c>
      <c r="DB114">
        <f t="shared" si="50"/>
        <v>2</v>
      </c>
      <c r="DC114">
        <f t="shared" si="51"/>
        <v>0</v>
      </c>
      <c r="DD114">
        <f t="shared" si="52"/>
        <v>4</v>
      </c>
      <c r="DE114">
        <f t="shared" si="67"/>
        <v>0</v>
      </c>
      <c r="DF114">
        <f t="shared" si="68"/>
        <v>3</v>
      </c>
      <c r="DG114">
        <f t="shared" si="69"/>
        <v>2</v>
      </c>
      <c r="DH114">
        <f t="shared" si="53"/>
        <v>0</v>
      </c>
      <c r="DI114">
        <f t="shared" si="54"/>
        <v>8</v>
      </c>
      <c r="DJ114">
        <f t="shared" si="70"/>
        <v>1</v>
      </c>
      <c r="DK114">
        <f t="shared" si="71"/>
        <v>4</v>
      </c>
      <c r="DL114">
        <f t="shared" si="55"/>
        <v>3</v>
      </c>
      <c r="DM114">
        <f t="shared" si="56"/>
        <v>1</v>
      </c>
      <c r="DN114">
        <f t="shared" si="57"/>
        <v>1</v>
      </c>
      <c r="DO114">
        <f t="shared" si="58"/>
        <v>4</v>
      </c>
      <c r="DP114">
        <f t="shared" si="59"/>
        <v>4</v>
      </c>
      <c r="DQ114">
        <f t="shared" si="60"/>
        <v>1</v>
      </c>
      <c r="DR114">
        <f t="shared" si="61"/>
        <v>4</v>
      </c>
      <c r="DS114">
        <f t="shared" si="62"/>
        <v>2</v>
      </c>
      <c r="DT114">
        <f t="shared" si="63"/>
        <v>1</v>
      </c>
      <c r="DU114">
        <f t="shared" si="47"/>
        <v>3</v>
      </c>
      <c r="DV114">
        <f t="shared" si="48"/>
        <v>2</v>
      </c>
      <c r="DW114">
        <f t="shared" si="49"/>
        <v>50</v>
      </c>
      <c r="DX114">
        <f t="shared" si="64"/>
        <v>9.615384615384615</v>
      </c>
      <c r="DY114">
        <f t="shared" si="65"/>
        <v>9.5</v>
      </c>
      <c r="DZ114">
        <f t="shared" si="66"/>
        <v>9.5</v>
      </c>
    </row>
    <row r="115" spans="1:130">
      <c r="A115">
        <v>180</v>
      </c>
      <c r="B115" s="1">
        <v>44687.7165046296</v>
      </c>
      <c r="C115" s="1">
        <v>44687.723842592597</v>
      </c>
      <c r="D115" t="s">
        <v>104</v>
      </c>
      <c r="F115" t="s">
        <v>516</v>
      </c>
      <c r="G115" s="3">
        <v>10097</v>
      </c>
      <c r="H115" t="s">
        <v>517</v>
      </c>
      <c r="I115" t="s">
        <v>1852</v>
      </c>
      <c r="J115" t="s">
        <v>145</v>
      </c>
      <c r="K115" t="s">
        <v>114</v>
      </c>
      <c r="L115" t="s">
        <v>520</v>
      </c>
      <c r="M115" t="s">
        <v>109</v>
      </c>
      <c r="O115" t="s">
        <v>518</v>
      </c>
      <c r="P115" t="s">
        <v>519</v>
      </c>
      <c r="Q115" t="s">
        <v>112</v>
      </c>
      <c r="R115" t="s">
        <v>113</v>
      </c>
      <c r="S115" t="s">
        <v>114</v>
      </c>
      <c r="T115" t="s">
        <v>149</v>
      </c>
      <c r="U115" t="s">
        <v>150</v>
      </c>
      <c r="V115" t="s">
        <v>109</v>
      </c>
      <c r="X115" t="s">
        <v>321</v>
      </c>
      <c r="Y115" t="s">
        <v>136</v>
      </c>
      <c r="Z115" t="s">
        <v>109</v>
      </c>
      <c r="AA115" t="s">
        <v>109</v>
      </c>
      <c r="AB115" t="s">
        <v>132</v>
      </c>
      <c r="AC115" t="s">
        <v>116</v>
      </c>
      <c r="AD115" s="2" t="s">
        <v>1853</v>
      </c>
      <c r="AE115" t="s">
        <v>109</v>
      </c>
      <c r="AG115" t="s">
        <v>109</v>
      </c>
      <c r="AH115" t="s">
        <v>116</v>
      </c>
      <c r="AI115" t="s">
        <v>109</v>
      </c>
      <c r="AJ115" t="s">
        <v>116</v>
      </c>
      <c r="AK115" t="s">
        <v>116</v>
      </c>
      <c r="AL115" t="s">
        <v>116</v>
      </c>
      <c r="AM115" t="s">
        <v>112</v>
      </c>
      <c r="AN115" t="s">
        <v>117</v>
      </c>
      <c r="AO115" t="s">
        <v>179</v>
      </c>
      <c r="AP115" t="s">
        <v>113</v>
      </c>
      <c r="AQ115" t="s">
        <v>272</v>
      </c>
      <c r="AR115" t="s">
        <v>1854</v>
      </c>
      <c r="AS115" t="s">
        <v>1451</v>
      </c>
      <c r="AT115" t="s">
        <v>113</v>
      </c>
      <c r="AU115" t="s">
        <v>116</v>
      </c>
      <c r="AV115" t="s">
        <v>116</v>
      </c>
      <c r="AW115" t="s">
        <v>109</v>
      </c>
      <c r="AZ115" t="s">
        <v>157</v>
      </c>
      <c r="BA115" t="s">
        <v>120</v>
      </c>
      <c r="BB115" t="s">
        <v>192</v>
      </c>
      <c r="BC115" t="s">
        <v>116</v>
      </c>
      <c r="BD115" t="s">
        <v>116</v>
      </c>
      <c r="BE115" t="s">
        <v>109</v>
      </c>
      <c r="BG115" t="s">
        <v>109</v>
      </c>
      <c r="BH115" t="s">
        <v>116</v>
      </c>
      <c r="BI115" t="s">
        <v>1855</v>
      </c>
      <c r="BJ115" t="s">
        <v>116</v>
      </c>
      <c r="BK115" t="s">
        <v>109</v>
      </c>
      <c r="BL115" t="s">
        <v>109</v>
      </c>
      <c r="BM115" t="s">
        <v>116</v>
      </c>
      <c r="BN115" t="s">
        <v>113</v>
      </c>
      <c r="BO115" t="s">
        <v>116</v>
      </c>
      <c r="BP115" t="s">
        <v>109</v>
      </c>
      <c r="BR115" t="s">
        <v>116</v>
      </c>
      <c r="BS115" t="s">
        <v>126</v>
      </c>
      <c r="BT115" t="s">
        <v>116</v>
      </c>
      <c r="BU115" t="s">
        <v>114</v>
      </c>
      <c r="BV115" t="s">
        <v>116</v>
      </c>
      <c r="BW115" t="s">
        <v>239</v>
      </c>
      <c r="BX115" t="s">
        <v>116</v>
      </c>
      <c r="BY115" t="s">
        <v>116</v>
      </c>
      <c r="BZ115" t="s">
        <v>193</v>
      </c>
      <c r="CA115" t="s">
        <v>582</v>
      </c>
      <c r="CB115" t="s">
        <v>129</v>
      </c>
      <c r="CC115" t="s">
        <v>182</v>
      </c>
      <c r="CD115" t="s">
        <v>109</v>
      </c>
      <c r="CE115" t="s">
        <v>116</v>
      </c>
      <c r="CG115" t="s">
        <v>113</v>
      </c>
      <c r="CH115" t="s">
        <v>167</v>
      </c>
      <c r="CI115" t="s">
        <v>677</v>
      </c>
      <c r="CJ115" t="s">
        <v>116</v>
      </c>
      <c r="CK115" t="s">
        <v>116</v>
      </c>
      <c r="CL115" t="s">
        <v>109</v>
      </c>
      <c r="CN115" t="s">
        <v>522</v>
      </c>
      <c r="CO115" t="s">
        <v>109</v>
      </c>
      <c r="CP115" t="s">
        <v>116</v>
      </c>
      <c r="CQ115" t="s">
        <v>109</v>
      </c>
      <c r="CS115" t="s">
        <v>116</v>
      </c>
      <c r="CT115" t="s">
        <v>116</v>
      </c>
      <c r="CU115" t="s">
        <v>109</v>
      </c>
      <c r="CV115" t="s">
        <v>109</v>
      </c>
      <c r="CX115" t="s">
        <v>116</v>
      </c>
      <c r="DB115">
        <f t="shared" si="50"/>
        <v>2</v>
      </c>
      <c r="DC115">
        <f t="shared" si="51"/>
        <v>0</v>
      </c>
      <c r="DD115">
        <f t="shared" si="52"/>
        <v>5</v>
      </c>
      <c r="DE115">
        <f t="shared" si="67"/>
        <v>0</v>
      </c>
      <c r="DF115">
        <f t="shared" si="68"/>
        <v>2</v>
      </c>
      <c r="DG115">
        <f t="shared" si="69"/>
        <v>2</v>
      </c>
      <c r="DH115">
        <f t="shared" si="53"/>
        <v>0</v>
      </c>
      <c r="DI115">
        <f t="shared" si="54"/>
        <v>8</v>
      </c>
      <c r="DJ115">
        <f t="shared" si="70"/>
        <v>1</v>
      </c>
      <c r="DK115">
        <f t="shared" si="71"/>
        <v>2</v>
      </c>
      <c r="DL115">
        <f t="shared" si="55"/>
        <v>3</v>
      </c>
      <c r="DM115">
        <f t="shared" si="56"/>
        <v>1</v>
      </c>
      <c r="DN115">
        <f t="shared" si="57"/>
        <v>1</v>
      </c>
      <c r="DO115">
        <f t="shared" si="58"/>
        <v>3</v>
      </c>
      <c r="DP115">
        <f t="shared" si="59"/>
        <v>5</v>
      </c>
      <c r="DQ115">
        <f t="shared" si="60"/>
        <v>1</v>
      </c>
      <c r="DR115">
        <f t="shared" si="61"/>
        <v>3</v>
      </c>
      <c r="DS115">
        <f t="shared" si="62"/>
        <v>1</v>
      </c>
      <c r="DT115">
        <f t="shared" si="63"/>
        <v>2</v>
      </c>
      <c r="DU115">
        <f t="shared" si="47"/>
        <v>2</v>
      </c>
      <c r="DV115">
        <f t="shared" si="48"/>
        <v>2</v>
      </c>
      <c r="DW115">
        <f t="shared" si="49"/>
        <v>46</v>
      </c>
      <c r="DX115">
        <f t="shared" si="64"/>
        <v>8.8461538461538467</v>
      </c>
      <c r="DY115">
        <f t="shared" si="65"/>
        <v>9</v>
      </c>
      <c r="DZ115">
        <f t="shared" si="66"/>
        <v>9</v>
      </c>
    </row>
    <row r="116" spans="1:130">
      <c r="A116">
        <v>181</v>
      </c>
      <c r="B116" s="1">
        <v>44687.698900463001</v>
      </c>
      <c r="C116" s="1">
        <v>44687.737916666701</v>
      </c>
      <c r="D116" t="s">
        <v>104</v>
      </c>
      <c r="F116" t="s">
        <v>1856</v>
      </c>
      <c r="G116" s="4">
        <v>21131</v>
      </c>
      <c r="H116" t="s">
        <v>1857</v>
      </c>
      <c r="I116" t="s">
        <v>1858</v>
      </c>
      <c r="J116" t="s">
        <v>132</v>
      </c>
      <c r="K116" t="s">
        <v>109</v>
      </c>
      <c r="M116" t="s">
        <v>109</v>
      </c>
      <c r="O116" t="s">
        <v>113</v>
      </c>
      <c r="P116" t="s">
        <v>454</v>
      </c>
      <c r="Q116" t="s">
        <v>112</v>
      </c>
      <c r="R116" t="s">
        <v>113</v>
      </c>
      <c r="S116" t="s">
        <v>114</v>
      </c>
      <c r="T116" t="s">
        <v>109</v>
      </c>
      <c r="V116" t="s">
        <v>109</v>
      </c>
      <c r="X116" t="s">
        <v>1859</v>
      </c>
      <c r="Y116" t="s">
        <v>113</v>
      </c>
      <c r="Z116" t="s">
        <v>109</v>
      </c>
      <c r="AA116" t="s">
        <v>116</v>
      </c>
      <c r="AB116" t="s">
        <v>132</v>
      </c>
      <c r="AC116" t="s">
        <v>109</v>
      </c>
      <c r="AE116" t="s">
        <v>109</v>
      </c>
      <c r="AG116" t="s">
        <v>109</v>
      </c>
      <c r="AH116" t="s">
        <v>116</v>
      </c>
      <c r="AI116" t="s">
        <v>109</v>
      </c>
      <c r="AJ116" t="s">
        <v>116</v>
      </c>
      <c r="AK116" t="s">
        <v>116</v>
      </c>
      <c r="AL116" t="s">
        <v>109</v>
      </c>
      <c r="AM116" t="s">
        <v>112</v>
      </c>
      <c r="AN116" t="s">
        <v>117</v>
      </c>
      <c r="AO116" t="s">
        <v>1860</v>
      </c>
      <c r="AP116" t="s">
        <v>113</v>
      </c>
      <c r="AQ116" t="s">
        <v>109</v>
      </c>
      <c r="AS116" t="s">
        <v>637</v>
      </c>
      <c r="AT116" t="s">
        <v>287</v>
      </c>
      <c r="AU116" t="s">
        <v>116</v>
      </c>
      <c r="AV116" t="s">
        <v>109</v>
      </c>
      <c r="AW116" t="s">
        <v>109</v>
      </c>
      <c r="AZ116" t="s">
        <v>113</v>
      </c>
      <c r="BA116" t="s">
        <v>113</v>
      </c>
      <c r="BB116" t="s">
        <v>113</v>
      </c>
      <c r="BC116" t="s">
        <v>116</v>
      </c>
      <c r="BD116" t="s">
        <v>109</v>
      </c>
      <c r="BE116" t="s">
        <v>122</v>
      </c>
      <c r="BG116" t="s">
        <v>109</v>
      </c>
      <c r="BH116" t="s">
        <v>109</v>
      </c>
      <c r="BJ116" t="s">
        <v>109</v>
      </c>
      <c r="BK116" t="s">
        <v>116</v>
      </c>
      <c r="BL116" t="s">
        <v>109</v>
      </c>
      <c r="BM116" t="s">
        <v>109</v>
      </c>
      <c r="BN116" t="s">
        <v>113</v>
      </c>
      <c r="BO116" t="s">
        <v>109</v>
      </c>
      <c r="BP116" t="s">
        <v>116</v>
      </c>
      <c r="BQ116" t="s">
        <v>1861</v>
      </c>
      <c r="BR116" t="s">
        <v>116</v>
      </c>
      <c r="BS116" t="s">
        <v>126</v>
      </c>
      <c r="BT116" t="s">
        <v>109</v>
      </c>
      <c r="BU116" t="s">
        <v>114</v>
      </c>
      <c r="BV116" t="s">
        <v>116</v>
      </c>
      <c r="BX116" t="s">
        <v>116</v>
      </c>
      <c r="BY116" t="s">
        <v>116</v>
      </c>
      <c r="BZ116" t="s">
        <v>193</v>
      </c>
      <c r="CA116" t="s">
        <v>113</v>
      </c>
      <c r="CB116" t="s">
        <v>1862</v>
      </c>
      <c r="CC116" t="s">
        <v>1322</v>
      </c>
      <c r="CD116" t="s">
        <v>116</v>
      </c>
      <c r="CE116" t="s">
        <v>116</v>
      </c>
      <c r="CG116" t="s">
        <v>113</v>
      </c>
      <c r="CH116" t="s">
        <v>167</v>
      </c>
      <c r="CI116" t="s">
        <v>1863</v>
      </c>
      <c r="CJ116" t="s">
        <v>109</v>
      </c>
      <c r="CK116" t="s">
        <v>109</v>
      </c>
      <c r="CL116" t="s">
        <v>109</v>
      </c>
      <c r="CN116" t="s">
        <v>1864</v>
      </c>
      <c r="CO116" t="s">
        <v>109</v>
      </c>
      <c r="CP116" t="s">
        <v>116</v>
      </c>
      <c r="CQ116" t="s">
        <v>109</v>
      </c>
      <c r="CS116" t="s">
        <v>116</v>
      </c>
      <c r="CT116" t="s">
        <v>116</v>
      </c>
      <c r="CU116" t="s">
        <v>116</v>
      </c>
      <c r="CV116" t="s">
        <v>109</v>
      </c>
      <c r="CX116" t="s">
        <v>116</v>
      </c>
      <c r="CY116" t="s">
        <v>504</v>
      </c>
      <c r="DB116">
        <f t="shared" si="50"/>
        <v>1</v>
      </c>
      <c r="DC116">
        <f t="shared" si="51"/>
        <v>0</v>
      </c>
      <c r="DD116">
        <f t="shared" si="52"/>
        <v>3</v>
      </c>
      <c r="DE116">
        <f t="shared" si="67"/>
        <v>0</v>
      </c>
      <c r="DF116">
        <f t="shared" si="68"/>
        <v>1</v>
      </c>
      <c r="DG116">
        <f t="shared" si="69"/>
        <v>1</v>
      </c>
      <c r="DH116">
        <f t="shared" si="53"/>
        <v>0</v>
      </c>
      <c r="DI116">
        <f t="shared" si="54"/>
        <v>6</v>
      </c>
      <c r="DJ116">
        <f t="shared" si="70"/>
        <v>1</v>
      </c>
      <c r="DK116">
        <f t="shared" si="71"/>
        <v>1</v>
      </c>
      <c r="DL116">
        <f t="shared" si="55"/>
        <v>0</v>
      </c>
      <c r="DM116">
        <f t="shared" si="56"/>
        <v>0</v>
      </c>
      <c r="DN116">
        <f t="shared" si="57"/>
        <v>0</v>
      </c>
      <c r="DO116">
        <f t="shared" si="58"/>
        <v>2</v>
      </c>
      <c r="DP116">
        <f t="shared" si="59"/>
        <v>4</v>
      </c>
      <c r="DQ116">
        <f t="shared" si="60"/>
        <v>1</v>
      </c>
      <c r="DR116">
        <f t="shared" si="61"/>
        <v>3</v>
      </c>
      <c r="DS116">
        <f t="shared" si="62"/>
        <v>1</v>
      </c>
      <c r="DT116">
        <f t="shared" si="63"/>
        <v>0</v>
      </c>
      <c r="DU116">
        <f t="shared" si="47"/>
        <v>2</v>
      </c>
      <c r="DV116">
        <f t="shared" si="48"/>
        <v>3</v>
      </c>
      <c r="DW116">
        <f t="shared" si="49"/>
        <v>30</v>
      </c>
      <c r="DX116">
        <f t="shared" si="64"/>
        <v>5.7692307692307683</v>
      </c>
      <c r="DY116">
        <f t="shared" si="65"/>
        <v>6</v>
      </c>
      <c r="DZ116">
        <f t="shared" si="66"/>
        <v>6</v>
      </c>
    </row>
    <row r="117" spans="1:130">
      <c r="A117">
        <v>182</v>
      </c>
      <c r="B117" s="1">
        <v>44687.733599537001</v>
      </c>
      <c r="C117" s="1">
        <v>44687.746828703697</v>
      </c>
      <c r="D117" t="s">
        <v>104</v>
      </c>
      <c r="F117" t="s">
        <v>1865</v>
      </c>
      <c r="G117" s="3">
        <v>9308</v>
      </c>
      <c r="H117" t="s">
        <v>1866</v>
      </c>
      <c r="I117" t="s">
        <v>1867</v>
      </c>
      <c r="J117" t="s">
        <v>109</v>
      </c>
      <c r="M117" t="s">
        <v>109</v>
      </c>
      <c r="O117" t="s">
        <v>765</v>
      </c>
      <c r="P117" t="s">
        <v>187</v>
      </c>
      <c r="Q117" t="s">
        <v>112</v>
      </c>
      <c r="R117" t="s">
        <v>113</v>
      </c>
      <c r="S117" t="s">
        <v>122</v>
      </c>
      <c r="T117" t="s">
        <v>149</v>
      </c>
      <c r="U117" t="s">
        <v>150</v>
      </c>
      <c r="V117" t="s">
        <v>109</v>
      </c>
      <c r="X117" t="s">
        <v>113</v>
      </c>
      <c r="Y117" t="s">
        <v>113</v>
      </c>
      <c r="Z117" t="s">
        <v>109</v>
      </c>
      <c r="AA117" t="s">
        <v>109</v>
      </c>
      <c r="AB117" t="s">
        <v>109</v>
      </c>
      <c r="AE117" t="s">
        <v>109</v>
      </c>
      <c r="AG117" t="s">
        <v>116</v>
      </c>
      <c r="AH117" t="s">
        <v>116</v>
      </c>
      <c r="AI117" t="s">
        <v>109</v>
      </c>
      <c r="AJ117" t="s">
        <v>116</v>
      </c>
      <c r="AK117" t="s">
        <v>116</v>
      </c>
      <c r="AL117" t="s">
        <v>109</v>
      </c>
      <c r="AM117" t="s">
        <v>112</v>
      </c>
      <c r="AN117" t="s">
        <v>117</v>
      </c>
      <c r="AO117" t="s">
        <v>155</v>
      </c>
      <c r="AP117" t="s">
        <v>224</v>
      </c>
      <c r="AQ117" t="s">
        <v>109</v>
      </c>
      <c r="AS117" t="s">
        <v>203</v>
      </c>
      <c r="AT117" t="s">
        <v>204</v>
      </c>
      <c r="AU117" t="s">
        <v>116</v>
      </c>
      <c r="AV117" t="s">
        <v>116</v>
      </c>
      <c r="AW117" t="s">
        <v>109</v>
      </c>
      <c r="AZ117" t="s">
        <v>157</v>
      </c>
      <c r="BA117" t="s">
        <v>158</v>
      </c>
      <c r="BB117" t="s">
        <v>249</v>
      </c>
      <c r="BC117" t="s">
        <v>116</v>
      </c>
      <c r="BD117" t="s">
        <v>116</v>
      </c>
      <c r="BE117" t="s">
        <v>116</v>
      </c>
      <c r="BF117" t="s">
        <v>1868</v>
      </c>
      <c r="BG117" t="s">
        <v>116</v>
      </c>
      <c r="BH117" t="s">
        <v>116</v>
      </c>
      <c r="BI117" t="s">
        <v>1869</v>
      </c>
      <c r="BJ117" t="s">
        <v>116</v>
      </c>
      <c r="BK117" t="s">
        <v>116</v>
      </c>
      <c r="BL117" t="s">
        <v>109</v>
      </c>
      <c r="BM117" t="s">
        <v>116</v>
      </c>
      <c r="BN117" t="s">
        <v>113</v>
      </c>
      <c r="BO117" t="s">
        <v>116</v>
      </c>
      <c r="BP117" t="s">
        <v>122</v>
      </c>
      <c r="BR117" t="s">
        <v>116</v>
      </c>
      <c r="BS117" t="s">
        <v>126</v>
      </c>
      <c r="BT117" t="s">
        <v>116</v>
      </c>
      <c r="BU117" t="s">
        <v>114</v>
      </c>
      <c r="BV117" t="s">
        <v>116</v>
      </c>
      <c r="BX117" t="s">
        <v>116</v>
      </c>
      <c r="BY117" t="s">
        <v>109</v>
      </c>
      <c r="CA117" t="s">
        <v>1870</v>
      </c>
      <c r="CB117" t="s">
        <v>113</v>
      </c>
      <c r="CC117" t="s">
        <v>260</v>
      </c>
      <c r="CD117" t="s">
        <v>116</v>
      </c>
      <c r="CE117" t="s">
        <v>109</v>
      </c>
      <c r="CF117" t="s">
        <v>113</v>
      </c>
      <c r="CG117" t="s">
        <v>113</v>
      </c>
      <c r="CH117" t="s">
        <v>113</v>
      </c>
      <c r="CI117" t="s">
        <v>621</v>
      </c>
      <c r="CJ117" t="s">
        <v>109</v>
      </c>
      <c r="CK117" t="s">
        <v>109</v>
      </c>
      <c r="CL117" t="s">
        <v>109</v>
      </c>
      <c r="CN117" t="s">
        <v>113</v>
      </c>
      <c r="CO117" t="s">
        <v>109</v>
      </c>
      <c r="CP117" t="s">
        <v>116</v>
      </c>
      <c r="CQ117" t="s">
        <v>109</v>
      </c>
      <c r="CS117" t="s">
        <v>109</v>
      </c>
      <c r="CT117" t="s">
        <v>109</v>
      </c>
      <c r="CU117" t="s">
        <v>116</v>
      </c>
      <c r="CV117" t="s">
        <v>109</v>
      </c>
      <c r="CX117" t="s">
        <v>116</v>
      </c>
      <c r="CY117" t="s">
        <v>1871</v>
      </c>
      <c r="DB117">
        <f t="shared" si="50"/>
        <v>0</v>
      </c>
      <c r="DC117">
        <f t="shared" si="51"/>
        <v>0</v>
      </c>
      <c r="DD117">
        <f t="shared" si="52"/>
        <v>4</v>
      </c>
      <c r="DE117">
        <f t="shared" si="67"/>
        <v>0</v>
      </c>
      <c r="DF117">
        <f t="shared" si="68"/>
        <v>0</v>
      </c>
      <c r="DG117">
        <f t="shared" si="69"/>
        <v>0</v>
      </c>
      <c r="DH117">
        <f t="shared" si="53"/>
        <v>0</v>
      </c>
      <c r="DI117">
        <f t="shared" si="54"/>
        <v>8</v>
      </c>
      <c r="DJ117">
        <f t="shared" si="70"/>
        <v>1</v>
      </c>
      <c r="DK117">
        <f t="shared" si="71"/>
        <v>2</v>
      </c>
      <c r="DL117">
        <f t="shared" si="55"/>
        <v>3</v>
      </c>
      <c r="DM117">
        <f t="shared" si="56"/>
        <v>2</v>
      </c>
      <c r="DN117">
        <f t="shared" si="57"/>
        <v>2</v>
      </c>
      <c r="DO117">
        <f t="shared" si="58"/>
        <v>4</v>
      </c>
      <c r="DP117">
        <f t="shared" si="59"/>
        <v>5</v>
      </c>
      <c r="DQ117">
        <f t="shared" si="60"/>
        <v>0</v>
      </c>
      <c r="DR117">
        <f t="shared" si="61"/>
        <v>3</v>
      </c>
      <c r="DS117">
        <f t="shared" si="62"/>
        <v>0</v>
      </c>
      <c r="DT117">
        <f t="shared" si="63"/>
        <v>0</v>
      </c>
      <c r="DU117">
        <f t="shared" si="47"/>
        <v>1</v>
      </c>
      <c r="DV117">
        <f t="shared" si="48"/>
        <v>1</v>
      </c>
      <c r="DW117">
        <f t="shared" si="49"/>
        <v>36</v>
      </c>
      <c r="DX117">
        <f t="shared" si="64"/>
        <v>6.9230769230769234</v>
      </c>
      <c r="DY117">
        <f t="shared" si="65"/>
        <v>7</v>
      </c>
      <c r="DZ117">
        <f t="shared" si="66"/>
        <v>7</v>
      </c>
    </row>
    <row r="118" spans="1:130">
      <c r="A118">
        <v>184</v>
      </c>
      <c r="B118" s="1">
        <v>44688.592696759297</v>
      </c>
      <c r="C118" s="1">
        <v>44688.634618055599</v>
      </c>
      <c r="D118" t="s">
        <v>104</v>
      </c>
      <c r="F118" t="s">
        <v>1872</v>
      </c>
      <c r="G118" s="3">
        <v>13495</v>
      </c>
      <c r="H118" t="s">
        <v>1873</v>
      </c>
      <c r="I118" t="s">
        <v>1874</v>
      </c>
      <c r="J118" t="s">
        <v>145</v>
      </c>
      <c r="K118" t="s">
        <v>114</v>
      </c>
      <c r="L118" t="s">
        <v>1875</v>
      </c>
      <c r="M118" t="s">
        <v>109</v>
      </c>
      <c r="O118" t="s">
        <v>1876</v>
      </c>
      <c r="P118" t="s">
        <v>620</v>
      </c>
      <c r="Q118" t="s">
        <v>112</v>
      </c>
      <c r="R118" t="s">
        <v>113</v>
      </c>
      <c r="S118" t="s">
        <v>114</v>
      </c>
      <c r="T118" t="s">
        <v>109</v>
      </c>
      <c r="V118" t="s">
        <v>109</v>
      </c>
      <c r="X118" t="s">
        <v>135</v>
      </c>
      <c r="Y118" t="s">
        <v>178</v>
      </c>
      <c r="Z118" t="s">
        <v>109</v>
      </c>
      <c r="AA118" t="s">
        <v>116</v>
      </c>
      <c r="AB118" t="s">
        <v>145</v>
      </c>
      <c r="AC118" t="s">
        <v>116</v>
      </c>
      <c r="AD118" t="s">
        <v>1877</v>
      </c>
      <c r="AE118" t="s">
        <v>109</v>
      </c>
      <c r="AG118" t="s">
        <v>109</v>
      </c>
      <c r="AH118" t="s">
        <v>109</v>
      </c>
      <c r="AI118" t="s">
        <v>109</v>
      </c>
      <c r="AJ118" t="s">
        <v>109</v>
      </c>
      <c r="AK118" t="s">
        <v>109</v>
      </c>
      <c r="AL118" t="s">
        <v>116</v>
      </c>
      <c r="AM118" t="s">
        <v>112</v>
      </c>
      <c r="AN118" t="s">
        <v>117</v>
      </c>
      <c r="AO118" t="s">
        <v>304</v>
      </c>
      <c r="AP118" t="s">
        <v>224</v>
      </c>
      <c r="AQ118" t="s">
        <v>109</v>
      </c>
      <c r="AS118" t="s">
        <v>191</v>
      </c>
      <c r="AT118" t="s">
        <v>275</v>
      </c>
      <c r="AU118" t="s">
        <v>116</v>
      </c>
      <c r="AV118" t="s">
        <v>116</v>
      </c>
      <c r="AW118" t="s">
        <v>145</v>
      </c>
      <c r="AX118" t="s">
        <v>116</v>
      </c>
      <c r="AY118" t="s">
        <v>1878</v>
      </c>
      <c r="AZ118" t="s">
        <v>1879</v>
      </c>
      <c r="BA118" t="s">
        <v>1880</v>
      </c>
      <c r="BB118" t="s">
        <v>192</v>
      </c>
      <c r="BC118" t="s">
        <v>116</v>
      </c>
      <c r="BD118" t="s">
        <v>116</v>
      </c>
      <c r="BE118" t="s">
        <v>116</v>
      </c>
      <c r="BF118" t="s">
        <v>1881</v>
      </c>
      <c r="BG118" t="s">
        <v>109</v>
      </c>
      <c r="BH118" t="s">
        <v>116</v>
      </c>
      <c r="BI118" t="s">
        <v>1882</v>
      </c>
      <c r="BJ118" t="s">
        <v>116</v>
      </c>
      <c r="BK118" t="s">
        <v>116</v>
      </c>
      <c r="BL118" t="s">
        <v>109</v>
      </c>
      <c r="BM118" t="s">
        <v>116</v>
      </c>
      <c r="BN118" t="s">
        <v>113</v>
      </c>
      <c r="BO118" t="s">
        <v>116</v>
      </c>
      <c r="BP118" t="s">
        <v>122</v>
      </c>
      <c r="BR118" t="s">
        <v>116</v>
      </c>
      <c r="BS118" t="s">
        <v>426</v>
      </c>
      <c r="BT118" t="s">
        <v>116</v>
      </c>
      <c r="BU118" t="s">
        <v>114</v>
      </c>
      <c r="BV118" t="s">
        <v>116</v>
      </c>
      <c r="BX118" t="s">
        <v>116</v>
      </c>
      <c r="BY118" t="s">
        <v>116</v>
      </c>
      <c r="BZ118" t="s">
        <v>193</v>
      </c>
      <c r="CA118" t="s">
        <v>530</v>
      </c>
      <c r="CB118" t="s">
        <v>1883</v>
      </c>
      <c r="CC118" t="s">
        <v>182</v>
      </c>
      <c r="CD118" t="s">
        <v>116</v>
      </c>
      <c r="CE118" t="s">
        <v>109</v>
      </c>
      <c r="CF118" t="s">
        <v>1666</v>
      </c>
      <c r="CG118" t="s">
        <v>113</v>
      </c>
      <c r="CH118" t="s">
        <v>113</v>
      </c>
      <c r="CI118" t="s">
        <v>1884</v>
      </c>
      <c r="CJ118" t="s">
        <v>116</v>
      </c>
      <c r="CK118" t="s">
        <v>116</v>
      </c>
      <c r="CL118" t="s">
        <v>116</v>
      </c>
      <c r="CM118" t="s">
        <v>1885</v>
      </c>
      <c r="CN118" t="s">
        <v>1886</v>
      </c>
      <c r="CO118" t="s">
        <v>116</v>
      </c>
      <c r="CP118" t="s">
        <v>116</v>
      </c>
      <c r="CQ118" t="s">
        <v>109</v>
      </c>
      <c r="CS118" t="s">
        <v>116</v>
      </c>
      <c r="CT118" t="s">
        <v>116</v>
      </c>
      <c r="CU118" t="s">
        <v>116</v>
      </c>
      <c r="CV118" t="s">
        <v>116</v>
      </c>
      <c r="CW118" t="s">
        <v>1887</v>
      </c>
      <c r="CX118" t="s">
        <v>116</v>
      </c>
      <c r="CY118" t="s">
        <v>194</v>
      </c>
      <c r="DB118">
        <f t="shared" si="50"/>
        <v>2</v>
      </c>
      <c r="DC118">
        <f t="shared" si="51"/>
        <v>0</v>
      </c>
      <c r="DD118">
        <f t="shared" si="52"/>
        <v>4</v>
      </c>
      <c r="DE118">
        <f t="shared" si="67"/>
        <v>0</v>
      </c>
      <c r="DF118">
        <f t="shared" si="68"/>
        <v>2</v>
      </c>
      <c r="DG118">
        <f t="shared" si="69"/>
        <v>2</v>
      </c>
      <c r="DH118">
        <f t="shared" si="53"/>
        <v>0</v>
      </c>
      <c r="DI118">
        <f t="shared" si="54"/>
        <v>5</v>
      </c>
      <c r="DJ118">
        <f t="shared" si="70"/>
        <v>1</v>
      </c>
      <c r="DK118">
        <f t="shared" si="71"/>
        <v>4</v>
      </c>
      <c r="DL118">
        <f t="shared" si="55"/>
        <v>3</v>
      </c>
      <c r="DM118">
        <f t="shared" si="56"/>
        <v>2</v>
      </c>
      <c r="DN118">
        <f t="shared" si="57"/>
        <v>1</v>
      </c>
      <c r="DO118">
        <f t="shared" si="58"/>
        <v>4</v>
      </c>
      <c r="DP118">
        <f t="shared" si="59"/>
        <v>5</v>
      </c>
      <c r="DQ118">
        <f t="shared" si="60"/>
        <v>1</v>
      </c>
      <c r="DR118">
        <f t="shared" si="61"/>
        <v>4</v>
      </c>
      <c r="DS118">
        <f t="shared" si="62"/>
        <v>1</v>
      </c>
      <c r="DT118">
        <f t="shared" si="63"/>
        <v>3</v>
      </c>
      <c r="DU118">
        <f t="shared" si="47"/>
        <v>3</v>
      </c>
      <c r="DV118">
        <f t="shared" si="48"/>
        <v>4</v>
      </c>
      <c r="DW118">
        <f t="shared" si="49"/>
        <v>51</v>
      </c>
      <c r="DX118">
        <f t="shared" si="64"/>
        <v>9.8076923076923066</v>
      </c>
      <c r="DY118">
        <f t="shared" si="65"/>
        <v>10</v>
      </c>
      <c r="DZ118">
        <f t="shared" si="66"/>
        <v>10</v>
      </c>
    </row>
    <row r="119" spans="1:130">
      <c r="A119">
        <v>185</v>
      </c>
      <c r="B119" s="1">
        <v>44688.738391203697</v>
      </c>
      <c r="C119" s="1">
        <v>44688.757743055598</v>
      </c>
      <c r="D119" t="s">
        <v>104</v>
      </c>
      <c r="F119" t="s">
        <v>1888</v>
      </c>
      <c r="G119" s="4">
        <v>20757</v>
      </c>
      <c r="H119" t="s">
        <v>1889</v>
      </c>
      <c r="I119" t="s">
        <v>1890</v>
      </c>
      <c r="J119" t="s">
        <v>145</v>
      </c>
      <c r="K119" t="s">
        <v>114</v>
      </c>
      <c r="L119" t="s">
        <v>1891</v>
      </c>
      <c r="M119" t="s">
        <v>109</v>
      </c>
      <c r="O119" t="s">
        <v>908</v>
      </c>
      <c r="P119" t="s">
        <v>1892</v>
      </c>
      <c r="Q119" t="s">
        <v>112</v>
      </c>
      <c r="R119" t="s">
        <v>113</v>
      </c>
      <c r="S119" t="s">
        <v>114</v>
      </c>
      <c r="T119" t="s">
        <v>109</v>
      </c>
      <c r="V119" t="s">
        <v>116</v>
      </c>
      <c r="W119" t="s">
        <v>122</v>
      </c>
      <c r="X119" t="s">
        <v>455</v>
      </c>
      <c r="Y119" t="s">
        <v>178</v>
      </c>
      <c r="Z119" t="s">
        <v>116</v>
      </c>
      <c r="AB119" t="s">
        <v>153</v>
      </c>
      <c r="AC119" t="s">
        <v>116</v>
      </c>
      <c r="AD119" t="s">
        <v>1893</v>
      </c>
      <c r="AE119" t="s">
        <v>109</v>
      </c>
      <c r="AG119" t="s">
        <v>109</v>
      </c>
      <c r="AH119" t="s">
        <v>116</v>
      </c>
      <c r="AI119" t="s">
        <v>109</v>
      </c>
      <c r="AJ119" t="s">
        <v>116</v>
      </c>
      <c r="AK119" t="s">
        <v>116</v>
      </c>
      <c r="AL119" t="s">
        <v>116</v>
      </c>
      <c r="AM119" t="s">
        <v>112</v>
      </c>
      <c r="AN119" t="s">
        <v>117</v>
      </c>
      <c r="AO119" t="s">
        <v>155</v>
      </c>
      <c r="AP119" t="s">
        <v>113</v>
      </c>
      <c r="AQ119" t="s">
        <v>109</v>
      </c>
      <c r="AS119" t="s">
        <v>118</v>
      </c>
      <c r="AT119" t="s">
        <v>113</v>
      </c>
      <c r="AU119" t="s">
        <v>116</v>
      </c>
      <c r="AV119" t="s">
        <v>116</v>
      </c>
      <c r="AW119" t="s">
        <v>188</v>
      </c>
      <c r="AX119" t="s">
        <v>109</v>
      </c>
      <c r="AZ119" t="s">
        <v>157</v>
      </c>
      <c r="BA119" t="s">
        <v>113</v>
      </c>
      <c r="BB119" t="s">
        <v>192</v>
      </c>
      <c r="BC119" t="s">
        <v>116</v>
      </c>
      <c r="BD119" t="s">
        <v>116</v>
      </c>
      <c r="BE119" t="s">
        <v>122</v>
      </c>
      <c r="BG119" t="s">
        <v>116</v>
      </c>
      <c r="BH119" t="s">
        <v>116</v>
      </c>
      <c r="BI119" t="s">
        <v>1894</v>
      </c>
      <c r="BJ119" t="s">
        <v>116</v>
      </c>
      <c r="BK119" t="s">
        <v>116</v>
      </c>
      <c r="BL119" t="s">
        <v>109</v>
      </c>
      <c r="BM119" t="s">
        <v>116</v>
      </c>
      <c r="BN119" t="s">
        <v>113</v>
      </c>
      <c r="BO119" t="s">
        <v>125</v>
      </c>
      <c r="BP119" t="s">
        <v>122</v>
      </c>
      <c r="BR119" t="s">
        <v>109</v>
      </c>
      <c r="BS119" t="s">
        <v>126</v>
      </c>
      <c r="BT119" t="s">
        <v>116</v>
      </c>
      <c r="BU119" t="s">
        <v>114</v>
      </c>
      <c r="BV119" t="s">
        <v>116</v>
      </c>
      <c r="BW119" t="s">
        <v>1895</v>
      </c>
      <c r="BX119" t="s">
        <v>116</v>
      </c>
      <c r="BY119" t="s">
        <v>116</v>
      </c>
      <c r="BZ119" t="s">
        <v>193</v>
      </c>
      <c r="CA119" t="s">
        <v>659</v>
      </c>
      <c r="CB119" t="s">
        <v>129</v>
      </c>
      <c r="CC119" t="s">
        <v>253</v>
      </c>
      <c r="CD119" t="s">
        <v>116</v>
      </c>
      <c r="CE119" t="s">
        <v>116</v>
      </c>
      <c r="CG119" t="s">
        <v>113</v>
      </c>
      <c r="CH119" t="s">
        <v>113</v>
      </c>
      <c r="CI119" t="s">
        <v>1896</v>
      </c>
      <c r="CJ119" t="s">
        <v>116</v>
      </c>
      <c r="CK119" t="s">
        <v>109</v>
      </c>
      <c r="CL119" t="s">
        <v>116</v>
      </c>
      <c r="CM119" t="s">
        <v>1897</v>
      </c>
      <c r="CN119" t="s">
        <v>522</v>
      </c>
      <c r="CO119" t="s">
        <v>116</v>
      </c>
      <c r="CP119" t="s">
        <v>116</v>
      </c>
      <c r="CQ119" t="s">
        <v>109</v>
      </c>
      <c r="CS119" t="s">
        <v>116</v>
      </c>
      <c r="CT119" t="s">
        <v>116</v>
      </c>
      <c r="CU119" t="s">
        <v>109</v>
      </c>
      <c r="CV119" t="s">
        <v>109</v>
      </c>
      <c r="CX119" t="s">
        <v>116</v>
      </c>
      <c r="CY119" t="s">
        <v>297</v>
      </c>
      <c r="DB119">
        <f t="shared" si="50"/>
        <v>2</v>
      </c>
      <c r="DC119">
        <f t="shared" si="51"/>
        <v>0</v>
      </c>
      <c r="DD119">
        <f t="shared" si="52"/>
        <v>4</v>
      </c>
      <c r="DE119">
        <f t="shared" si="67"/>
        <v>1</v>
      </c>
      <c r="DF119">
        <f t="shared" si="68"/>
        <v>3</v>
      </c>
      <c r="DG119">
        <f t="shared" si="69"/>
        <v>2</v>
      </c>
      <c r="DH119">
        <f t="shared" si="53"/>
        <v>0</v>
      </c>
      <c r="DI119">
        <f t="shared" si="54"/>
        <v>7</v>
      </c>
      <c r="DJ119">
        <f t="shared" si="70"/>
        <v>1</v>
      </c>
      <c r="DK119">
        <f t="shared" si="71"/>
        <v>3</v>
      </c>
      <c r="DL119">
        <f t="shared" si="55"/>
        <v>2</v>
      </c>
      <c r="DM119">
        <f t="shared" si="56"/>
        <v>1</v>
      </c>
      <c r="DN119">
        <f t="shared" si="57"/>
        <v>2</v>
      </c>
      <c r="DO119">
        <f t="shared" si="58"/>
        <v>4</v>
      </c>
      <c r="DP119">
        <f t="shared" si="59"/>
        <v>4</v>
      </c>
      <c r="DQ119">
        <f t="shared" si="60"/>
        <v>1</v>
      </c>
      <c r="DR119">
        <f t="shared" si="61"/>
        <v>4</v>
      </c>
      <c r="DS119">
        <f t="shared" si="62"/>
        <v>0</v>
      </c>
      <c r="DT119">
        <f t="shared" si="63"/>
        <v>2</v>
      </c>
      <c r="DU119">
        <f t="shared" si="47"/>
        <v>3</v>
      </c>
      <c r="DV119">
        <f t="shared" si="48"/>
        <v>2</v>
      </c>
      <c r="DW119">
        <f t="shared" si="49"/>
        <v>48</v>
      </c>
      <c r="DX119">
        <f t="shared" si="64"/>
        <v>9.2307692307692317</v>
      </c>
      <c r="DY119">
        <f t="shared" si="65"/>
        <v>9</v>
      </c>
      <c r="DZ119">
        <f t="shared" si="66"/>
        <v>9</v>
      </c>
    </row>
    <row r="120" spans="1:130">
      <c r="A120">
        <v>186</v>
      </c>
      <c r="B120" s="1">
        <v>44688.783506944397</v>
      </c>
      <c r="C120" s="1">
        <v>44688.806087962999</v>
      </c>
      <c r="D120" t="s">
        <v>104</v>
      </c>
      <c r="F120" t="s">
        <v>1898</v>
      </c>
      <c r="G120" s="3">
        <v>20734</v>
      </c>
      <c r="H120" t="s">
        <v>1899</v>
      </c>
      <c r="I120" t="s">
        <v>1900</v>
      </c>
      <c r="J120" t="s">
        <v>132</v>
      </c>
      <c r="K120" t="s">
        <v>114</v>
      </c>
      <c r="L120" t="s">
        <v>1901</v>
      </c>
      <c r="M120" t="s">
        <v>109</v>
      </c>
      <c r="O120" t="s">
        <v>765</v>
      </c>
      <c r="P120" t="s">
        <v>1902</v>
      </c>
      <c r="Q120" t="s">
        <v>188</v>
      </c>
      <c r="R120" t="s">
        <v>113</v>
      </c>
      <c r="S120" t="s">
        <v>114</v>
      </c>
      <c r="T120" t="s">
        <v>109</v>
      </c>
      <c r="V120" t="s">
        <v>109</v>
      </c>
      <c r="X120" t="s">
        <v>113</v>
      </c>
      <c r="Y120" t="s">
        <v>269</v>
      </c>
      <c r="Z120" t="s">
        <v>109</v>
      </c>
      <c r="AA120" t="s">
        <v>116</v>
      </c>
      <c r="AB120" t="s">
        <v>132</v>
      </c>
      <c r="AC120" t="s">
        <v>116</v>
      </c>
      <c r="AD120" t="s">
        <v>1903</v>
      </c>
      <c r="AE120" t="s">
        <v>109</v>
      </c>
      <c r="AG120" t="s">
        <v>116</v>
      </c>
      <c r="AH120" t="s">
        <v>116</v>
      </c>
      <c r="AI120" t="s">
        <v>116</v>
      </c>
      <c r="AJ120" t="s">
        <v>116</v>
      </c>
      <c r="AK120" t="s">
        <v>116</v>
      </c>
      <c r="AL120" t="s">
        <v>116</v>
      </c>
      <c r="AM120" t="s">
        <v>108</v>
      </c>
      <c r="AN120" t="s">
        <v>236</v>
      </c>
      <c r="AO120" t="s">
        <v>179</v>
      </c>
      <c r="AP120" t="s">
        <v>271</v>
      </c>
      <c r="AQ120" t="s">
        <v>109</v>
      </c>
      <c r="AS120" t="s">
        <v>191</v>
      </c>
      <c r="AT120" t="s">
        <v>275</v>
      </c>
      <c r="AU120" t="s">
        <v>116</v>
      </c>
      <c r="AV120" t="s">
        <v>116</v>
      </c>
      <c r="AW120" t="s">
        <v>109</v>
      </c>
      <c r="AZ120" t="s">
        <v>157</v>
      </c>
      <c r="BA120" t="s">
        <v>158</v>
      </c>
      <c r="BB120" t="s">
        <v>192</v>
      </c>
      <c r="BC120" t="s">
        <v>116</v>
      </c>
      <c r="BD120" t="s">
        <v>116</v>
      </c>
      <c r="BE120" t="s">
        <v>122</v>
      </c>
      <c r="BG120" t="s">
        <v>116</v>
      </c>
      <c r="BH120" t="s">
        <v>116</v>
      </c>
      <c r="BI120" t="s">
        <v>1904</v>
      </c>
      <c r="BJ120" t="s">
        <v>116</v>
      </c>
      <c r="BK120" t="s">
        <v>116</v>
      </c>
      <c r="BL120" t="s">
        <v>109</v>
      </c>
      <c r="BM120" t="s">
        <v>116</v>
      </c>
      <c r="BN120" t="s">
        <v>161</v>
      </c>
      <c r="BO120" t="s">
        <v>116</v>
      </c>
      <c r="BP120" t="s">
        <v>116</v>
      </c>
      <c r="BQ120" t="s">
        <v>1905</v>
      </c>
      <c r="BR120" t="s">
        <v>116</v>
      </c>
      <c r="BS120" t="s">
        <v>126</v>
      </c>
      <c r="BT120" t="s">
        <v>116</v>
      </c>
      <c r="BU120" t="s">
        <v>114</v>
      </c>
      <c r="BV120" t="s">
        <v>116</v>
      </c>
      <c r="BX120" t="s">
        <v>116</v>
      </c>
      <c r="BY120" t="s">
        <v>116</v>
      </c>
      <c r="BZ120" t="s">
        <v>138</v>
      </c>
      <c r="CA120" t="s">
        <v>521</v>
      </c>
      <c r="CB120" t="s">
        <v>129</v>
      </c>
      <c r="CC120" t="s">
        <v>253</v>
      </c>
      <c r="CD120" t="s">
        <v>116</v>
      </c>
      <c r="CE120" t="s">
        <v>109</v>
      </c>
      <c r="CF120" t="s">
        <v>166</v>
      </c>
      <c r="CG120" t="s">
        <v>113</v>
      </c>
      <c r="CH120" t="s">
        <v>167</v>
      </c>
      <c r="CI120" t="s">
        <v>215</v>
      </c>
      <c r="CJ120" t="s">
        <v>116</v>
      </c>
      <c r="CK120" t="s">
        <v>109</v>
      </c>
      <c r="CL120" t="s">
        <v>116</v>
      </c>
      <c r="CM120" t="s">
        <v>1906</v>
      </c>
      <c r="CN120" t="s">
        <v>583</v>
      </c>
      <c r="CO120" t="s">
        <v>116</v>
      </c>
      <c r="CP120" t="s">
        <v>116</v>
      </c>
      <c r="CQ120" t="s">
        <v>116</v>
      </c>
      <c r="CR120" t="s">
        <v>1907</v>
      </c>
      <c r="CS120" t="s">
        <v>116</v>
      </c>
      <c r="CT120" t="s">
        <v>116</v>
      </c>
      <c r="CU120" t="s">
        <v>116</v>
      </c>
      <c r="CV120" t="s">
        <v>116</v>
      </c>
      <c r="CW120" t="s">
        <v>1908</v>
      </c>
      <c r="CX120" t="s">
        <v>116</v>
      </c>
      <c r="CY120" t="s">
        <v>172</v>
      </c>
      <c r="CZ120" t="s">
        <v>1909</v>
      </c>
      <c r="DB120">
        <f t="shared" si="50"/>
        <v>2</v>
      </c>
      <c r="DC120">
        <f t="shared" si="51"/>
        <v>0</v>
      </c>
      <c r="DD120">
        <f t="shared" si="52"/>
        <v>4</v>
      </c>
      <c r="DE120">
        <f t="shared" si="67"/>
        <v>0</v>
      </c>
      <c r="DF120">
        <f t="shared" si="68"/>
        <v>1</v>
      </c>
      <c r="DG120">
        <f t="shared" si="69"/>
        <v>2</v>
      </c>
      <c r="DH120">
        <f t="shared" si="53"/>
        <v>0</v>
      </c>
      <c r="DI120">
        <f t="shared" si="54"/>
        <v>10</v>
      </c>
      <c r="DJ120">
        <f t="shared" si="70"/>
        <v>1</v>
      </c>
      <c r="DK120">
        <f t="shared" si="71"/>
        <v>2</v>
      </c>
      <c r="DL120">
        <f t="shared" si="55"/>
        <v>3</v>
      </c>
      <c r="DM120">
        <f t="shared" si="56"/>
        <v>1</v>
      </c>
      <c r="DN120">
        <f t="shared" si="57"/>
        <v>2</v>
      </c>
      <c r="DO120">
        <f t="shared" si="58"/>
        <v>6</v>
      </c>
      <c r="DP120">
        <f t="shared" si="59"/>
        <v>5</v>
      </c>
      <c r="DQ120">
        <f t="shared" si="60"/>
        <v>1</v>
      </c>
      <c r="DR120">
        <f t="shared" si="61"/>
        <v>4</v>
      </c>
      <c r="DS120">
        <f t="shared" si="62"/>
        <v>2</v>
      </c>
      <c r="DT120">
        <f t="shared" si="63"/>
        <v>2</v>
      </c>
      <c r="DU120">
        <f t="shared" si="47"/>
        <v>4</v>
      </c>
      <c r="DV120">
        <f t="shared" si="48"/>
        <v>4</v>
      </c>
      <c r="DW120">
        <f t="shared" si="49"/>
        <v>56</v>
      </c>
      <c r="DX120">
        <f t="shared" si="64"/>
        <v>10.769230769230768</v>
      </c>
      <c r="DY120">
        <f t="shared" si="65"/>
        <v>11</v>
      </c>
      <c r="DZ120">
        <f t="shared" si="66"/>
        <v>10</v>
      </c>
    </row>
    <row r="121" spans="1:130">
      <c r="A121">
        <v>187</v>
      </c>
      <c r="B121" s="1">
        <v>44689.772685185198</v>
      </c>
      <c r="C121" s="1">
        <v>44689.798101851797</v>
      </c>
      <c r="D121" t="s">
        <v>104</v>
      </c>
      <c r="F121" t="s">
        <v>1910</v>
      </c>
      <c r="G121" s="4">
        <v>21279</v>
      </c>
      <c r="H121" t="s">
        <v>1911</v>
      </c>
      <c r="I121" t="s">
        <v>1912</v>
      </c>
      <c r="J121" t="s">
        <v>145</v>
      </c>
      <c r="K121" t="s">
        <v>114</v>
      </c>
      <c r="L121" t="s">
        <v>1913</v>
      </c>
      <c r="M121" t="s">
        <v>109</v>
      </c>
      <c r="O121" t="s">
        <v>1914</v>
      </c>
      <c r="P121" t="s">
        <v>1915</v>
      </c>
      <c r="Q121" t="s">
        <v>112</v>
      </c>
      <c r="R121" t="s">
        <v>113</v>
      </c>
      <c r="S121" t="s">
        <v>114</v>
      </c>
      <c r="T121" t="s">
        <v>109</v>
      </c>
      <c r="V121" t="s">
        <v>109</v>
      </c>
      <c r="X121" t="s">
        <v>135</v>
      </c>
      <c r="Y121" t="s">
        <v>178</v>
      </c>
      <c r="Z121" t="s">
        <v>109</v>
      </c>
      <c r="AA121" t="s">
        <v>116</v>
      </c>
      <c r="AB121" t="s">
        <v>153</v>
      </c>
      <c r="AC121" t="s">
        <v>116</v>
      </c>
      <c r="AD121" t="s">
        <v>1916</v>
      </c>
      <c r="AE121" t="s">
        <v>109</v>
      </c>
      <c r="AG121" t="s">
        <v>109</v>
      </c>
      <c r="AH121" t="s">
        <v>116</v>
      </c>
      <c r="AI121" t="s">
        <v>116</v>
      </c>
      <c r="AJ121" t="s">
        <v>116</v>
      </c>
      <c r="AK121" t="s">
        <v>116</v>
      </c>
      <c r="AL121" t="s">
        <v>109</v>
      </c>
      <c r="AM121" t="s">
        <v>112</v>
      </c>
      <c r="AN121" t="s">
        <v>117</v>
      </c>
      <c r="AO121" t="s">
        <v>202</v>
      </c>
      <c r="AP121" t="s">
        <v>956</v>
      </c>
      <c r="AQ121" t="s">
        <v>109</v>
      </c>
      <c r="AS121" t="s">
        <v>1451</v>
      </c>
      <c r="AT121" t="s">
        <v>113</v>
      </c>
      <c r="AU121" t="s">
        <v>116</v>
      </c>
      <c r="AV121" t="s">
        <v>109</v>
      </c>
      <c r="AW121" t="s">
        <v>109</v>
      </c>
      <c r="AZ121" t="s">
        <v>113</v>
      </c>
      <c r="BA121" t="s">
        <v>113</v>
      </c>
      <c r="BB121" t="s">
        <v>121</v>
      </c>
      <c r="BC121" t="s">
        <v>109</v>
      </c>
      <c r="BD121" t="s">
        <v>116</v>
      </c>
      <c r="BE121" t="s">
        <v>122</v>
      </c>
      <c r="BG121" t="s">
        <v>109</v>
      </c>
      <c r="BH121" t="s">
        <v>116</v>
      </c>
      <c r="BI121" t="s">
        <v>1917</v>
      </c>
      <c r="BJ121" t="s">
        <v>116</v>
      </c>
      <c r="BK121" t="s">
        <v>109</v>
      </c>
      <c r="BL121" t="s">
        <v>109</v>
      </c>
      <c r="BM121" t="s">
        <v>109</v>
      </c>
      <c r="BN121" t="s">
        <v>124</v>
      </c>
      <c r="BO121" t="s">
        <v>116</v>
      </c>
      <c r="BP121" t="s">
        <v>122</v>
      </c>
      <c r="BR121" t="s">
        <v>116</v>
      </c>
      <c r="BS121" t="s">
        <v>699</v>
      </c>
      <c r="BT121" t="s">
        <v>109</v>
      </c>
      <c r="BU121" t="s">
        <v>114</v>
      </c>
      <c r="BV121" t="s">
        <v>206</v>
      </c>
      <c r="BX121" t="s">
        <v>116</v>
      </c>
      <c r="BY121" t="s">
        <v>116</v>
      </c>
      <c r="BZ121" t="s">
        <v>193</v>
      </c>
      <c r="CA121" t="s">
        <v>1918</v>
      </c>
      <c r="CB121" t="s">
        <v>113</v>
      </c>
      <c r="CC121" t="s">
        <v>182</v>
      </c>
      <c r="CD121" t="s">
        <v>109</v>
      </c>
      <c r="CE121" t="s">
        <v>116</v>
      </c>
      <c r="CG121" t="s">
        <v>113</v>
      </c>
      <c r="CH121" t="s">
        <v>113</v>
      </c>
      <c r="CI121" t="s">
        <v>113</v>
      </c>
      <c r="CJ121" t="s">
        <v>116</v>
      </c>
      <c r="CK121" t="s">
        <v>109</v>
      </c>
      <c r="CL121" t="s">
        <v>109</v>
      </c>
      <c r="CN121" t="s">
        <v>113</v>
      </c>
      <c r="CO121" t="s">
        <v>109</v>
      </c>
      <c r="CP121" t="s">
        <v>116</v>
      </c>
      <c r="CQ121" t="s">
        <v>109</v>
      </c>
      <c r="CS121" t="s">
        <v>116</v>
      </c>
      <c r="CT121" t="s">
        <v>116</v>
      </c>
      <c r="CU121" t="s">
        <v>116</v>
      </c>
      <c r="CV121" t="s">
        <v>109</v>
      </c>
      <c r="CX121" t="s">
        <v>109</v>
      </c>
      <c r="DB121">
        <f t="shared" si="50"/>
        <v>2</v>
      </c>
      <c r="DC121">
        <f t="shared" si="51"/>
        <v>0</v>
      </c>
      <c r="DD121">
        <f t="shared" si="52"/>
        <v>4</v>
      </c>
      <c r="DE121">
        <f t="shared" si="67"/>
        <v>0</v>
      </c>
      <c r="DF121">
        <f t="shared" si="68"/>
        <v>2</v>
      </c>
      <c r="DG121">
        <f t="shared" si="69"/>
        <v>2</v>
      </c>
      <c r="DH121">
        <f t="shared" si="53"/>
        <v>0</v>
      </c>
      <c r="DI121">
        <f t="shared" si="54"/>
        <v>8</v>
      </c>
      <c r="DJ121">
        <f t="shared" si="70"/>
        <v>1</v>
      </c>
      <c r="DK121">
        <f t="shared" si="71"/>
        <v>1</v>
      </c>
      <c r="DL121">
        <f t="shared" si="55"/>
        <v>1</v>
      </c>
      <c r="DM121">
        <f t="shared" si="56"/>
        <v>1</v>
      </c>
      <c r="DN121">
        <f t="shared" si="57"/>
        <v>1</v>
      </c>
      <c r="DO121">
        <f t="shared" si="58"/>
        <v>3</v>
      </c>
      <c r="DP121">
        <f t="shared" si="59"/>
        <v>4</v>
      </c>
      <c r="DQ121">
        <f t="shared" si="60"/>
        <v>1</v>
      </c>
      <c r="DR121">
        <f t="shared" si="61"/>
        <v>2</v>
      </c>
      <c r="DS121">
        <f t="shared" si="62"/>
        <v>0</v>
      </c>
      <c r="DT121">
        <f t="shared" si="63"/>
        <v>1</v>
      </c>
      <c r="DU121">
        <f t="shared" si="47"/>
        <v>1</v>
      </c>
      <c r="DV121">
        <f t="shared" si="48"/>
        <v>3</v>
      </c>
      <c r="DW121">
        <f t="shared" si="49"/>
        <v>38</v>
      </c>
      <c r="DX121">
        <f t="shared" si="64"/>
        <v>7.3076923076923075</v>
      </c>
      <c r="DY121">
        <f t="shared" si="65"/>
        <v>7.5</v>
      </c>
      <c r="DZ121">
        <f t="shared" si="66"/>
        <v>7.5</v>
      </c>
    </row>
    <row r="122" spans="1:130">
      <c r="A122">
        <v>188</v>
      </c>
      <c r="B122" s="1">
        <v>44690.487303240698</v>
      </c>
      <c r="C122" s="1">
        <v>44690.499675925901</v>
      </c>
      <c r="D122" t="s">
        <v>104</v>
      </c>
      <c r="F122" t="s">
        <v>1919</v>
      </c>
      <c r="G122" s="3">
        <v>10831</v>
      </c>
      <c r="H122" t="s">
        <v>1920</v>
      </c>
      <c r="I122" t="s">
        <v>1921</v>
      </c>
      <c r="J122" t="s">
        <v>145</v>
      </c>
      <c r="K122" t="s">
        <v>114</v>
      </c>
      <c r="L122" t="s">
        <v>1922</v>
      </c>
      <c r="M122" t="s">
        <v>109</v>
      </c>
      <c r="O122" t="s">
        <v>356</v>
      </c>
      <c r="P122" t="s">
        <v>1923</v>
      </c>
      <c r="Q122" t="s">
        <v>188</v>
      </c>
      <c r="R122" t="s">
        <v>113</v>
      </c>
      <c r="S122" t="s">
        <v>114</v>
      </c>
      <c r="T122" t="s">
        <v>109</v>
      </c>
      <c r="V122" t="s">
        <v>116</v>
      </c>
      <c r="W122" s="2" t="s">
        <v>1924</v>
      </c>
      <c r="X122" t="s">
        <v>135</v>
      </c>
      <c r="Y122" t="s">
        <v>178</v>
      </c>
      <c r="Z122" t="s">
        <v>109</v>
      </c>
      <c r="AA122" t="s">
        <v>116</v>
      </c>
      <c r="AB122" t="s">
        <v>108</v>
      </c>
      <c r="AC122" t="s">
        <v>116</v>
      </c>
      <c r="AD122" t="s">
        <v>1925</v>
      </c>
      <c r="AE122" t="s">
        <v>109</v>
      </c>
      <c r="AG122" t="s">
        <v>109</v>
      </c>
      <c r="AH122" t="s">
        <v>116</v>
      </c>
      <c r="AI122" t="s">
        <v>109</v>
      </c>
      <c r="AJ122" t="s">
        <v>116</v>
      </c>
      <c r="AK122" t="s">
        <v>116</v>
      </c>
      <c r="AL122" t="s">
        <v>109</v>
      </c>
      <c r="AM122" t="s">
        <v>112</v>
      </c>
      <c r="AN122" t="s">
        <v>117</v>
      </c>
      <c r="AO122" t="s">
        <v>179</v>
      </c>
      <c r="AP122" t="s">
        <v>113</v>
      </c>
      <c r="AQ122" t="s">
        <v>109</v>
      </c>
      <c r="AS122" t="s">
        <v>1438</v>
      </c>
      <c r="AT122" t="s">
        <v>113</v>
      </c>
      <c r="AU122" t="s">
        <v>116</v>
      </c>
      <c r="AV122" t="s">
        <v>116</v>
      </c>
      <c r="AW122" t="s">
        <v>145</v>
      </c>
      <c r="AX122" t="s">
        <v>109</v>
      </c>
      <c r="AZ122" t="s">
        <v>397</v>
      </c>
      <c r="BA122" t="s">
        <v>113</v>
      </c>
      <c r="BB122" t="s">
        <v>192</v>
      </c>
      <c r="BC122" t="s">
        <v>116</v>
      </c>
      <c r="BD122" t="s">
        <v>116</v>
      </c>
      <c r="BE122" t="s">
        <v>116</v>
      </c>
      <c r="BF122" t="s">
        <v>1926</v>
      </c>
      <c r="BG122" t="s">
        <v>109</v>
      </c>
      <c r="BH122" t="s">
        <v>116</v>
      </c>
      <c r="BI122" t="s">
        <v>1927</v>
      </c>
      <c r="BJ122" t="s">
        <v>116</v>
      </c>
      <c r="BK122" t="s">
        <v>116</v>
      </c>
      <c r="BL122" t="s">
        <v>109</v>
      </c>
      <c r="BM122" t="s">
        <v>116</v>
      </c>
      <c r="BN122" t="s">
        <v>161</v>
      </c>
      <c r="BO122" t="s">
        <v>116</v>
      </c>
      <c r="BP122" t="s">
        <v>116</v>
      </c>
      <c r="BQ122" t="s">
        <v>1928</v>
      </c>
      <c r="BR122" t="s">
        <v>109</v>
      </c>
      <c r="BS122" t="s">
        <v>1929</v>
      </c>
      <c r="BT122" t="s">
        <v>116</v>
      </c>
      <c r="BU122" t="s">
        <v>114</v>
      </c>
      <c r="BV122" t="s">
        <v>206</v>
      </c>
      <c r="BX122" t="s">
        <v>116</v>
      </c>
      <c r="BY122" t="s">
        <v>116</v>
      </c>
      <c r="BZ122" t="s">
        <v>252</v>
      </c>
      <c r="CA122" t="s">
        <v>229</v>
      </c>
      <c r="CB122" t="s">
        <v>1930</v>
      </c>
      <c r="CC122" t="s">
        <v>260</v>
      </c>
      <c r="CD122" t="s">
        <v>116</v>
      </c>
      <c r="CE122" t="s">
        <v>109</v>
      </c>
      <c r="CF122" t="s">
        <v>1666</v>
      </c>
      <c r="CG122" t="s">
        <v>113</v>
      </c>
      <c r="CH122" t="s">
        <v>113</v>
      </c>
      <c r="CI122" t="s">
        <v>113</v>
      </c>
      <c r="CJ122" t="s">
        <v>109</v>
      </c>
      <c r="CK122" t="s">
        <v>109</v>
      </c>
      <c r="CL122" t="s">
        <v>116</v>
      </c>
      <c r="CM122" t="s">
        <v>1931</v>
      </c>
      <c r="CN122" t="s">
        <v>1050</v>
      </c>
      <c r="CO122" t="s">
        <v>109</v>
      </c>
      <c r="CP122" t="s">
        <v>116</v>
      </c>
      <c r="CQ122" t="s">
        <v>109</v>
      </c>
      <c r="CS122" t="s">
        <v>116</v>
      </c>
      <c r="CT122" t="s">
        <v>116</v>
      </c>
      <c r="CU122" t="s">
        <v>109</v>
      </c>
      <c r="CV122" t="s">
        <v>109</v>
      </c>
      <c r="CX122" t="s">
        <v>116</v>
      </c>
      <c r="CY122" t="s">
        <v>207</v>
      </c>
      <c r="DB122">
        <f t="shared" si="50"/>
        <v>2</v>
      </c>
      <c r="DC122">
        <f t="shared" si="51"/>
        <v>0</v>
      </c>
      <c r="DD122">
        <f t="shared" si="52"/>
        <v>4</v>
      </c>
      <c r="DE122">
        <f t="shared" si="67"/>
        <v>1</v>
      </c>
      <c r="DF122">
        <f t="shared" si="68"/>
        <v>2</v>
      </c>
      <c r="DG122">
        <f t="shared" si="69"/>
        <v>2</v>
      </c>
      <c r="DH122">
        <f t="shared" si="53"/>
        <v>0</v>
      </c>
      <c r="DI122">
        <f t="shared" si="54"/>
        <v>6</v>
      </c>
      <c r="DJ122">
        <f t="shared" si="70"/>
        <v>1</v>
      </c>
      <c r="DK122">
        <f t="shared" si="71"/>
        <v>3</v>
      </c>
      <c r="DL122">
        <f t="shared" si="55"/>
        <v>2</v>
      </c>
      <c r="DM122">
        <f t="shared" si="56"/>
        <v>2</v>
      </c>
      <c r="DN122">
        <f t="shared" si="57"/>
        <v>1</v>
      </c>
      <c r="DO122">
        <f t="shared" si="58"/>
        <v>6</v>
      </c>
      <c r="DP122">
        <f t="shared" si="59"/>
        <v>4</v>
      </c>
      <c r="DQ122">
        <f t="shared" si="60"/>
        <v>1</v>
      </c>
      <c r="DR122">
        <f t="shared" si="61"/>
        <v>4</v>
      </c>
      <c r="DS122">
        <f t="shared" si="62"/>
        <v>1</v>
      </c>
      <c r="DT122">
        <f t="shared" si="63"/>
        <v>1</v>
      </c>
      <c r="DU122">
        <f t="shared" si="47"/>
        <v>2</v>
      </c>
      <c r="DV122">
        <f t="shared" si="48"/>
        <v>2</v>
      </c>
      <c r="DW122">
        <f t="shared" si="49"/>
        <v>47</v>
      </c>
      <c r="DX122">
        <f t="shared" si="64"/>
        <v>9.0384615384615383</v>
      </c>
      <c r="DY122">
        <f t="shared" si="65"/>
        <v>9</v>
      </c>
      <c r="DZ122">
        <f t="shared" si="66"/>
        <v>9</v>
      </c>
    </row>
    <row r="123" spans="1:130">
      <c r="A123">
        <v>189</v>
      </c>
      <c r="B123" s="1">
        <v>44690.6175</v>
      </c>
      <c r="C123" s="1">
        <v>44690.6300694444</v>
      </c>
      <c r="D123" t="s">
        <v>104</v>
      </c>
      <c r="F123" t="s">
        <v>1932</v>
      </c>
      <c r="G123" s="4">
        <v>1815</v>
      </c>
      <c r="H123" t="s">
        <v>1933</v>
      </c>
      <c r="I123" t="s">
        <v>1934</v>
      </c>
      <c r="J123" t="s">
        <v>1935</v>
      </c>
      <c r="K123" t="s">
        <v>114</v>
      </c>
      <c r="L123" t="s">
        <v>1936</v>
      </c>
      <c r="M123" t="s">
        <v>109</v>
      </c>
      <c r="O123" t="s">
        <v>186</v>
      </c>
      <c r="P123" t="s">
        <v>1937</v>
      </c>
      <c r="Q123" t="s">
        <v>112</v>
      </c>
      <c r="R123" t="s">
        <v>113</v>
      </c>
      <c r="S123" t="s">
        <v>122</v>
      </c>
      <c r="T123" t="s">
        <v>109</v>
      </c>
      <c r="V123" t="s">
        <v>109</v>
      </c>
      <c r="X123" t="s">
        <v>113</v>
      </c>
      <c r="Y123" t="s">
        <v>113</v>
      </c>
      <c r="Z123" t="s">
        <v>109</v>
      </c>
      <c r="AA123" t="s">
        <v>109</v>
      </c>
      <c r="AB123" t="s">
        <v>132</v>
      </c>
      <c r="AC123" t="s">
        <v>116</v>
      </c>
      <c r="AD123" t="s">
        <v>1938</v>
      </c>
      <c r="AE123" t="s">
        <v>109</v>
      </c>
      <c r="AG123" t="s">
        <v>109</v>
      </c>
      <c r="AH123" t="s">
        <v>116</v>
      </c>
      <c r="AI123" t="s">
        <v>109</v>
      </c>
      <c r="AJ123" t="s">
        <v>116</v>
      </c>
      <c r="AK123" t="s">
        <v>116</v>
      </c>
      <c r="AL123" t="s">
        <v>116</v>
      </c>
      <c r="AM123" t="s">
        <v>112</v>
      </c>
      <c r="AN123" t="s">
        <v>1939</v>
      </c>
      <c r="AO123" t="s">
        <v>113</v>
      </c>
      <c r="AP123" t="s">
        <v>113</v>
      </c>
      <c r="AQ123" t="s">
        <v>109</v>
      </c>
      <c r="AS123" t="s">
        <v>1235</v>
      </c>
      <c r="AT123" t="s">
        <v>113</v>
      </c>
      <c r="AU123" t="s">
        <v>116</v>
      </c>
      <c r="AV123" t="s">
        <v>109</v>
      </c>
      <c r="AW123" t="s">
        <v>112</v>
      </c>
      <c r="AX123" t="s">
        <v>109</v>
      </c>
      <c r="AZ123" t="s">
        <v>113</v>
      </c>
      <c r="BA123" t="s">
        <v>113</v>
      </c>
      <c r="BB123" t="s">
        <v>113</v>
      </c>
      <c r="BC123" t="s">
        <v>116</v>
      </c>
      <c r="BD123" t="s">
        <v>116</v>
      </c>
      <c r="BE123" t="s">
        <v>122</v>
      </c>
      <c r="BG123" t="s">
        <v>109</v>
      </c>
      <c r="BH123" t="s">
        <v>116</v>
      </c>
      <c r="BI123" t="s">
        <v>1940</v>
      </c>
      <c r="BJ123" t="s">
        <v>116</v>
      </c>
      <c r="BK123" t="s">
        <v>109</v>
      </c>
      <c r="BL123" t="s">
        <v>109</v>
      </c>
      <c r="BM123" t="s">
        <v>109</v>
      </c>
      <c r="BN123" t="s">
        <v>124</v>
      </c>
      <c r="BO123" t="s">
        <v>116</v>
      </c>
      <c r="BP123" t="s">
        <v>122</v>
      </c>
      <c r="BR123" t="s">
        <v>116</v>
      </c>
      <c r="BS123" t="s">
        <v>126</v>
      </c>
      <c r="BT123" t="s">
        <v>109</v>
      </c>
      <c r="BU123" t="s">
        <v>114</v>
      </c>
      <c r="BV123" t="s">
        <v>206</v>
      </c>
      <c r="BX123" t="s">
        <v>116</v>
      </c>
      <c r="BY123" t="s">
        <v>116</v>
      </c>
      <c r="BZ123" t="s">
        <v>193</v>
      </c>
      <c r="CA123" t="s">
        <v>240</v>
      </c>
      <c r="CB123" t="s">
        <v>113</v>
      </c>
      <c r="CC123" t="s">
        <v>113</v>
      </c>
      <c r="CD123" t="s">
        <v>109</v>
      </c>
      <c r="CE123" t="s">
        <v>116</v>
      </c>
      <c r="CG123" t="s">
        <v>113</v>
      </c>
      <c r="CH123" t="s">
        <v>113</v>
      </c>
      <c r="CI123" t="s">
        <v>113</v>
      </c>
      <c r="CJ123" t="s">
        <v>109</v>
      </c>
      <c r="CK123" t="s">
        <v>109</v>
      </c>
      <c r="CL123" t="s">
        <v>109</v>
      </c>
      <c r="CN123" t="s">
        <v>522</v>
      </c>
      <c r="CO123" t="s">
        <v>109</v>
      </c>
      <c r="CP123" t="s">
        <v>116</v>
      </c>
      <c r="CQ123" t="s">
        <v>109</v>
      </c>
      <c r="CS123" t="s">
        <v>109</v>
      </c>
      <c r="CT123" t="s">
        <v>109</v>
      </c>
      <c r="CU123" t="s">
        <v>109</v>
      </c>
      <c r="CV123" t="s">
        <v>109</v>
      </c>
      <c r="CX123" t="s">
        <v>116</v>
      </c>
      <c r="CY123" t="s">
        <v>942</v>
      </c>
      <c r="DB123">
        <f t="shared" si="50"/>
        <v>2</v>
      </c>
      <c r="DC123">
        <f t="shared" si="51"/>
        <v>0</v>
      </c>
      <c r="DD123">
        <f t="shared" si="52"/>
        <v>3</v>
      </c>
      <c r="DE123">
        <f t="shared" si="67"/>
        <v>0</v>
      </c>
      <c r="DF123">
        <f t="shared" si="68"/>
        <v>0</v>
      </c>
      <c r="DG123">
        <f t="shared" si="69"/>
        <v>2</v>
      </c>
      <c r="DH123">
        <f t="shared" si="53"/>
        <v>0</v>
      </c>
      <c r="DI123">
        <f t="shared" si="54"/>
        <v>6</v>
      </c>
      <c r="DJ123">
        <f t="shared" si="70"/>
        <v>1</v>
      </c>
      <c r="DK123">
        <f t="shared" si="71"/>
        <v>2</v>
      </c>
      <c r="DL123">
        <f t="shared" si="55"/>
        <v>0</v>
      </c>
      <c r="DM123">
        <f t="shared" si="56"/>
        <v>1</v>
      </c>
      <c r="DN123">
        <f t="shared" si="57"/>
        <v>1</v>
      </c>
      <c r="DO123">
        <f t="shared" si="58"/>
        <v>3</v>
      </c>
      <c r="DP123">
        <f t="shared" si="59"/>
        <v>4</v>
      </c>
      <c r="DQ123">
        <f t="shared" si="60"/>
        <v>1</v>
      </c>
      <c r="DR123">
        <f t="shared" si="61"/>
        <v>1</v>
      </c>
      <c r="DS123">
        <f t="shared" si="62"/>
        <v>0</v>
      </c>
      <c r="DT123">
        <f t="shared" si="63"/>
        <v>0</v>
      </c>
      <c r="DU123">
        <f t="shared" si="47"/>
        <v>2</v>
      </c>
      <c r="DV123">
        <f t="shared" si="48"/>
        <v>0</v>
      </c>
      <c r="DW123">
        <f t="shared" si="49"/>
        <v>29</v>
      </c>
      <c r="DX123">
        <f t="shared" si="64"/>
        <v>5.5769230769230766</v>
      </c>
      <c r="DY123">
        <f t="shared" si="65"/>
        <v>5.5</v>
      </c>
      <c r="DZ123">
        <f t="shared" si="66"/>
        <v>5.5</v>
      </c>
    </row>
    <row r="124" spans="1:130">
      <c r="A124">
        <v>190</v>
      </c>
      <c r="B124" s="1">
        <v>44691.5457523148</v>
      </c>
      <c r="C124" s="1">
        <v>44691.562268518501</v>
      </c>
      <c r="D124" t="s">
        <v>104</v>
      </c>
      <c r="F124" t="s">
        <v>1941</v>
      </c>
      <c r="G124" s="3">
        <v>11820</v>
      </c>
      <c r="H124" t="s">
        <v>1942</v>
      </c>
      <c r="I124" t="s">
        <v>1943</v>
      </c>
      <c r="J124" t="s">
        <v>145</v>
      </c>
      <c r="K124" t="s">
        <v>114</v>
      </c>
      <c r="L124" t="s">
        <v>1944</v>
      </c>
      <c r="M124" t="s">
        <v>116</v>
      </c>
      <c r="N124" t="s">
        <v>1945</v>
      </c>
      <c r="O124" t="s">
        <v>1946</v>
      </c>
      <c r="P124" t="s">
        <v>1492</v>
      </c>
      <c r="Q124" t="s">
        <v>188</v>
      </c>
      <c r="R124" t="s">
        <v>113</v>
      </c>
      <c r="S124" t="s">
        <v>114</v>
      </c>
      <c r="T124" t="s">
        <v>109</v>
      </c>
      <c r="V124" t="s">
        <v>109</v>
      </c>
      <c r="X124" t="s">
        <v>321</v>
      </c>
      <c r="Y124" t="s">
        <v>113</v>
      </c>
      <c r="Z124" t="s">
        <v>109</v>
      </c>
      <c r="AA124" t="s">
        <v>116</v>
      </c>
      <c r="AB124" t="s">
        <v>145</v>
      </c>
      <c r="AC124" t="s">
        <v>116</v>
      </c>
      <c r="AD124" t="s">
        <v>1947</v>
      </c>
      <c r="AE124" t="s">
        <v>114</v>
      </c>
      <c r="AF124" t="s">
        <v>1948</v>
      </c>
      <c r="AG124" t="s">
        <v>116</v>
      </c>
      <c r="AH124" t="s">
        <v>116</v>
      </c>
      <c r="AI124" t="s">
        <v>116</v>
      </c>
      <c r="AJ124" t="s">
        <v>116</v>
      </c>
      <c r="AK124" t="s">
        <v>116</v>
      </c>
      <c r="AL124" t="s">
        <v>116</v>
      </c>
      <c r="AM124" t="s">
        <v>145</v>
      </c>
      <c r="AN124" t="s">
        <v>117</v>
      </c>
      <c r="AO124" t="s">
        <v>179</v>
      </c>
      <c r="AP124" t="s">
        <v>384</v>
      </c>
      <c r="AQ124" t="s">
        <v>109</v>
      </c>
      <c r="AS124" t="s">
        <v>1949</v>
      </c>
      <c r="AT124" t="s">
        <v>1950</v>
      </c>
      <c r="AU124" t="s">
        <v>116</v>
      </c>
      <c r="AV124" t="s">
        <v>116</v>
      </c>
      <c r="AW124" t="s">
        <v>109</v>
      </c>
      <c r="AZ124" t="s">
        <v>1879</v>
      </c>
      <c r="BA124" t="s">
        <v>113</v>
      </c>
      <c r="BB124" t="s">
        <v>192</v>
      </c>
      <c r="BC124" t="s">
        <v>116</v>
      </c>
      <c r="BD124" t="s">
        <v>116</v>
      </c>
      <c r="BE124" t="s">
        <v>122</v>
      </c>
      <c r="BG124" t="s">
        <v>116</v>
      </c>
      <c r="BH124" t="s">
        <v>116</v>
      </c>
      <c r="BI124" t="s">
        <v>1951</v>
      </c>
      <c r="BJ124" t="s">
        <v>116</v>
      </c>
      <c r="BK124" t="s">
        <v>116</v>
      </c>
      <c r="BL124" t="s">
        <v>109</v>
      </c>
      <c r="BM124" t="s">
        <v>109</v>
      </c>
      <c r="BN124" t="s">
        <v>1057</v>
      </c>
      <c r="BO124" t="s">
        <v>116</v>
      </c>
      <c r="BP124" t="s">
        <v>122</v>
      </c>
      <c r="BR124" t="s">
        <v>116</v>
      </c>
      <c r="BS124" t="s">
        <v>126</v>
      </c>
      <c r="BT124" t="s">
        <v>116</v>
      </c>
      <c r="BU124" t="s">
        <v>114</v>
      </c>
      <c r="BV124" t="s">
        <v>206</v>
      </c>
      <c r="BW124" t="s">
        <v>1952</v>
      </c>
      <c r="BX124" t="s">
        <v>116</v>
      </c>
      <c r="BY124" t="s">
        <v>116</v>
      </c>
      <c r="BZ124" t="s">
        <v>193</v>
      </c>
      <c r="CA124" t="s">
        <v>128</v>
      </c>
      <c r="CB124" t="s">
        <v>129</v>
      </c>
      <c r="CC124" t="s">
        <v>1953</v>
      </c>
      <c r="CD124" t="s">
        <v>116</v>
      </c>
      <c r="CE124" t="s">
        <v>109</v>
      </c>
      <c r="CF124" t="s">
        <v>295</v>
      </c>
      <c r="CG124" t="s">
        <v>113</v>
      </c>
      <c r="CH124" t="s">
        <v>167</v>
      </c>
      <c r="CI124" t="s">
        <v>578</v>
      </c>
      <c r="CJ124" t="s">
        <v>116</v>
      </c>
      <c r="CK124" t="s">
        <v>116</v>
      </c>
      <c r="CL124" t="s">
        <v>116</v>
      </c>
      <c r="CM124" t="s">
        <v>1954</v>
      </c>
      <c r="CN124" t="s">
        <v>336</v>
      </c>
      <c r="CO124" t="s">
        <v>116</v>
      </c>
      <c r="CP124" t="s">
        <v>116</v>
      </c>
      <c r="CQ124" t="s">
        <v>116</v>
      </c>
      <c r="CR124" t="s">
        <v>1955</v>
      </c>
      <c r="CS124" t="s">
        <v>109</v>
      </c>
      <c r="CT124" t="s">
        <v>109</v>
      </c>
      <c r="CU124" t="s">
        <v>116</v>
      </c>
      <c r="CV124" t="s">
        <v>116</v>
      </c>
      <c r="CW124" t="s">
        <v>1956</v>
      </c>
      <c r="CX124" t="s">
        <v>116</v>
      </c>
      <c r="CY124" t="s">
        <v>329</v>
      </c>
      <c r="DB124">
        <f t="shared" si="50"/>
        <v>2</v>
      </c>
      <c r="DC124">
        <f t="shared" si="51"/>
        <v>1</v>
      </c>
      <c r="DD124">
        <f t="shared" si="52"/>
        <v>4</v>
      </c>
      <c r="DE124">
        <f t="shared" si="67"/>
        <v>0</v>
      </c>
      <c r="DF124">
        <f t="shared" si="68"/>
        <v>1</v>
      </c>
      <c r="DG124">
        <f t="shared" si="69"/>
        <v>2</v>
      </c>
      <c r="DH124">
        <f t="shared" si="53"/>
        <v>1</v>
      </c>
      <c r="DI124">
        <f t="shared" si="54"/>
        <v>10</v>
      </c>
      <c r="DJ124">
        <f t="shared" si="70"/>
        <v>1</v>
      </c>
      <c r="DK124">
        <f t="shared" si="71"/>
        <v>2</v>
      </c>
      <c r="DL124">
        <f t="shared" si="55"/>
        <v>2</v>
      </c>
      <c r="DM124">
        <f t="shared" si="56"/>
        <v>1</v>
      </c>
      <c r="DN124">
        <f t="shared" si="57"/>
        <v>2</v>
      </c>
      <c r="DO124">
        <f t="shared" si="58"/>
        <v>4</v>
      </c>
      <c r="DP124">
        <f t="shared" si="59"/>
        <v>5</v>
      </c>
      <c r="DQ124">
        <f t="shared" si="60"/>
        <v>1</v>
      </c>
      <c r="DR124">
        <f t="shared" si="61"/>
        <v>4</v>
      </c>
      <c r="DS124">
        <f t="shared" si="62"/>
        <v>2</v>
      </c>
      <c r="DT124">
        <f t="shared" si="63"/>
        <v>3</v>
      </c>
      <c r="DU124">
        <f t="shared" si="47"/>
        <v>4</v>
      </c>
      <c r="DV124">
        <f t="shared" si="48"/>
        <v>2</v>
      </c>
      <c r="DW124">
        <f t="shared" si="49"/>
        <v>54</v>
      </c>
      <c r="DX124">
        <f t="shared" si="64"/>
        <v>10.384615384615385</v>
      </c>
      <c r="DY124">
        <f t="shared" si="65"/>
        <v>10.5</v>
      </c>
      <c r="DZ124">
        <f t="shared" si="66"/>
        <v>10</v>
      </c>
    </row>
    <row r="125" spans="1:130">
      <c r="A125">
        <v>193</v>
      </c>
      <c r="B125" s="1">
        <v>44691.863483796304</v>
      </c>
      <c r="C125" s="1">
        <v>44691.883969907401</v>
      </c>
      <c r="D125" t="s">
        <v>104</v>
      </c>
      <c r="F125" t="s">
        <v>1963</v>
      </c>
      <c r="G125" s="4">
        <v>6967</v>
      </c>
      <c r="H125" t="s">
        <v>1964</v>
      </c>
      <c r="I125" t="s">
        <v>1965</v>
      </c>
      <c r="J125" t="s">
        <v>132</v>
      </c>
      <c r="K125" t="s">
        <v>114</v>
      </c>
      <c r="L125" t="s">
        <v>1966</v>
      </c>
      <c r="M125" t="s">
        <v>109</v>
      </c>
      <c r="O125" t="s">
        <v>1967</v>
      </c>
      <c r="P125" t="s">
        <v>285</v>
      </c>
      <c r="Q125" t="s">
        <v>112</v>
      </c>
      <c r="R125" t="s">
        <v>113</v>
      </c>
      <c r="S125" t="s">
        <v>114</v>
      </c>
      <c r="T125" t="s">
        <v>149</v>
      </c>
      <c r="U125" t="s">
        <v>268</v>
      </c>
      <c r="V125" t="s">
        <v>109</v>
      </c>
      <c r="X125" t="s">
        <v>135</v>
      </c>
      <c r="Y125" t="s">
        <v>178</v>
      </c>
      <c r="Z125" t="s">
        <v>109</v>
      </c>
      <c r="AA125" t="s">
        <v>116</v>
      </c>
      <c r="AB125" t="s">
        <v>132</v>
      </c>
      <c r="AC125" t="s">
        <v>116</v>
      </c>
      <c r="AD125" t="s">
        <v>1968</v>
      </c>
      <c r="AE125" t="s">
        <v>109</v>
      </c>
      <c r="AG125" t="s">
        <v>109</v>
      </c>
      <c r="AH125" t="s">
        <v>116</v>
      </c>
      <c r="AI125" t="s">
        <v>109</v>
      </c>
      <c r="AJ125" t="s">
        <v>116</v>
      </c>
      <c r="AK125" t="s">
        <v>116</v>
      </c>
      <c r="AL125" t="s">
        <v>116</v>
      </c>
      <c r="AM125" t="s">
        <v>188</v>
      </c>
      <c r="AN125" t="s">
        <v>117</v>
      </c>
      <c r="AO125" t="s">
        <v>304</v>
      </c>
      <c r="AP125" t="s">
        <v>113</v>
      </c>
      <c r="AQ125" t="s">
        <v>109</v>
      </c>
      <c r="AS125" t="s">
        <v>1969</v>
      </c>
      <c r="AT125" t="s">
        <v>113</v>
      </c>
      <c r="AU125" t="s">
        <v>116</v>
      </c>
      <c r="AV125" t="s">
        <v>116</v>
      </c>
      <c r="AW125" t="s">
        <v>109</v>
      </c>
      <c r="AZ125" t="s">
        <v>157</v>
      </c>
      <c r="BA125" t="s">
        <v>423</v>
      </c>
      <c r="BB125" t="s">
        <v>192</v>
      </c>
      <c r="BC125" t="s">
        <v>116</v>
      </c>
      <c r="BD125" t="s">
        <v>116</v>
      </c>
      <c r="BE125" t="s">
        <v>116</v>
      </c>
      <c r="BF125" t="s">
        <v>1970</v>
      </c>
      <c r="BG125" t="s">
        <v>109</v>
      </c>
      <c r="BH125" t="s">
        <v>116</v>
      </c>
      <c r="BI125" t="s">
        <v>1971</v>
      </c>
      <c r="BJ125" t="s">
        <v>116</v>
      </c>
      <c r="BK125" t="s">
        <v>116</v>
      </c>
      <c r="BL125" t="s">
        <v>109</v>
      </c>
      <c r="BM125" t="s">
        <v>109</v>
      </c>
      <c r="BN125" t="s">
        <v>1972</v>
      </c>
      <c r="BO125" t="s">
        <v>116</v>
      </c>
      <c r="BP125" t="s">
        <v>122</v>
      </c>
      <c r="BR125" t="s">
        <v>109</v>
      </c>
      <c r="BS125" t="s">
        <v>699</v>
      </c>
      <c r="BT125" t="s">
        <v>116</v>
      </c>
      <c r="BU125" t="s">
        <v>114</v>
      </c>
      <c r="BV125" t="s">
        <v>206</v>
      </c>
      <c r="BW125" t="s">
        <v>1973</v>
      </c>
      <c r="BX125" t="s">
        <v>116</v>
      </c>
      <c r="BY125" t="s">
        <v>116</v>
      </c>
      <c r="BZ125" t="s">
        <v>1974</v>
      </c>
      <c r="CA125" t="s">
        <v>1975</v>
      </c>
      <c r="CB125" t="s">
        <v>129</v>
      </c>
      <c r="CC125" t="s">
        <v>253</v>
      </c>
      <c r="CD125" t="s">
        <v>109</v>
      </c>
      <c r="CE125" t="s">
        <v>116</v>
      </c>
      <c r="CG125" t="s">
        <v>113</v>
      </c>
      <c r="CH125" t="s">
        <v>113</v>
      </c>
      <c r="CI125" t="s">
        <v>578</v>
      </c>
      <c r="CJ125" t="s">
        <v>109</v>
      </c>
      <c r="CK125" t="s">
        <v>109</v>
      </c>
      <c r="CL125" t="s">
        <v>109</v>
      </c>
      <c r="CN125" t="s">
        <v>1976</v>
      </c>
      <c r="CO125" t="s">
        <v>109</v>
      </c>
      <c r="CP125" t="s">
        <v>116</v>
      </c>
      <c r="CQ125" t="s">
        <v>109</v>
      </c>
      <c r="CS125" t="s">
        <v>116</v>
      </c>
      <c r="CT125" t="s">
        <v>116</v>
      </c>
      <c r="CU125" t="s">
        <v>116</v>
      </c>
      <c r="CV125" t="s">
        <v>116</v>
      </c>
      <c r="CW125" t="s">
        <v>1977</v>
      </c>
      <c r="CX125" t="s">
        <v>116</v>
      </c>
      <c r="CY125" t="s">
        <v>1978</v>
      </c>
      <c r="CZ125" t="s">
        <v>1979</v>
      </c>
      <c r="DB125">
        <f t="shared" si="50"/>
        <v>2</v>
      </c>
      <c r="DC125">
        <f t="shared" si="51"/>
        <v>0</v>
      </c>
      <c r="DD125">
        <f t="shared" si="52"/>
        <v>5</v>
      </c>
      <c r="DE125">
        <f t="shared" si="67"/>
        <v>0</v>
      </c>
      <c r="DF125">
        <f t="shared" si="68"/>
        <v>2</v>
      </c>
      <c r="DG125">
        <f t="shared" si="69"/>
        <v>2</v>
      </c>
      <c r="DH125">
        <f t="shared" si="53"/>
        <v>0</v>
      </c>
      <c r="DI125">
        <f t="shared" si="54"/>
        <v>7</v>
      </c>
      <c r="DJ125">
        <f t="shared" si="70"/>
        <v>1</v>
      </c>
      <c r="DK125">
        <f t="shared" si="71"/>
        <v>2</v>
      </c>
      <c r="DL125">
        <f t="shared" si="55"/>
        <v>3</v>
      </c>
      <c r="DM125">
        <f t="shared" si="56"/>
        <v>2</v>
      </c>
      <c r="DN125">
        <f t="shared" si="57"/>
        <v>1</v>
      </c>
      <c r="DO125">
        <f t="shared" si="58"/>
        <v>4</v>
      </c>
      <c r="DP125">
        <f t="shared" si="59"/>
        <v>4</v>
      </c>
      <c r="DQ125">
        <f t="shared" si="60"/>
        <v>1</v>
      </c>
      <c r="DR125">
        <f t="shared" si="61"/>
        <v>3</v>
      </c>
      <c r="DS125">
        <f t="shared" si="62"/>
        <v>0</v>
      </c>
      <c r="DT125">
        <f t="shared" si="63"/>
        <v>0</v>
      </c>
      <c r="DU125">
        <f t="shared" si="47"/>
        <v>2</v>
      </c>
      <c r="DV125">
        <f t="shared" si="48"/>
        <v>4</v>
      </c>
      <c r="DW125">
        <f t="shared" si="49"/>
        <v>45</v>
      </c>
      <c r="DX125">
        <f t="shared" si="64"/>
        <v>8.6538461538461533</v>
      </c>
      <c r="DY125">
        <f t="shared" si="65"/>
        <v>8.5</v>
      </c>
      <c r="DZ125">
        <f t="shared" si="66"/>
        <v>8.5</v>
      </c>
    </row>
    <row r="126" spans="1:130">
      <c r="A126">
        <v>194</v>
      </c>
      <c r="B126" s="1">
        <v>44692.440370370401</v>
      </c>
      <c r="C126" s="1">
        <v>44692.451076388897</v>
      </c>
      <c r="D126" t="s">
        <v>104</v>
      </c>
      <c r="F126" t="s">
        <v>1980</v>
      </c>
      <c r="G126" s="3">
        <v>21274</v>
      </c>
      <c r="H126" t="s">
        <v>1981</v>
      </c>
      <c r="I126" t="s">
        <v>1982</v>
      </c>
      <c r="J126" t="s">
        <v>145</v>
      </c>
      <c r="K126" t="s">
        <v>114</v>
      </c>
      <c r="L126" t="s">
        <v>1983</v>
      </c>
      <c r="M126" t="s">
        <v>109</v>
      </c>
      <c r="O126" t="s">
        <v>1984</v>
      </c>
      <c r="P126" t="s">
        <v>1985</v>
      </c>
      <c r="Q126" t="s">
        <v>112</v>
      </c>
      <c r="R126" t="s">
        <v>1986</v>
      </c>
      <c r="S126" t="s">
        <v>114</v>
      </c>
      <c r="T126" t="s">
        <v>109</v>
      </c>
      <c r="V126" t="s">
        <v>109</v>
      </c>
      <c r="X126" t="s">
        <v>135</v>
      </c>
      <c r="Y126" t="s">
        <v>136</v>
      </c>
      <c r="Z126" t="s">
        <v>109</v>
      </c>
      <c r="AA126" t="s">
        <v>116</v>
      </c>
      <c r="AB126" t="s">
        <v>145</v>
      </c>
      <c r="AC126" t="s">
        <v>109</v>
      </c>
      <c r="AE126" t="s">
        <v>109</v>
      </c>
      <c r="AG126" t="s">
        <v>109</v>
      </c>
      <c r="AH126" t="s">
        <v>116</v>
      </c>
      <c r="AI126" t="s">
        <v>116</v>
      </c>
      <c r="AJ126" t="s">
        <v>116</v>
      </c>
      <c r="AK126" t="s">
        <v>116</v>
      </c>
      <c r="AL126" t="s">
        <v>116</v>
      </c>
      <c r="AM126" t="s">
        <v>112</v>
      </c>
      <c r="AN126" t="s">
        <v>117</v>
      </c>
      <c r="AO126" t="s">
        <v>179</v>
      </c>
      <c r="AP126" t="s">
        <v>1987</v>
      </c>
      <c r="AQ126" t="s">
        <v>109</v>
      </c>
      <c r="AS126" t="s">
        <v>637</v>
      </c>
      <c r="AT126" t="s">
        <v>113</v>
      </c>
      <c r="AU126" t="s">
        <v>109</v>
      </c>
      <c r="AV126" t="s">
        <v>109</v>
      </c>
      <c r="AW126" t="s">
        <v>109</v>
      </c>
      <c r="AZ126" t="s">
        <v>113</v>
      </c>
      <c r="BA126" t="s">
        <v>113</v>
      </c>
      <c r="BB126" t="s">
        <v>249</v>
      </c>
      <c r="BC126" t="s">
        <v>116</v>
      </c>
      <c r="BD126" t="s">
        <v>116</v>
      </c>
      <c r="BE126" t="s">
        <v>116</v>
      </c>
      <c r="BF126" t="s">
        <v>1988</v>
      </c>
      <c r="BG126" t="s">
        <v>116</v>
      </c>
      <c r="BH126" t="s">
        <v>116</v>
      </c>
      <c r="BI126" t="s">
        <v>1989</v>
      </c>
      <c r="BJ126" t="s">
        <v>116</v>
      </c>
      <c r="BK126" t="s">
        <v>116</v>
      </c>
      <c r="BL126" t="s">
        <v>116</v>
      </c>
      <c r="BM126" t="s">
        <v>109</v>
      </c>
      <c r="BN126" t="s">
        <v>124</v>
      </c>
      <c r="BO126" t="s">
        <v>116</v>
      </c>
      <c r="BP126" t="s">
        <v>122</v>
      </c>
      <c r="BR126" t="s">
        <v>109</v>
      </c>
      <c r="BS126" t="s">
        <v>911</v>
      </c>
      <c r="BT126" t="s">
        <v>116</v>
      </c>
      <c r="BU126" t="s">
        <v>114</v>
      </c>
      <c r="BV126" t="s">
        <v>109</v>
      </c>
      <c r="BX126" t="s">
        <v>116</v>
      </c>
      <c r="BY126" t="s">
        <v>116</v>
      </c>
      <c r="BZ126" t="s">
        <v>1990</v>
      </c>
      <c r="CA126" t="s">
        <v>1991</v>
      </c>
      <c r="CB126" t="s">
        <v>456</v>
      </c>
      <c r="CC126" t="s">
        <v>182</v>
      </c>
      <c r="CD126" t="s">
        <v>116</v>
      </c>
      <c r="CE126" t="s">
        <v>109</v>
      </c>
      <c r="CF126" t="s">
        <v>113</v>
      </c>
      <c r="CG126" t="s">
        <v>113</v>
      </c>
      <c r="CH126" t="s">
        <v>167</v>
      </c>
      <c r="CI126" t="s">
        <v>113</v>
      </c>
      <c r="CJ126" t="s">
        <v>109</v>
      </c>
      <c r="CK126" t="s">
        <v>109</v>
      </c>
      <c r="CL126" t="s">
        <v>109</v>
      </c>
      <c r="CN126" t="s">
        <v>1992</v>
      </c>
      <c r="CO126" t="s">
        <v>109</v>
      </c>
      <c r="CP126" t="s">
        <v>116</v>
      </c>
      <c r="CQ126" t="s">
        <v>109</v>
      </c>
      <c r="CS126" t="s">
        <v>116</v>
      </c>
      <c r="CT126" t="s">
        <v>116</v>
      </c>
      <c r="CU126" t="s">
        <v>109</v>
      </c>
      <c r="CV126" t="s">
        <v>109</v>
      </c>
      <c r="CX126" t="s">
        <v>116</v>
      </c>
      <c r="CY126" t="s">
        <v>913</v>
      </c>
      <c r="CZ126" t="s">
        <v>1993</v>
      </c>
      <c r="DB126">
        <f t="shared" si="50"/>
        <v>2</v>
      </c>
      <c r="DC126">
        <f t="shared" si="51"/>
        <v>0</v>
      </c>
      <c r="DD126">
        <f t="shared" si="52"/>
        <v>5</v>
      </c>
      <c r="DE126">
        <f t="shared" si="67"/>
        <v>0</v>
      </c>
      <c r="DF126">
        <f t="shared" si="68"/>
        <v>2</v>
      </c>
      <c r="DG126">
        <f t="shared" si="69"/>
        <v>1</v>
      </c>
      <c r="DH126">
        <f t="shared" si="53"/>
        <v>0</v>
      </c>
      <c r="DI126">
        <f t="shared" si="54"/>
        <v>9</v>
      </c>
      <c r="DJ126">
        <f t="shared" si="70"/>
        <v>1</v>
      </c>
      <c r="DK126">
        <f t="shared" si="71"/>
        <v>0</v>
      </c>
      <c r="DL126">
        <f t="shared" si="55"/>
        <v>1</v>
      </c>
      <c r="DM126">
        <f t="shared" si="56"/>
        <v>2</v>
      </c>
      <c r="DN126">
        <f t="shared" si="57"/>
        <v>2</v>
      </c>
      <c r="DO126">
        <f t="shared" si="58"/>
        <v>5</v>
      </c>
      <c r="DP126">
        <f t="shared" si="59"/>
        <v>3</v>
      </c>
      <c r="DQ126">
        <f t="shared" si="60"/>
        <v>1</v>
      </c>
      <c r="DR126">
        <f t="shared" si="61"/>
        <v>4</v>
      </c>
      <c r="DS126">
        <f t="shared" si="62"/>
        <v>1</v>
      </c>
      <c r="DT126">
        <f t="shared" si="63"/>
        <v>0</v>
      </c>
      <c r="DU126">
        <f t="shared" si="47"/>
        <v>2</v>
      </c>
      <c r="DV126">
        <f t="shared" si="48"/>
        <v>2</v>
      </c>
      <c r="DW126">
        <f t="shared" si="49"/>
        <v>43</v>
      </c>
      <c r="DX126">
        <f t="shared" si="64"/>
        <v>8.2692307692307683</v>
      </c>
      <c r="DY126">
        <f t="shared" si="65"/>
        <v>8.5</v>
      </c>
      <c r="DZ126">
        <f t="shared" si="66"/>
        <v>8.5</v>
      </c>
    </row>
    <row r="127" spans="1:130">
      <c r="A127">
        <v>195</v>
      </c>
      <c r="B127" s="1">
        <v>44694.721365740697</v>
      </c>
      <c r="C127" s="1">
        <v>44694.734293981499</v>
      </c>
      <c r="D127" t="s">
        <v>104</v>
      </c>
      <c r="F127" t="s">
        <v>1994</v>
      </c>
      <c r="G127" s="4">
        <v>14162</v>
      </c>
      <c r="H127" t="s">
        <v>840</v>
      </c>
      <c r="I127" t="s">
        <v>1995</v>
      </c>
      <c r="J127" t="s">
        <v>108</v>
      </c>
      <c r="K127" t="s">
        <v>114</v>
      </c>
      <c r="L127" t="s">
        <v>1996</v>
      </c>
      <c r="M127" t="s">
        <v>109</v>
      </c>
      <c r="O127" t="s">
        <v>1997</v>
      </c>
      <c r="P127" t="s">
        <v>519</v>
      </c>
      <c r="Q127" t="s">
        <v>112</v>
      </c>
      <c r="R127" t="s">
        <v>113</v>
      </c>
      <c r="S127" t="s">
        <v>114</v>
      </c>
      <c r="T127" t="s">
        <v>109</v>
      </c>
      <c r="V127" t="s">
        <v>109</v>
      </c>
      <c r="X127" t="s">
        <v>135</v>
      </c>
      <c r="Y127" t="s">
        <v>113</v>
      </c>
      <c r="Z127" t="s">
        <v>109</v>
      </c>
      <c r="AA127" t="s">
        <v>116</v>
      </c>
      <c r="AB127" t="s">
        <v>292</v>
      </c>
      <c r="AC127" t="s">
        <v>116</v>
      </c>
      <c r="AD127" t="s">
        <v>1998</v>
      </c>
      <c r="AE127" t="s">
        <v>109</v>
      </c>
      <c r="AG127" t="s">
        <v>116</v>
      </c>
      <c r="AH127" t="s">
        <v>116</v>
      </c>
      <c r="AI127" t="s">
        <v>109</v>
      </c>
      <c r="AJ127" t="s">
        <v>109</v>
      </c>
      <c r="AK127" t="s">
        <v>116</v>
      </c>
      <c r="AL127" t="s">
        <v>109</v>
      </c>
      <c r="AM127" t="s">
        <v>188</v>
      </c>
      <c r="AN127" t="s">
        <v>117</v>
      </c>
      <c r="AO127" t="s">
        <v>179</v>
      </c>
      <c r="AP127" t="s">
        <v>384</v>
      </c>
      <c r="AQ127" t="s">
        <v>109</v>
      </c>
      <c r="AS127" t="s">
        <v>203</v>
      </c>
      <c r="AT127" t="s">
        <v>113</v>
      </c>
      <c r="AU127" t="s">
        <v>116</v>
      </c>
      <c r="AV127" t="s">
        <v>109</v>
      </c>
      <c r="AW127" t="s">
        <v>109</v>
      </c>
      <c r="AZ127" t="s">
        <v>157</v>
      </c>
      <c r="BA127" t="s">
        <v>120</v>
      </c>
      <c r="BB127" t="s">
        <v>249</v>
      </c>
      <c r="BC127" t="s">
        <v>116</v>
      </c>
      <c r="BD127" t="s">
        <v>116</v>
      </c>
      <c r="BE127" t="s">
        <v>122</v>
      </c>
      <c r="BG127" t="s">
        <v>109</v>
      </c>
      <c r="BH127" t="s">
        <v>116</v>
      </c>
      <c r="BI127" t="s">
        <v>1999</v>
      </c>
      <c r="BJ127" t="s">
        <v>116</v>
      </c>
      <c r="BK127" t="s">
        <v>116</v>
      </c>
      <c r="BL127" t="s">
        <v>109</v>
      </c>
      <c r="BM127" t="s">
        <v>116</v>
      </c>
      <c r="BN127" t="s">
        <v>161</v>
      </c>
      <c r="BO127" t="s">
        <v>109</v>
      </c>
      <c r="BP127" t="s">
        <v>122</v>
      </c>
      <c r="BR127" t="s">
        <v>116</v>
      </c>
      <c r="BS127" t="s">
        <v>911</v>
      </c>
      <c r="BT127" t="s">
        <v>116</v>
      </c>
      <c r="BU127" t="s">
        <v>109</v>
      </c>
      <c r="BV127" t="s">
        <v>116</v>
      </c>
      <c r="BX127" t="s">
        <v>116</v>
      </c>
      <c r="BY127" t="s">
        <v>116</v>
      </c>
      <c r="BZ127" t="s">
        <v>193</v>
      </c>
      <c r="CA127" t="s">
        <v>1408</v>
      </c>
      <c r="CB127" t="s">
        <v>2000</v>
      </c>
      <c r="CC127" t="s">
        <v>253</v>
      </c>
      <c r="CD127" t="s">
        <v>109</v>
      </c>
      <c r="CE127" t="s">
        <v>116</v>
      </c>
      <c r="CG127" t="s">
        <v>113</v>
      </c>
      <c r="CH127" t="s">
        <v>113</v>
      </c>
      <c r="CI127" t="s">
        <v>113</v>
      </c>
      <c r="CJ127" t="s">
        <v>109</v>
      </c>
      <c r="CK127" t="s">
        <v>116</v>
      </c>
      <c r="CL127" t="s">
        <v>109</v>
      </c>
      <c r="CN127" t="s">
        <v>842</v>
      </c>
      <c r="CO127" t="s">
        <v>109</v>
      </c>
      <c r="CP127" t="s">
        <v>116</v>
      </c>
      <c r="CQ127" t="s">
        <v>109</v>
      </c>
      <c r="CS127" t="s">
        <v>116</v>
      </c>
      <c r="CT127" t="s">
        <v>116</v>
      </c>
      <c r="CU127" t="s">
        <v>116</v>
      </c>
      <c r="CV127" t="s">
        <v>109</v>
      </c>
      <c r="CX127" t="s">
        <v>116</v>
      </c>
      <c r="CY127" t="s">
        <v>2001</v>
      </c>
      <c r="DB127">
        <f t="shared" si="50"/>
        <v>2</v>
      </c>
      <c r="DC127">
        <f t="shared" si="51"/>
        <v>0</v>
      </c>
      <c r="DD127">
        <f t="shared" si="52"/>
        <v>4</v>
      </c>
      <c r="DE127">
        <f t="shared" si="67"/>
        <v>0</v>
      </c>
      <c r="DF127">
        <f t="shared" si="68"/>
        <v>1</v>
      </c>
      <c r="DG127">
        <f t="shared" si="69"/>
        <v>2</v>
      </c>
      <c r="DH127">
        <f t="shared" si="53"/>
        <v>0</v>
      </c>
      <c r="DI127">
        <f t="shared" si="54"/>
        <v>7</v>
      </c>
      <c r="DJ127">
        <f t="shared" si="70"/>
        <v>1</v>
      </c>
      <c r="DK127">
        <f t="shared" si="71"/>
        <v>1</v>
      </c>
      <c r="DL127">
        <f t="shared" si="55"/>
        <v>3</v>
      </c>
      <c r="DM127">
        <f t="shared" si="56"/>
        <v>1</v>
      </c>
      <c r="DN127">
        <f t="shared" si="57"/>
        <v>1</v>
      </c>
      <c r="DO127">
        <f t="shared" si="58"/>
        <v>4</v>
      </c>
      <c r="DP127">
        <f t="shared" si="59"/>
        <v>4</v>
      </c>
      <c r="DQ127">
        <f t="shared" si="60"/>
        <v>1</v>
      </c>
      <c r="DR127">
        <f t="shared" si="61"/>
        <v>3</v>
      </c>
      <c r="DS127">
        <f t="shared" si="62"/>
        <v>0</v>
      </c>
      <c r="DT127">
        <f t="shared" si="63"/>
        <v>1</v>
      </c>
      <c r="DU127">
        <f t="shared" si="47"/>
        <v>2</v>
      </c>
      <c r="DV127">
        <f t="shared" si="48"/>
        <v>3</v>
      </c>
      <c r="DW127">
        <f t="shared" si="49"/>
        <v>41</v>
      </c>
      <c r="DX127">
        <f t="shared" si="64"/>
        <v>7.8846153846153841</v>
      </c>
      <c r="DY127">
        <f t="shared" si="65"/>
        <v>8</v>
      </c>
      <c r="DZ127">
        <f t="shared" si="66"/>
        <v>8</v>
      </c>
    </row>
    <row r="128" spans="1:130">
      <c r="A128">
        <v>196</v>
      </c>
      <c r="B128" s="1">
        <v>44695.410509259302</v>
      </c>
      <c r="C128" s="1">
        <v>44696.350613425901</v>
      </c>
      <c r="D128" t="s">
        <v>104</v>
      </c>
      <c r="F128" t="s">
        <v>439</v>
      </c>
      <c r="G128" s="3">
        <v>20563</v>
      </c>
      <c r="H128" t="s">
        <v>440</v>
      </c>
      <c r="I128" t="s">
        <v>441</v>
      </c>
      <c r="J128" t="s">
        <v>145</v>
      </c>
      <c r="K128" t="s">
        <v>114</v>
      </c>
      <c r="L128" t="s">
        <v>2002</v>
      </c>
      <c r="M128" t="s">
        <v>109</v>
      </c>
      <c r="O128" t="s">
        <v>176</v>
      </c>
      <c r="P128" t="s">
        <v>177</v>
      </c>
      <c r="Q128" t="s">
        <v>112</v>
      </c>
      <c r="R128" t="s">
        <v>113</v>
      </c>
      <c r="S128" t="s">
        <v>114</v>
      </c>
      <c r="T128" t="s">
        <v>109</v>
      </c>
      <c r="V128" t="s">
        <v>109</v>
      </c>
      <c r="X128" t="s">
        <v>135</v>
      </c>
      <c r="Y128" t="s">
        <v>113</v>
      </c>
      <c r="Z128" t="s">
        <v>109</v>
      </c>
      <c r="AA128" t="s">
        <v>109</v>
      </c>
      <c r="AB128" t="s">
        <v>145</v>
      </c>
      <c r="AC128" t="s">
        <v>109</v>
      </c>
      <c r="AE128" t="s">
        <v>109</v>
      </c>
      <c r="AG128" t="s">
        <v>109</v>
      </c>
      <c r="AH128" t="s">
        <v>116</v>
      </c>
      <c r="AI128" t="s">
        <v>116</v>
      </c>
      <c r="AJ128" t="s">
        <v>116</v>
      </c>
      <c r="AK128" t="s">
        <v>116</v>
      </c>
      <c r="AL128" t="s">
        <v>116</v>
      </c>
      <c r="AM128" t="s">
        <v>145</v>
      </c>
      <c r="AN128" t="s">
        <v>117</v>
      </c>
      <c r="AO128" t="s">
        <v>179</v>
      </c>
      <c r="AP128" t="s">
        <v>224</v>
      </c>
      <c r="AQ128" t="s">
        <v>109</v>
      </c>
      <c r="AS128" t="s">
        <v>191</v>
      </c>
      <c r="AT128" t="s">
        <v>113</v>
      </c>
      <c r="AU128" t="s">
        <v>116</v>
      </c>
      <c r="AV128" t="s">
        <v>116</v>
      </c>
      <c r="AW128" t="s">
        <v>109</v>
      </c>
      <c r="AZ128" t="s">
        <v>113</v>
      </c>
      <c r="BA128" t="s">
        <v>423</v>
      </c>
      <c r="BB128" t="s">
        <v>249</v>
      </c>
      <c r="BC128" t="s">
        <v>116</v>
      </c>
      <c r="BD128" t="s">
        <v>116</v>
      </c>
      <c r="BE128" t="s">
        <v>116</v>
      </c>
      <c r="BF128" t="s">
        <v>2003</v>
      </c>
      <c r="BG128" t="s">
        <v>116</v>
      </c>
      <c r="BH128" t="s">
        <v>116</v>
      </c>
      <c r="BI128" t="s">
        <v>2004</v>
      </c>
      <c r="BJ128" t="s">
        <v>116</v>
      </c>
      <c r="BK128" t="s">
        <v>116</v>
      </c>
      <c r="BL128" t="s">
        <v>116</v>
      </c>
      <c r="BM128" t="s">
        <v>109</v>
      </c>
      <c r="BN128" t="s">
        <v>124</v>
      </c>
      <c r="BO128" t="s">
        <v>116</v>
      </c>
      <c r="BP128" t="s">
        <v>116</v>
      </c>
      <c r="BQ128" t="s">
        <v>2005</v>
      </c>
      <c r="BR128" t="s">
        <v>116</v>
      </c>
      <c r="BS128" t="s">
        <v>238</v>
      </c>
      <c r="BT128" t="s">
        <v>116</v>
      </c>
      <c r="BU128" t="s">
        <v>114</v>
      </c>
      <c r="BV128" t="s">
        <v>116</v>
      </c>
      <c r="BX128" t="s">
        <v>116</v>
      </c>
      <c r="BY128" t="s">
        <v>116</v>
      </c>
      <c r="BZ128" t="s">
        <v>138</v>
      </c>
      <c r="CA128" t="s">
        <v>113</v>
      </c>
      <c r="CB128" t="s">
        <v>2006</v>
      </c>
      <c r="CC128" t="s">
        <v>253</v>
      </c>
      <c r="CD128" t="s">
        <v>109</v>
      </c>
      <c r="CE128" t="s">
        <v>116</v>
      </c>
      <c r="CG128" t="s">
        <v>113</v>
      </c>
      <c r="CH128" t="s">
        <v>113</v>
      </c>
      <c r="CI128" t="s">
        <v>113</v>
      </c>
      <c r="CJ128" t="s">
        <v>116</v>
      </c>
      <c r="CK128" t="s">
        <v>109</v>
      </c>
      <c r="CL128" t="s">
        <v>109</v>
      </c>
      <c r="CN128" t="s">
        <v>583</v>
      </c>
      <c r="CO128" t="s">
        <v>116</v>
      </c>
      <c r="CP128" t="s">
        <v>116</v>
      </c>
      <c r="CQ128" t="s">
        <v>116</v>
      </c>
      <c r="CR128" t="s">
        <v>2007</v>
      </c>
      <c r="CS128" t="s">
        <v>116</v>
      </c>
      <c r="CT128" t="s">
        <v>116</v>
      </c>
      <c r="CU128" t="s">
        <v>116</v>
      </c>
      <c r="CV128" t="s">
        <v>109</v>
      </c>
      <c r="CX128" t="s">
        <v>109</v>
      </c>
      <c r="DB128">
        <f t="shared" si="50"/>
        <v>2</v>
      </c>
      <c r="DC128">
        <f t="shared" si="51"/>
        <v>0</v>
      </c>
      <c r="DD128">
        <f t="shared" si="52"/>
        <v>4</v>
      </c>
      <c r="DE128">
        <f t="shared" si="67"/>
        <v>0</v>
      </c>
      <c r="DF128">
        <f t="shared" si="68"/>
        <v>1</v>
      </c>
      <c r="DG128">
        <f t="shared" si="69"/>
        <v>1</v>
      </c>
      <c r="DH128">
        <f t="shared" si="53"/>
        <v>0</v>
      </c>
      <c r="DI128">
        <f t="shared" si="54"/>
        <v>9</v>
      </c>
      <c r="DJ128">
        <f t="shared" si="70"/>
        <v>1</v>
      </c>
      <c r="DK128">
        <f t="shared" si="71"/>
        <v>2</v>
      </c>
      <c r="DL128">
        <f t="shared" si="55"/>
        <v>2</v>
      </c>
      <c r="DM128">
        <f t="shared" si="56"/>
        <v>2</v>
      </c>
      <c r="DN128">
        <f t="shared" si="57"/>
        <v>2</v>
      </c>
      <c r="DO128">
        <f t="shared" si="58"/>
        <v>6</v>
      </c>
      <c r="DP128">
        <f t="shared" si="59"/>
        <v>5</v>
      </c>
      <c r="DQ128">
        <f t="shared" si="60"/>
        <v>1</v>
      </c>
      <c r="DR128">
        <f t="shared" si="61"/>
        <v>2</v>
      </c>
      <c r="DS128">
        <f t="shared" si="62"/>
        <v>0</v>
      </c>
      <c r="DT128">
        <f t="shared" si="63"/>
        <v>1</v>
      </c>
      <c r="DU128">
        <f t="shared" ref="DU128:DU189" si="72">COUNTIFS(CN128:CQ128,"&lt;&gt;Non",CN128:CQ128,"&lt;&gt;",CN128:CQ128,"&lt;&gt;Non;")</f>
        <v>4</v>
      </c>
      <c r="DV128">
        <f t="shared" ref="DV128:DV189" si="73">COUNTIFS(CS128:CV128,"&lt;&gt;Non",CS128:CV128,"&lt;&gt;",CS128:CV128,"&lt;&gt;Non;")</f>
        <v>3</v>
      </c>
      <c r="DW128">
        <f t="shared" ref="DW128:DW189" si="74">SUM(DB128:DV128)</f>
        <v>48</v>
      </c>
      <c r="DX128">
        <f t="shared" si="64"/>
        <v>9.2307692307692317</v>
      </c>
      <c r="DY128">
        <f t="shared" si="65"/>
        <v>9</v>
      </c>
      <c r="DZ128">
        <f t="shared" si="66"/>
        <v>9</v>
      </c>
    </row>
    <row r="129" spans="1:130">
      <c r="A129">
        <v>197</v>
      </c>
      <c r="B129" s="1">
        <v>44698.663854166698</v>
      </c>
      <c r="C129" s="1">
        <v>44698.6713773148</v>
      </c>
      <c r="D129" t="s">
        <v>104</v>
      </c>
      <c r="F129" t="s">
        <v>2008</v>
      </c>
      <c r="G129" s="4">
        <v>11485</v>
      </c>
      <c r="H129" t="s">
        <v>2009</v>
      </c>
      <c r="I129" t="s">
        <v>2010</v>
      </c>
      <c r="J129" t="s">
        <v>132</v>
      </c>
      <c r="K129" t="s">
        <v>114</v>
      </c>
      <c r="L129" t="s">
        <v>2011</v>
      </c>
      <c r="M129" t="s">
        <v>109</v>
      </c>
      <c r="O129" t="s">
        <v>176</v>
      </c>
      <c r="P129" t="s">
        <v>1731</v>
      </c>
      <c r="Q129" t="s">
        <v>112</v>
      </c>
      <c r="R129" t="s">
        <v>113</v>
      </c>
      <c r="S129" t="s">
        <v>122</v>
      </c>
      <c r="T129" t="s">
        <v>109</v>
      </c>
      <c r="V129" t="s">
        <v>109</v>
      </c>
      <c r="X129" t="s">
        <v>113</v>
      </c>
      <c r="Y129" t="s">
        <v>113</v>
      </c>
      <c r="Z129" t="s">
        <v>109</v>
      </c>
      <c r="AA129" t="s">
        <v>116</v>
      </c>
      <c r="AB129" t="s">
        <v>292</v>
      </c>
      <c r="AC129" t="s">
        <v>109</v>
      </c>
      <c r="AE129" t="s">
        <v>109</v>
      </c>
      <c r="AG129" t="s">
        <v>109</v>
      </c>
      <c r="AH129" t="s">
        <v>116</v>
      </c>
      <c r="AI129" t="s">
        <v>109</v>
      </c>
      <c r="AJ129" t="s">
        <v>109</v>
      </c>
      <c r="AK129" t="s">
        <v>116</v>
      </c>
      <c r="AL129" t="s">
        <v>116</v>
      </c>
      <c r="AM129" t="s">
        <v>112</v>
      </c>
      <c r="AN129" t="s">
        <v>117</v>
      </c>
      <c r="AO129" t="s">
        <v>179</v>
      </c>
      <c r="AP129" t="s">
        <v>113</v>
      </c>
      <c r="AQ129" t="s">
        <v>109</v>
      </c>
      <c r="AS129" t="s">
        <v>903</v>
      </c>
      <c r="AT129" t="s">
        <v>113</v>
      </c>
      <c r="AU129" t="s">
        <v>109</v>
      </c>
      <c r="AV129" t="s">
        <v>109</v>
      </c>
      <c r="AW129" t="s">
        <v>109</v>
      </c>
      <c r="AZ129" t="s">
        <v>113</v>
      </c>
      <c r="BA129" t="s">
        <v>113</v>
      </c>
      <c r="BB129" t="s">
        <v>113</v>
      </c>
      <c r="BC129" t="s">
        <v>116</v>
      </c>
      <c r="BD129" t="s">
        <v>116</v>
      </c>
      <c r="BE129" t="s">
        <v>122</v>
      </c>
      <c r="BG129" t="s">
        <v>109</v>
      </c>
      <c r="BH129" t="s">
        <v>116</v>
      </c>
      <c r="BI129" t="s">
        <v>2012</v>
      </c>
      <c r="BJ129" t="s">
        <v>116</v>
      </c>
      <c r="BK129" t="s">
        <v>116</v>
      </c>
      <c r="BL129" t="s">
        <v>116</v>
      </c>
      <c r="BM129" t="s">
        <v>109</v>
      </c>
      <c r="BN129" t="s">
        <v>113</v>
      </c>
      <c r="BO129" t="s">
        <v>116</v>
      </c>
      <c r="BP129" t="s">
        <v>122</v>
      </c>
      <c r="BR129" t="s">
        <v>116</v>
      </c>
      <c r="BS129" t="s">
        <v>162</v>
      </c>
      <c r="BT129" t="s">
        <v>116</v>
      </c>
      <c r="BU129" t="s">
        <v>114</v>
      </c>
      <c r="BV129" t="s">
        <v>116</v>
      </c>
      <c r="BX129" t="s">
        <v>116</v>
      </c>
      <c r="BY129" t="s">
        <v>116</v>
      </c>
      <c r="BZ129" t="s">
        <v>193</v>
      </c>
      <c r="CA129" t="s">
        <v>2013</v>
      </c>
      <c r="CB129" t="s">
        <v>129</v>
      </c>
      <c r="CC129" t="s">
        <v>260</v>
      </c>
      <c r="CD129" t="s">
        <v>109</v>
      </c>
      <c r="CE129" t="s">
        <v>116</v>
      </c>
      <c r="CG129" t="s">
        <v>113</v>
      </c>
      <c r="CH129" t="s">
        <v>113</v>
      </c>
      <c r="CI129" t="s">
        <v>113</v>
      </c>
      <c r="CJ129" t="s">
        <v>109</v>
      </c>
      <c r="CK129" t="s">
        <v>109</v>
      </c>
      <c r="CL129" t="s">
        <v>109</v>
      </c>
      <c r="CN129" t="s">
        <v>113</v>
      </c>
      <c r="CO129" t="s">
        <v>109</v>
      </c>
      <c r="CP129" t="s">
        <v>116</v>
      </c>
      <c r="CQ129" t="s">
        <v>109</v>
      </c>
      <c r="CS129" t="s">
        <v>116</v>
      </c>
      <c r="CT129" t="s">
        <v>116</v>
      </c>
      <c r="CU129" t="s">
        <v>109</v>
      </c>
      <c r="CV129" t="s">
        <v>109</v>
      </c>
      <c r="CX129" t="s">
        <v>109</v>
      </c>
      <c r="DB129">
        <f t="shared" si="50"/>
        <v>2</v>
      </c>
      <c r="DC129">
        <f t="shared" si="51"/>
        <v>0</v>
      </c>
      <c r="DD129">
        <f t="shared" si="52"/>
        <v>3</v>
      </c>
      <c r="DE129">
        <f t="shared" si="67"/>
        <v>0</v>
      </c>
      <c r="DF129">
        <f t="shared" si="68"/>
        <v>0</v>
      </c>
      <c r="DG129">
        <f t="shared" si="69"/>
        <v>1</v>
      </c>
      <c r="DH129">
        <f t="shared" si="53"/>
        <v>0</v>
      </c>
      <c r="DI129">
        <f t="shared" si="54"/>
        <v>6</v>
      </c>
      <c r="DJ129">
        <f t="shared" si="70"/>
        <v>1</v>
      </c>
      <c r="DK129">
        <f t="shared" si="71"/>
        <v>0</v>
      </c>
      <c r="DL129">
        <f t="shared" si="55"/>
        <v>0</v>
      </c>
      <c r="DM129">
        <f t="shared" si="56"/>
        <v>1</v>
      </c>
      <c r="DN129">
        <f t="shared" si="57"/>
        <v>1</v>
      </c>
      <c r="DO129">
        <f t="shared" si="58"/>
        <v>4</v>
      </c>
      <c r="DP129">
        <f t="shared" si="59"/>
        <v>5</v>
      </c>
      <c r="DQ129">
        <f t="shared" si="60"/>
        <v>1</v>
      </c>
      <c r="DR129">
        <f t="shared" si="61"/>
        <v>3</v>
      </c>
      <c r="DS129">
        <f t="shared" si="62"/>
        <v>0</v>
      </c>
      <c r="DT129">
        <f t="shared" si="63"/>
        <v>0</v>
      </c>
      <c r="DU129">
        <f t="shared" si="72"/>
        <v>1</v>
      </c>
      <c r="DV129">
        <f t="shared" si="73"/>
        <v>2</v>
      </c>
      <c r="DW129">
        <f t="shared" si="74"/>
        <v>31</v>
      </c>
      <c r="DX129">
        <f t="shared" si="64"/>
        <v>5.9615384615384617</v>
      </c>
      <c r="DY129">
        <f t="shared" si="65"/>
        <v>6</v>
      </c>
      <c r="DZ129">
        <f t="shared" si="66"/>
        <v>6</v>
      </c>
    </row>
    <row r="130" spans="1:130">
      <c r="A130">
        <v>198</v>
      </c>
      <c r="B130" s="1">
        <v>44698.790150462999</v>
      </c>
      <c r="C130" s="1">
        <v>44698.809525463003</v>
      </c>
      <c r="D130" t="s">
        <v>104</v>
      </c>
      <c r="F130" t="s">
        <v>2014</v>
      </c>
      <c r="G130" s="3">
        <v>13493</v>
      </c>
      <c r="H130" t="s">
        <v>2015</v>
      </c>
      <c r="I130" t="s">
        <v>2016</v>
      </c>
      <c r="J130" t="s">
        <v>145</v>
      </c>
      <c r="K130" t="s">
        <v>114</v>
      </c>
      <c r="L130" t="s">
        <v>2017</v>
      </c>
      <c r="M130" t="s">
        <v>109</v>
      </c>
      <c r="O130" t="s">
        <v>133</v>
      </c>
      <c r="P130" t="s">
        <v>568</v>
      </c>
      <c r="Q130" t="s">
        <v>108</v>
      </c>
      <c r="R130" t="s">
        <v>113</v>
      </c>
      <c r="S130" t="s">
        <v>114</v>
      </c>
      <c r="T130" t="s">
        <v>109</v>
      </c>
      <c r="V130" t="s">
        <v>109</v>
      </c>
      <c r="X130" t="s">
        <v>135</v>
      </c>
      <c r="Y130" t="s">
        <v>322</v>
      </c>
      <c r="Z130" t="s">
        <v>116</v>
      </c>
      <c r="AB130" t="s">
        <v>145</v>
      </c>
      <c r="AC130" t="s">
        <v>116</v>
      </c>
      <c r="AD130" t="s">
        <v>2018</v>
      </c>
      <c r="AE130" t="s">
        <v>109</v>
      </c>
      <c r="AG130" t="s">
        <v>116</v>
      </c>
      <c r="AH130" t="s">
        <v>116</v>
      </c>
      <c r="AI130" t="s">
        <v>109</v>
      </c>
      <c r="AJ130" t="s">
        <v>116</v>
      </c>
      <c r="AK130" t="s">
        <v>116</v>
      </c>
      <c r="AL130" t="s">
        <v>109</v>
      </c>
      <c r="AM130" t="s">
        <v>108</v>
      </c>
      <c r="AN130" t="s">
        <v>117</v>
      </c>
      <c r="AO130" t="s">
        <v>179</v>
      </c>
      <c r="AP130" t="s">
        <v>113</v>
      </c>
      <c r="AQ130" t="s">
        <v>109</v>
      </c>
      <c r="AS130" t="s">
        <v>1235</v>
      </c>
      <c r="AT130" t="s">
        <v>113</v>
      </c>
      <c r="AU130" t="s">
        <v>116</v>
      </c>
      <c r="AV130" t="s">
        <v>116</v>
      </c>
      <c r="AW130" t="s">
        <v>109</v>
      </c>
      <c r="AZ130" t="s">
        <v>157</v>
      </c>
      <c r="BA130" t="s">
        <v>113</v>
      </c>
      <c r="BB130" t="s">
        <v>121</v>
      </c>
      <c r="BC130" t="s">
        <v>116</v>
      </c>
      <c r="BD130" t="s">
        <v>116</v>
      </c>
      <c r="BE130" t="s">
        <v>122</v>
      </c>
      <c r="BG130" t="s">
        <v>109</v>
      </c>
      <c r="BH130" t="s">
        <v>116</v>
      </c>
      <c r="BI130" t="s">
        <v>2019</v>
      </c>
      <c r="BJ130" t="s">
        <v>109</v>
      </c>
      <c r="BK130" t="s">
        <v>116</v>
      </c>
      <c r="BL130" t="s">
        <v>109</v>
      </c>
      <c r="BM130" t="s">
        <v>116</v>
      </c>
      <c r="BN130" t="s">
        <v>113</v>
      </c>
      <c r="BO130" t="s">
        <v>125</v>
      </c>
      <c r="BP130" t="s">
        <v>122</v>
      </c>
      <c r="BR130" t="s">
        <v>109</v>
      </c>
      <c r="BS130" t="s">
        <v>113</v>
      </c>
      <c r="BT130" t="s">
        <v>116</v>
      </c>
      <c r="BU130" t="s">
        <v>114</v>
      </c>
      <c r="BV130" t="s">
        <v>116</v>
      </c>
      <c r="BX130" t="s">
        <v>116</v>
      </c>
      <c r="BY130" t="s">
        <v>116</v>
      </c>
      <c r="BZ130" t="s">
        <v>138</v>
      </c>
      <c r="CA130" t="s">
        <v>2020</v>
      </c>
      <c r="CB130" t="s">
        <v>129</v>
      </c>
      <c r="CC130" t="s">
        <v>241</v>
      </c>
      <c r="CD130" t="s">
        <v>116</v>
      </c>
      <c r="CE130" t="s">
        <v>109</v>
      </c>
      <c r="CF130" t="s">
        <v>427</v>
      </c>
      <c r="CG130" t="s">
        <v>113</v>
      </c>
      <c r="CH130" t="s">
        <v>140</v>
      </c>
      <c r="CI130" t="s">
        <v>113</v>
      </c>
      <c r="CJ130" t="s">
        <v>109</v>
      </c>
      <c r="CK130" t="s">
        <v>109</v>
      </c>
      <c r="CL130" t="s">
        <v>109</v>
      </c>
      <c r="CN130" t="s">
        <v>169</v>
      </c>
      <c r="CO130" t="s">
        <v>116</v>
      </c>
      <c r="CP130" t="s">
        <v>116</v>
      </c>
      <c r="CQ130" t="s">
        <v>109</v>
      </c>
      <c r="CS130" t="s">
        <v>116</v>
      </c>
      <c r="CT130" t="s">
        <v>116</v>
      </c>
      <c r="CU130" t="s">
        <v>116</v>
      </c>
      <c r="CV130" t="s">
        <v>109</v>
      </c>
      <c r="CX130" t="s">
        <v>109</v>
      </c>
      <c r="DB130">
        <f t="shared" si="50"/>
        <v>2</v>
      </c>
      <c r="DC130">
        <f t="shared" si="51"/>
        <v>0</v>
      </c>
      <c r="DD130">
        <f t="shared" si="52"/>
        <v>4</v>
      </c>
      <c r="DE130">
        <f t="shared" si="67"/>
        <v>0</v>
      </c>
      <c r="DF130">
        <f t="shared" si="68"/>
        <v>3</v>
      </c>
      <c r="DG130">
        <f t="shared" si="69"/>
        <v>2</v>
      </c>
      <c r="DH130">
        <f t="shared" si="53"/>
        <v>0</v>
      </c>
      <c r="DI130">
        <f t="shared" si="54"/>
        <v>7</v>
      </c>
      <c r="DJ130">
        <f t="shared" si="70"/>
        <v>1</v>
      </c>
      <c r="DK130">
        <f t="shared" si="71"/>
        <v>2</v>
      </c>
      <c r="DL130">
        <f t="shared" si="55"/>
        <v>2</v>
      </c>
      <c r="DM130">
        <f t="shared" si="56"/>
        <v>1</v>
      </c>
      <c r="DN130">
        <f t="shared" si="57"/>
        <v>1</v>
      </c>
      <c r="DO130">
        <f t="shared" si="58"/>
        <v>3</v>
      </c>
      <c r="DP130">
        <f t="shared" si="59"/>
        <v>3</v>
      </c>
      <c r="DQ130">
        <f t="shared" si="60"/>
        <v>1</v>
      </c>
      <c r="DR130">
        <f t="shared" si="61"/>
        <v>4</v>
      </c>
      <c r="DS130">
        <f t="shared" si="62"/>
        <v>2</v>
      </c>
      <c r="DT130">
        <f t="shared" si="63"/>
        <v>0</v>
      </c>
      <c r="DU130">
        <f t="shared" si="72"/>
        <v>3</v>
      </c>
      <c r="DV130">
        <f t="shared" si="73"/>
        <v>3</v>
      </c>
      <c r="DW130">
        <f t="shared" si="74"/>
        <v>44</v>
      </c>
      <c r="DX130">
        <f t="shared" si="64"/>
        <v>8.4615384615384617</v>
      </c>
      <c r="DY130">
        <f t="shared" si="65"/>
        <v>8.5</v>
      </c>
      <c r="DZ130">
        <f t="shared" si="66"/>
        <v>8.5</v>
      </c>
    </row>
    <row r="131" spans="1:130">
      <c r="A131">
        <v>200</v>
      </c>
      <c r="B131" s="1">
        <v>44699.506423611099</v>
      </c>
      <c r="C131" s="1">
        <v>44699.5133333333</v>
      </c>
      <c r="D131" t="s">
        <v>104</v>
      </c>
      <c r="F131" t="s">
        <v>2023</v>
      </c>
      <c r="G131" s="3">
        <v>22964</v>
      </c>
      <c r="H131" t="s">
        <v>2024</v>
      </c>
      <c r="I131" t="s">
        <v>2025</v>
      </c>
      <c r="J131" t="s">
        <v>145</v>
      </c>
      <c r="K131" t="s">
        <v>114</v>
      </c>
      <c r="L131" t="s">
        <v>2026</v>
      </c>
      <c r="M131" t="s">
        <v>109</v>
      </c>
      <c r="O131" t="s">
        <v>356</v>
      </c>
      <c r="P131" t="s">
        <v>2027</v>
      </c>
      <c r="Q131" t="s">
        <v>112</v>
      </c>
      <c r="R131" t="s">
        <v>113</v>
      </c>
      <c r="S131" t="s">
        <v>109</v>
      </c>
      <c r="T131" t="s">
        <v>109</v>
      </c>
      <c r="V131" t="s">
        <v>109</v>
      </c>
      <c r="X131" t="s">
        <v>113</v>
      </c>
      <c r="Y131" t="s">
        <v>113</v>
      </c>
      <c r="Z131" t="s">
        <v>109</v>
      </c>
      <c r="AA131" t="s">
        <v>109</v>
      </c>
      <c r="AB131" t="s">
        <v>145</v>
      </c>
      <c r="AC131" t="s">
        <v>116</v>
      </c>
      <c r="AD131" t="s">
        <v>2028</v>
      </c>
      <c r="AE131" t="s">
        <v>109</v>
      </c>
      <c r="AG131" t="s">
        <v>109</v>
      </c>
      <c r="AH131" t="s">
        <v>116</v>
      </c>
      <c r="AI131" t="s">
        <v>109</v>
      </c>
      <c r="AJ131" t="s">
        <v>116</v>
      </c>
      <c r="AK131" t="s">
        <v>116</v>
      </c>
      <c r="AL131" t="s">
        <v>109</v>
      </c>
      <c r="AM131" t="s">
        <v>112</v>
      </c>
      <c r="AN131" t="s">
        <v>117</v>
      </c>
      <c r="AO131" t="s">
        <v>113</v>
      </c>
      <c r="AP131" t="s">
        <v>113</v>
      </c>
      <c r="AQ131" t="s">
        <v>109</v>
      </c>
      <c r="AS131" t="s">
        <v>118</v>
      </c>
      <c r="AT131" t="s">
        <v>113</v>
      </c>
      <c r="AU131" t="s">
        <v>116</v>
      </c>
      <c r="AV131" t="s">
        <v>116</v>
      </c>
      <c r="AW131" t="s">
        <v>109</v>
      </c>
      <c r="AZ131" t="s">
        <v>113</v>
      </c>
      <c r="BA131" t="s">
        <v>113</v>
      </c>
      <c r="BB131" t="s">
        <v>113</v>
      </c>
      <c r="BC131" t="s">
        <v>116</v>
      </c>
      <c r="BD131" t="s">
        <v>116</v>
      </c>
      <c r="BE131" t="s">
        <v>122</v>
      </c>
      <c r="BG131" t="s">
        <v>109</v>
      </c>
      <c r="BH131" t="s">
        <v>116</v>
      </c>
      <c r="BI131" t="s">
        <v>2029</v>
      </c>
      <c r="BJ131" t="s">
        <v>116</v>
      </c>
      <c r="BK131" t="s">
        <v>116</v>
      </c>
      <c r="BL131" t="s">
        <v>109</v>
      </c>
      <c r="BM131" t="s">
        <v>116</v>
      </c>
      <c r="BN131" t="s">
        <v>113</v>
      </c>
      <c r="BO131" t="s">
        <v>116</v>
      </c>
      <c r="BP131" t="s">
        <v>122</v>
      </c>
      <c r="BR131" t="s">
        <v>109</v>
      </c>
      <c r="BS131" t="s">
        <v>911</v>
      </c>
      <c r="BT131" t="s">
        <v>109</v>
      </c>
      <c r="BU131" t="s">
        <v>114</v>
      </c>
      <c r="BV131" t="s">
        <v>116</v>
      </c>
      <c r="BW131" t="s">
        <v>2030</v>
      </c>
      <c r="BX131" t="s">
        <v>116</v>
      </c>
      <c r="BY131" t="s">
        <v>116</v>
      </c>
      <c r="BZ131" t="s">
        <v>193</v>
      </c>
      <c r="CA131" t="s">
        <v>113</v>
      </c>
      <c r="CB131" t="s">
        <v>113</v>
      </c>
      <c r="CC131" t="s">
        <v>182</v>
      </c>
      <c r="CD131" t="s">
        <v>116</v>
      </c>
      <c r="CE131" t="s">
        <v>109</v>
      </c>
      <c r="CF131" t="s">
        <v>166</v>
      </c>
      <c r="CG131" t="s">
        <v>113</v>
      </c>
      <c r="CH131" t="s">
        <v>113</v>
      </c>
      <c r="CI131" t="s">
        <v>113</v>
      </c>
      <c r="CJ131" t="s">
        <v>109</v>
      </c>
      <c r="CK131" t="s">
        <v>109</v>
      </c>
      <c r="CL131" t="s">
        <v>109</v>
      </c>
      <c r="CN131" t="s">
        <v>842</v>
      </c>
      <c r="CO131" t="s">
        <v>109</v>
      </c>
      <c r="CP131" t="s">
        <v>109</v>
      </c>
      <c r="CQ131" t="s">
        <v>109</v>
      </c>
      <c r="CS131" t="s">
        <v>116</v>
      </c>
      <c r="CT131" t="s">
        <v>116</v>
      </c>
      <c r="CU131" t="s">
        <v>109</v>
      </c>
      <c r="CV131" t="s">
        <v>109</v>
      </c>
      <c r="CX131" t="s">
        <v>109</v>
      </c>
      <c r="DB131">
        <f t="shared" si="50"/>
        <v>2</v>
      </c>
      <c r="DC131">
        <f t="shared" si="51"/>
        <v>0</v>
      </c>
      <c r="DD131">
        <f t="shared" si="52"/>
        <v>3</v>
      </c>
      <c r="DE131">
        <f t="shared" si="67"/>
        <v>0</v>
      </c>
      <c r="DF131">
        <f t="shared" si="68"/>
        <v>0</v>
      </c>
      <c r="DG131">
        <f t="shared" si="69"/>
        <v>2</v>
      </c>
      <c r="DH131">
        <f t="shared" si="53"/>
        <v>0</v>
      </c>
      <c r="DI131">
        <f t="shared" si="54"/>
        <v>5</v>
      </c>
      <c r="DJ131">
        <f t="shared" si="70"/>
        <v>1</v>
      </c>
      <c r="DK131">
        <f t="shared" si="71"/>
        <v>2</v>
      </c>
      <c r="DL131">
        <f t="shared" si="55"/>
        <v>0</v>
      </c>
      <c r="DM131">
        <f t="shared" si="56"/>
        <v>1</v>
      </c>
      <c r="DN131">
        <f t="shared" si="57"/>
        <v>1</v>
      </c>
      <c r="DO131">
        <f t="shared" si="58"/>
        <v>4</v>
      </c>
      <c r="DP131">
        <f t="shared" si="59"/>
        <v>3</v>
      </c>
      <c r="DQ131">
        <f t="shared" si="60"/>
        <v>1</v>
      </c>
      <c r="DR131">
        <f t="shared" si="61"/>
        <v>2</v>
      </c>
      <c r="DS131">
        <f t="shared" si="62"/>
        <v>1</v>
      </c>
      <c r="DT131">
        <f t="shared" si="63"/>
        <v>0</v>
      </c>
      <c r="DU131">
        <f t="shared" si="72"/>
        <v>1</v>
      </c>
      <c r="DV131">
        <f t="shared" si="73"/>
        <v>2</v>
      </c>
      <c r="DW131">
        <f t="shared" si="74"/>
        <v>31</v>
      </c>
      <c r="DX131">
        <f t="shared" si="64"/>
        <v>5.9615384615384617</v>
      </c>
      <c r="DY131">
        <f t="shared" si="65"/>
        <v>6</v>
      </c>
      <c r="DZ131">
        <f t="shared" si="66"/>
        <v>6</v>
      </c>
    </row>
    <row r="132" spans="1:130">
      <c r="A132">
        <v>201</v>
      </c>
      <c r="B132" s="1">
        <v>44699.669224537</v>
      </c>
      <c r="C132" s="1">
        <v>44699.678032407399</v>
      </c>
      <c r="D132" t="s">
        <v>104</v>
      </c>
      <c r="F132" t="s">
        <v>2031</v>
      </c>
      <c r="G132" s="4">
        <v>11632</v>
      </c>
      <c r="H132" t="s">
        <v>2032</v>
      </c>
      <c r="I132" t="s">
        <v>2033</v>
      </c>
      <c r="J132" t="s">
        <v>109</v>
      </c>
      <c r="M132" t="s">
        <v>109</v>
      </c>
      <c r="O132" t="s">
        <v>2034</v>
      </c>
      <c r="P132" t="s">
        <v>285</v>
      </c>
      <c r="Q132" t="s">
        <v>112</v>
      </c>
      <c r="R132" t="s">
        <v>113</v>
      </c>
      <c r="S132" t="s">
        <v>109</v>
      </c>
      <c r="T132" t="s">
        <v>109</v>
      </c>
      <c r="V132" t="s">
        <v>109</v>
      </c>
      <c r="X132" t="s">
        <v>113</v>
      </c>
      <c r="Y132" t="s">
        <v>113</v>
      </c>
      <c r="Z132" t="s">
        <v>116</v>
      </c>
      <c r="AB132" t="s">
        <v>109</v>
      </c>
      <c r="AE132" t="s">
        <v>109</v>
      </c>
      <c r="AG132" t="s">
        <v>109</v>
      </c>
      <c r="AH132" t="s">
        <v>116</v>
      </c>
      <c r="AI132" t="s">
        <v>109</v>
      </c>
      <c r="AJ132" t="s">
        <v>116</v>
      </c>
      <c r="AK132" t="s">
        <v>116</v>
      </c>
      <c r="AL132" t="s">
        <v>116</v>
      </c>
      <c r="AM132" t="s">
        <v>112</v>
      </c>
      <c r="AN132" t="s">
        <v>117</v>
      </c>
      <c r="AO132" t="s">
        <v>155</v>
      </c>
      <c r="AP132" t="s">
        <v>224</v>
      </c>
      <c r="AQ132" t="s">
        <v>109</v>
      </c>
      <c r="AS132" t="s">
        <v>203</v>
      </c>
      <c r="AT132" t="s">
        <v>113</v>
      </c>
      <c r="AU132" t="s">
        <v>116</v>
      </c>
      <c r="AV132" t="s">
        <v>116</v>
      </c>
      <c r="AW132" t="s">
        <v>109</v>
      </c>
      <c r="AZ132" t="s">
        <v>468</v>
      </c>
      <c r="BA132" t="s">
        <v>158</v>
      </c>
      <c r="BB132" t="s">
        <v>192</v>
      </c>
      <c r="BC132" t="s">
        <v>116</v>
      </c>
      <c r="BD132" t="s">
        <v>109</v>
      </c>
      <c r="BE132" t="s">
        <v>122</v>
      </c>
      <c r="BG132" t="s">
        <v>109</v>
      </c>
      <c r="BH132" t="s">
        <v>109</v>
      </c>
      <c r="BJ132" t="s">
        <v>116</v>
      </c>
      <c r="BK132" t="s">
        <v>109</v>
      </c>
      <c r="BL132" t="s">
        <v>109</v>
      </c>
      <c r="BM132" t="s">
        <v>109</v>
      </c>
      <c r="BN132" t="s">
        <v>113</v>
      </c>
      <c r="BO132" t="s">
        <v>116</v>
      </c>
      <c r="BP132" t="s">
        <v>122</v>
      </c>
      <c r="BR132" t="s">
        <v>116</v>
      </c>
      <c r="BS132" t="s">
        <v>126</v>
      </c>
      <c r="BT132" t="s">
        <v>116</v>
      </c>
      <c r="BU132" t="s">
        <v>114</v>
      </c>
      <c r="BV132" t="s">
        <v>116</v>
      </c>
      <c r="BX132" t="s">
        <v>116</v>
      </c>
      <c r="BY132" t="s">
        <v>116</v>
      </c>
      <c r="BZ132" t="s">
        <v>193</v>
      </c>
      <c r="CA132" t="s">
        <v>2035</v>
      </c>
      <c r="CB132" t="s">
        <v>2036</v>
      </c>
      <c r="CC132" t="s">
        <v>253</v>
      </c>
      <c r="CD132" t="s">
        <v>116</v>
      </c>
      <c r="CE132" t="s">
        <v>109</v>
      </c>
      <c r="CF132" t="s">
        <v>1666</v>
      </c>
      <c r="CG132" t="s">
        <v>113</v>
      </c>
      <c r="CH132" t="s">
        <v>113</v>
      </c>
      <c r="CI132" t="s">
        <v>113</v>
      </c>
      <c r="CJ132" t="s">
        <v>116</v>
      </c>
      <c r="CK132" t="s">
        <v>116</v>
      </c>
      <c r="CL132" t="s">
        <v>109</v>
      </c>
      <c r="CN132" t="s">
        <v>522</v>
      </c>
      <c r="CO132" t="s">
        <v>116</v>
      </c>
      <c r="CP132" t="s">
        <v>116</v>
      </c>
      <c r="CQ132" t="s">
        <v>109</v>
      </c>
      <c r="CS132" t="s">
        <v>116</v>
      </c>
      <c r="CT132" t="s">
        <v>116</v>
      </c>
      <c r="CU132" t="s">
        <v>109</v>
      </c>
      <c r="CV132" t="s">
        <v>109</v>
      </c>
      <c r="CX132" t="s">
        <v>109</v>
      </c>
      <c r="DB132">
        <f t="shared" si="50"/>
        <v>0</v>
      </c>
      <c r="DC132">
        <f t="shared" si="51"/>
        <v>0</v>
      </c>
      <c r="DD132">
        <f t="shared" si="52"/>
        <v>3</v>
      </c>
      <c r="DE132">
        <f t="shared" si="67"/>
        <v>0</v>
      </c>
      <c r="DF132">
        <f t="shared" si="68"/>
        <v>1</v>
      </c>
      <c r="DG132">
        <f t="shared" si="69"/>
        <v>0</v>
      </c>
      <c r="DH132">
        <f t="shared" si="53"/>
        <v>0</v>
      </c>
      <c r="DI132">
        <f t="shared" si="54"/>
        <v>8</v>
      </c>
      <c r="DJ132">
        <f t="shared" si="70"/>
        <v>1</v>
      </c>
      <c r="DK132">
        <f t="shared" si="71"/>
        <v>2</v>
      </c>
      <c r="DL132">
        <f t="shared" si="55"/>
        <v>3</v>
      </c>
      <c r="DM132">
        <f t="shared" si="56"/>
        <v>0</v>
      </c>
      <c r="DN132">
        <f t="shared" si="57"/>
        <v>0</v>
      </c>
      <c r="DO132">
        <f t="shared" si="58"/>
        <v>2</v>
      </c>
      <c r="DP132">
        <f t="shared" si="59"/>
        <v>5</v>
      </c>
      <c r="DQ132">
        <f t="shared" si="60"/>
        <v>1</v>
      </c>
      <c r="DR132">
        <f t="shared" si="61"/>
        <v>4</v>
      </c>
      <c r="DS132">
        <f t="shared" si="62"/>
        <v>1</v>
      </c>
      <c r="DT132">
        <f t="shared" si="63"/>
        <v>2</v>
      </c>
      <c r="DU132">
        <f t="shared" si="72"/>
        <v>3</v>
      </c>
      <c r="DV132">
        <f t="shared" si="73"/>
        <v>2</v>
      </c>
      <c r="DW132">
        <f t="shared" si="74"/>
        <v>38</v>
      </c>
      <c r="DX132">
        <f t="shared" si="64"/>
        <v>7.3076923076923075</v>
      </c>
      <c r="DY132">
        <f t="shared" si="65"/>
        <v>7.5</v>
      </c>
      <c r="DZ132">
        <f t="shared" si="66"/>
        <v>7.5</v>
      </c>
    </row>
    <row r="133" spans="1:130">
      <c r="A133">
        <v>202</v>
      </c>
      <c r="B133" s="1">
        <v>44700.638657407399</v>
      </c>
      <c r="C133" s="1">
        <v>44700.661192129599</v>
      </c>
      <c r="D133" t="s">
        <v>104</v>
      </c>
      <c r="F133" t="s">
        <v>2037</v>
      </c>
      <c r="G133" s="3">
        <v>21207</v>
      </c>
      <c r="H133" t="s">
        <v>2038</v>
      </c>
      <c r="I133" t="s">
        <v>2039</v>
      </c>
      <c r="J133" t="s">
        <v>145</v>
      </c>
      <c r="K133" t="s">
        <v>114</v>
      </c>
      <c r="L133" t="s">
        <v>2040</v>
      </c>
      <c r="M133" t="s">
        <v>109</v>
      </c>
      <c r="O133" t="s">
        <v>643</v>
      </c>
      <c r="P133" t="s">
        <v>2041</v>
      </c>
      <c r="Q133" t="s">
        <v>145</v>
      </c>
      <c r="R133" t="s">
        <v>113</v>
      </c>
      <c r="S133" t="s">
        <v>114</v>
      </c>
      <c r="T133" t="s">
        <v>109</v>
      </c>
      <c r="V133" t="s">
        <v>116</v>
      </c>
      <c r="W133" t="s">
        <v>2042</v>
      </c>
      <c r="X133" t="s">
        <v>135</v>
      </c>
      <c r="Y133" t="s">
        <v>322</v>
      </c>
      <c r="Z133" t="s">
        <v>116</v>
      </c>
      <c r="AB133" t="s">
        <v>108</v>
      </c>
      <c r="AC133" t="s">
        <v>116</v>
      </c>
      <c r="AD133" t="s">
        <v>2043</v>
      </c>
      <c r="AE133" t="s">
        <v>109</v>
      </c>
      <c r="AG133" t="s">
        <v>109</v>
      </c>
      <c r="AH133" t="s">
        <v>116</v>
      </c>
      <c r="AI133" t="s">
        <v>109</v>
      </c>
      <c r="AJ133" t="s">
        <v>116</v>
      </c>
      <c r="AK133" t="s">
        <v>116</v>
      </c>
      <c r="AL133" t="s">
        <v>116</v>
      </c>
      <c r="AM133" t="s">
        <v>188</v>
      </c>
      <c r="AN133" t="s">
        <v>117</v>
      </c>
      <c r="AO133" t="s">
        <v>113</v>
      </c>
      <c r="AP133" t="s">
        <v>113</v>
      </c>
      <c r="AQ133" t="s">
        <v>109</v>
      </c>
      <c r="AS133" t="s">
        <v>2044</v>
      </c>
      <c r="AT133" t="s">
        <v>287</v>
      </c>
      <c r="AU133" t="s">
        <v>116</v>
      </c>
      <c r="AV133" t="s">
        <v>116</v>
      </c>
      <c r="AW133" t="s">
        <v>109</v>
      </c>
      <c r="AZ133" t="s">
        <v>157</v>
      </c>
      <c r="BA133" t="s">
        <v>113</v>
      </c>
      <c r="BB133" t="s">
        <v>2045</v>
      </c>
      <c r="BC133" t="s">
        <v>116</v>
      </c>
      <c r="BD133" t="s">
        <v>116</v>
      </c>
      <c r="BE133" t="s">
        <v>116</v>
      </c>
      <c r="BF133" t="s">
        <v>2046</v>
      </c>
      <c r="BG133" t="s">
        <v>116</v>
      </c>
      <c r="BH133" t="s">
        <v>116</v>
      </c>
      <c r="BI133" t="s">
        <v>2047</v>
      </c>
      <c r="BJ133" t="s">
        <v>116</v>
      </c>
      <c r="BK133" t="s">
        <v>116</v>
      </c>
      <c r="BL133" t="s">
        <v>116</v>
      </c>
      <c r="BM133" t="s">
        <v>109</v>
      </c>
      <c r="BN133" t="s">
        <v>1679</v>
      </c>
      <c r="BO133" t="s">
        <v>116</v>
      </c>
      <c r="BP133" t="s">
        <v>116</v>
      </c>
      <c r="BQ133" t="s">
        <v>2048</v>
      </c>
      <c r="BR133" t="s">
        <v>116</v>
      </c>
      <c r="BS133" t="s">
        <v>426</v>
      </c>
      <c r="BT133" t="s">
        <v>116</v>
      </c>
      <c r="BU133" t="s">
        <v>114</v>
      </c>
      <c r="BV133" t="s">
        <v>116</v>
      </c>
      <c r="BX133" t="s">
        <v>116</v>
      </c>
      <c r="BY133" t="s">
        <v>116</v>
      </c>
      <c r="BZ133" t="s">
        <v>2049</v>
      </c>
      <c r="CA133" t="s">
        <v>2050</v>
      </c>
      <c r="CB133" t="s">
        <v>2051</v>
      </c>
      <c r="CC133" t="s">
        <v>182</v>
      </c>
      <c r="CD133" t="s">
        <v>116</v>
      </c>
      <c r="CE133" t="s">
        <v>109</v>
      </c>
      <c r="CF133" t="s">
        <v>2052</v>
      </c>
      <c r="CG133" t="s">
        <v>2053</v>
      </c>
      <c r="CH133" t="s">
        <v>2054</v>
      </c>
      <c r="CI133" t="s">
        <v>113</v>
      </c>
      <c r="CJ133" t="s">
        <v>116</v>
      </c>
      <c r="CK133" t="s">
        <v>116</v>
      </c>
      <c r="CL133" t="s">
        <v>116</v>
      </c>
      <c r="CM133" t="s">
        <v>2055</v>
      </c>
      <c r="CN133" t="s">
        <v>2056</v>
      </c>
      <c r="CO133" t="s">
        <v>109</v>
      </c>
      <c r="CP133" t="s">
        <v>116</v>
      </c>
      <c r="CQ133" t="s">
        <v>116</v>
      </c>
      <c r="CR133" t="s">
        <v>2057</v>
      </c>
      <c r="CS133" t="s">
        <v>109</v>
      </c>
      <c r="CT133" t="s">
        <v>109</v>
      </c>
      <c r="CU133" t="s">
        <v>116</v>
      </c>
      <c r="CV133" t="s">
        <v>109</v>
      </c>
      <c r="CX133" t="s">
        <v>116</v>
      </c>
      <c r="CY133" t="s">
        <v>605</v>
      </c>
      <c r="CZ133" t="s">
        <v>2058</v>
      </c>
      <c r="DB133">
        <f t="shared" si="50"/>
        <v>2</v>
      </c>
      <c r="DC133">
        <f t="shared" si="51"/>
        <v>0</v>
      </c>
      <c r="DD133">
        <f t="shared" si="52"/>
        <v>4</v>
      </c>
      <c r="DE133">
        <f t="shared" si="67"/>
        <v>1</v>
      </c>
      <c r="DF133">
        <f t="shared" si="68"/>
        <v>3</v>
      </c>
      <c r="DG133">
        <f t="shared" si="69"/>
        <v>2</v>
      </c>
      <c r="DH133">
        <f t="shared" si="53"/>
        <v>0</v>
      </c>
      <c r="DI133">
        <f t="shared" si="54"/>
        <v>6</v>
      </c>
      <c r="DJ133">
        <f t="shared" si="70"/>
        <v>1</v>
      </c>
      <c r="DK133">
        <f t="shared" si="71"/>
        <v>2</v>
      </c>
      <c r="DL133">
        <f t="shared" si="55"/>
        <v>2</v>
      </c>
      <c r="DM133">
        <f t="shared" si="56"/>
        <v>2</v>
      </c>
      <c r="DN133">
        <f t="shared" si="57"/>
        <v>2</v>
      </c>
      <c r="DO133">
        <f t="shared" si="58"/>
        <v>6</v>
      </c>
      <c r="DP133">
        <f t="shared" si="59"/>
        <v>5</v>
      </c>
      <c r="DQ133">
        <f t="shared" si="60"/>
        <v>1</v>
      </c>
      <c r="DR133">
        <f t="shared" si="61"/>
        <v>4</v>
      </c>
      <c r="DS133">
        <f t="shared" si="62"/>
        <v>3</v>
      </c>
      <c r="DT133">
        <f t="shared" si="63"/>
        <v>3</v>
      </c>
      <c r="DU133">
        <f t="shared" si="72"/>
        <v>3</v>
      </c>
      <c r="DV133">
        <f t="shared" si="73"/>
        <v>1</v>
      </c>
      <c r="DW133">
        <f t="shared" si="74"/>
        <v>53</v>
      </c>
      <c r="DX133">
        <f t="shared" si="64"/>
        <v>10.192307692307692</v>
      </c>
      <c r="DY133">
        <f t="shared" si="65"/>
        <v>10</v>
      </c>
      <c r="DZ133">
        <f t="shared" si="66"/>
        <v>10</v>
      </c>
    </row>
    <row r="134" spans="1:130">
      <c r="A134">
        <v>203</v>
      </c>
      <c r="B134" s="1">
        <v>44701.436944444402</v>
      </c>
      <c r="C134" s="1">
        <v>44701.459247685198</v>
      </c>
      <c r="D134" t="s">
        <v>104</v>
      </c>
      <c r="F134" t="s">
        <v>2059</v>
      </c>
      <c r="G134" s="4">
        <v>21441</v>
      </c>
      <c r="H134" t="s">
        <v>2060</v>
      </c>
      <c r="I134" t="s">
        <v>2061</v>
      </c>
      <c r="J134" t="s">
        <v>145</v>
      </c>
      <c r="K134" t="s">
        <v>114</v>
      </c>
      <c r="L134" t="s">
        <v>2062</v>
      </c>
      <c r="M134" t="s">
        <v>109</v>
      </c>
      <c r="O134" t="s">
        <v>2063</v>
      </c>
      <c r="P134" t="s">
        <v>187</v>
      </c>
      <c r="Q134" t="s">
        <v>188</v>
      </c>
      <c r="R134" t="s">
        <v>113</v>
      </c>
      <c r="S134" t="s">
        <v>114</v>
      </c>
      <c r="T134" t="s">
        <v>109</v>
      </c>
      <c r="V134" t="s">
        <v>109</v>
      </c>
      <c r="X134" t="s">
        <v>113</v>
      </c>
      <c r="Y134" t="s">
        <v>113</v>
      </c>
      <c r="Z134" t="s">
        <v>109</v>
      </c>
      <c r="AA134" t="s">
        <v>116</v>
      </c>
      <c r="AB134" t="s">
        <v>292</v>
      </c>
      <c r="AC134" t="s">
        <v>116</v>
      </c>
      <c r="AD134" t="s">
        <v>2064</v>
      </c>
      <c r="AE134" t="s">
        <v>109</v>
      </c>
      <c r="AG134" t="s">
        <v>109</v>
      </c>
      <c r="AH134" t="s">
        <v>116</v>
      </c>
      <c r="AI134" t="s">
        <v>109</v>
      </c>
      <c r="AJ134" t="s">
        <v>116</v>
      </c>
      <c r="AK134" t="s">
        <v>109</v>
      </c>
      <c r="AL134" t="s">
        <v>116</v>
      </c>
      <c r="AM134" t="s">
        <v>112</v>
      </c>
      <c r="AN134" t="s">
        <v>117</v>
      </c>
      <c r="AO134" t="s">
        <v>2065</v>
      </c>
      <c r="AP134" t="s">
        <v>113</v>
      </c>
      <c r="AQ134" t="s">
        <v>109</v>
      </c>
      <c r="AS134" t="s">
        <v>225</v>
      </c>
      <c r="AT134" t="s">
        <v>287</v>
      </c>
      <c r="AU134" t="s">
        <v>116</v>
      </c>
      <c r="AV134" t="s">
        <v>109</v>
      </c>
      <c r="AW134" t="s">
        <v>109</v>
      </c>
      <c r="AZ134" t="s">
        <v>113</v>
      </c>
      <c r="BA134" t="s">
        <v>120</v>
      </c>
      <c r="BB134" t="s">
        <v>121</v>
      </c>
      <c r="BC134" t="s">
        <v>116</v>
      </c>
      <c r="BD134" t="s">
        <v>116</v>
      </c>
      <c r="BE134" t="s">
        <v>122</v>
      </c>
      <c r="BG134" t="s">
        <v>116</v>
      </c>
      <c r="BH134" t="s">
        <v>116</v>
      </c>
      <c r="BI134" t="s">
        <v>2066</v>
      </c>
      <c r="BJ134" t="s">
        <v>116</v>
      </c>
      <c r="BK134" t="s">
        <v>116</v>
      </c>
      <c r="BL134" t="s">
        <v>109</v>
      </c>
      <c r="BM134" t="s">
        <v>109</v>
      </c>
      <c r="BN134" t="s">
        <v>113</v>
      </c>
      <c r="BO134" t="s">
        <v>116</v>
      </c>
      <c r="BP134" t="s">
        <v>116</v>
      </c>
      <c r="BQ134" t="s">
        <v>2067</v>
      </c>
      <c r="BR134" t="s">
        <v>109</v>
      </c>
      <c r="BS134" t="s">
        <v>2068</v>
      </c>
      <c r="BT134" t="s">
        <v>116</v>
      </c>
      <c r="BU134" t="s">
        <v>114</v>
      </c>
      <c r="BV134" t="s">
        <v>116</v>
      </c>
      <c r="BX134" t="s">
        <v>116</v>
      </c>
      <c r="BY134" t="s">
        <v>116</v>
      </c>
      <c r="BZ134" t="s">
        <v>193</v>
      </c>
      <c r="CA134" t="s">
        <v>912</v>
      </c>
      <c r="CB134" t="s">
        <v>129</v>
      </c>
      <c r="CC134" t="s">
        <v>2069</v>
      </c>
      <c r="CD134" t="s">
        <v>116</v>
      </c>
      <c r="CE134" t="s">
        <v>109</v>
      </c>
      <c r="CF134" t="s">
        <v>113</v>
      </c>
      <c r="CG134" t="s">
        <v>113</v>
      </c>
      <c r="CH134" t="s">
        <v>167</v>
      </c>
      <c r="CI134" t="s">
        <v>113</v>
      </c>
      <c r="CJ134" t="s">
        <v>116</v>
      </c>
      <c r="CK134" t="s">
        <v>116</v>
      </c>
      <c r="CL134" t="s">
        <v>116</v>
      </c>
      <c r="CM134" t="s">
        <v>2070</v>
      </c>
      <c r="CN134" t="s">
        <v>336</v>
      </c>
      <c r="CO134" t="s">
        <v>116</v>
      </c>
      <c r="CP134" t="s">
        <v>116</v>
      </c>
      <c r="CQ134" t="s">
        <v>109</v>
      </c>
      <c r="CS134" t="s">
        <v>116</v>
      </c>
      <c r="CT134" t="s">
        <v>116</v>
      </c>
      <c r="CU134" t="s">
        <v>116</v>
      </c>
      <c r="CV134" t="s">
        <v>116</v>
      </c>
      <c r="CW134" t="s">
        <v>2071</v>
      </c>
      <c r="CX134" t="s">
        <v>116</v>
      </c>
      <c r="CY134" t="s">
        <v>172</v>
      </c>
      <c r="DB134">
        <f t="shared" si="50"/>
        <v>2</v>
      </c>
      <c r="DC134">
        <f t="shared" si="51"/>
        <v>0</v>
      </c>
      <c r="DD134">
        <f t="shared" si="52"/>
        <v>4</v>
      </c>
      <c r="DE134">
        <f t="shared" si="67"/>
        <v>0</v>
      </c>
      <c r="DF134">
        <f t="shared" si="68"/>
        <v>0</v>
      </c>
      <c r="DG134">
        <f t="shared" si="69"/>
        <v>2</v>
      </c>
      <c r="DH134">
        <f t="shared" si="53"/>
        <v>0</v>
      </c>
      <c r="DI134">
        <f t="shared" si="54"/>
        <v>6</v>
      </c>
      <c r="DJ134">
        <f t="shared" si="70"/>
        <v>1</v>
      </c>
      <c r="DK134">
        <f t="shared" si="71"/>
        <v>1</v>
      </c>
      <c r="DL134">
        <f t="shared" si="55"/>
        <v>2</v>
      </c>
      <c r="DM134">
        <f t="shared" si="56"/>
        <v>1</v>
      </c>
      <c r="DN134">
        <f t="shared" si="57"/>
        <v>2</v>
      </c>
      <c r="DO134">
        <f t="shared" si="58"/>
        <v>4</v>
      </c>
      <c r="DP134">
        <f t="shared" si="59"/>
        <v>4</v>
      </c>
      <c r="DQ134">
        <f t="shared" si="60"/>
        <v>1</v>
      </c>
      <c r="DR134">
        <f t="shared" si="61"/>
        <v>4</v>
      </c>
      <c r="DS134">
        <f t="shared" si="62"/>
        <v>1</v>
      </c>
      <c r="DT134">
        <f t="shared" si="63"/>
        <v>3</v>
      </c>
      <c r="DU134">
        <f t="shared" si="72"/>
        <v>3</v>
      </c>
      <c r="DV134">
        <f t="shared" si="73"/>
        <v>4</v>
      </c>
      <c r="DW134">
        <f t="shared" si="74"/>
        <v>45</v>
      </c>
      <c r="DX134">
        <f t="shared" si="64"/>
        <v>8.6538461538461533</v>
      </c>
      <c r="DY134">
        <f t="shared" si="65"/>
        <v>8.5</v>
      </c>
      <c r="DZ134">
        <f t="shared" si="66"/>
        <v>8.5</v>
      </c>
    </row>
    <row r="135" spans="1:130">
      <c r="A135">
        <v>204</v>
      </c>
      <c r="B135" s="1">
        <v>44702.562696759298</v>
      </c>
      <c r="C135" s="1">
        <v>44702.570891203701</v>
      </c>
      <c r="D135" t="s">
        <v>104</v>
      </c>
      <c r="F135" t="s">
        <v>2072</v>
      </c>
      <c r="G135" s="3">
        <v>11487</v>
      </c>
      <c r="H135" t="s">
        <v>2073</v>
      </c>
      <c r="I135" t="s">
        <v>2074</v>
      </c>
      <c r="J135" t="s">
        <v>132</v>
      </c>
      <c r="K135" t="s">
        <v>114</v>
      </c>
      <c r="L135" t="s">
        <v>2075</v>
      </c>
      <c r="M135" t="s">
        <v>109</v>
      </c>
      <c r="O135" t="s">
        <v>2076</v>
      </c>
      <c r="P135" t="s">
        <v>2077</v>
      </c>
      <c r="Q135" t="s">
        <v>112</v>
      </c>
      <c r="R135" t="s">
        <v>113</v>
      </c>
      <c r="S135" t="s">
        <v>114</v>
      </c>
      <c r="T135" t="s">
        <v>149</v>
      </c>
      <c r="U135" t="s">
        <v>150</v>
      </c>
      <c r="V135" t="s">
        <v>109</v>
      </c>
      <c r="X135" t="s">
        <v>135</v>
      </c>
      <c r="Y135" t="s">
        <v>113</v>
      </c>
      <c r="Z135" t="s">
        <v>109</v>
      </c>
      <c r="AA135" t="s">
        <v>109</v>
      </c>
      <c r="AB135" t="s">
        <v>132</v>
      </c>
      <c r="AC135" t="s">
        <v>116</v>
      </c>
      <c r="AD135" t="s">
        <v>2078</v>
      </c>
      <c r="AE135" t="s">
        <v>109</v>
      </c>
      <c r="AG135" t="s">
        <v>109</v>
      </c>
      <c r="AH135" t="s">
        <v>109</v>
      </c>
      <c r="AI135" t="s">
        <v>109</v>
      </c>
      <c r="AJ135" t="s">
        <v>116</v>
      </c>
      <c r="AK135" t="s">
        <v>116</v>
      </c>
      <c r="AL135" t="s">
        <v>116</v>
      </c>
      <c r="AM135" t="s">
        <v>112</v>
      </c>
      <c r="AN135" t="s">
        <v>117</v>
      </c>
      <c r="AO135" t="s">
        <v>179</v>
      </c>
      <c r="AP135" t="s">
        <v>113</v>
      </c>
      <c r="AQ135" t="s">
        <v>109</v>
      </c>
      <c r="AS135" t="s">
        <v>1824</v>
      </c>
      <c r="AT135" t="s">
        <v>287</v>
      </c>
      <c r="AU135" t="s">
        <v>116</v>
      </c>
      <c r="AV135" t="s">
        <v>109</v>
      </c>
      <c r="AW135" t="s">
        <v>109</v>
      </c>
      <c r="AZ135" t="s">
        <v>157</v>
      </c>
      <c r="BA135" t="s">
        <v>113</v>
      </c>
      <c r="BB135" t="s">
        <v>121</v>
      </c>
      <c r="BC135" t="s">
        <v>116</v>
      </c>
      <c r="BD135" t="s">
        <v>116</v>
      </c>
      <c r="BE135" t="s">
        <v>116</v>
      </c>
      <c r="BF135" t="s">
        <v>2079</v>
      </c>
      <c r="BG135" t="s">
        <v>109</v>
      </c>
      <c r="BH135" t="s">
        <v>116</v>
      </c>
      <c r="BI135" t="s">
        <v>2080</v>
      </c>
      <c r="BJ135" t="s">
        <v>116</v>
      </c>
      <c r="BK135" t="s">
        <v>116</v>
      </c>
      <c r="BL135" t="s">
        <v>116</v>
      </c>
      <c r="BM135" t="s">
        <v>109</v>
      </c>
      <c r="BN135" t="s">
        <v>124</v>
      </c>
      <c r="BO135" t="s">
        <v>116</v>
      </c>
      <c r="BP135" t="s">
        <v>122</v>
      </c>
      <c r="BR135" t="s">
        <v>109</v>
      </c>
      <c r="BS135" t="s">
        <v>426</v>
      </c>
      <c r="BT135" t="s">
        <v>116</v>
      </c>
      <c r="BU135" t="s">
        <v>109</v>
      </c>
      <c r="BV135" t="s">
        <v>116</v>
      </c>
      <c r="BW135" t="s">
        <v>2081</v>
      </c>
      <c r="BX135" t="s">
        <v>116</v>
      </c>
      <c r="BY135" t="s">
        <v>116</v>
      </c>
      <c r="BZ135" t="s">
        <v>193</v>
      </c>
      <c r="CA135" t="s">
        <v>2082</v>
      </c>
      <c r="CB135" t="s">
        <v>129</v>
      </c>
      <c r="CC135" t="s">
        <v>113</v>
      </c>
      <c r="CD135" t="s">
        <v>109</v>
      </c>
      <c r="CE135" t="s">
        <v>116</v>
      </c>
      <c r="CG135" t="s">
        <v>113</v>
      </c>
      <c r="CH135" t="s">
        <v>167</v>
      </c>
      <c r="CI135" t="s">
        <v>621</v>
      </c>
      <c r="CJ135" t="s">
        <v>116</v>
      </c>
      <c r="CK135" t="s">
        <v>116</v>
      </c>
      <c r="CL135" t="s">
        <v>109</v>
      </c>
      <c r="CN135" t="s">
        <v>2083</v>
      </c>
      <c r="CO135" t="s">
        <v>109</v>
      </c>
      <c r="CP135" t="s">
        <v>116</v>
      </c>
      <c r="CQ135" t="s">
        <v>116</v>
      </c>
      <c r="CR135" t="s">
        <v>2084</v>
      </c>
      <c r="CS135" t="s">
        <v>109</v>
      </c>
      <c r="CT135" t="s">
        <v>116</v>
      </c>
      <c r="CU135" t="s">
        <v>116</v>
      </c>
      <c r="CV135" t="s">
        <v>109</v>
      </c>
      <c r="CX135" t="s">
        <v>116</v>
      </c>
      <c r="CY135" t="s">
        <v>942</v>
      </c>
      <c r="DB135">
        <f t="shared" si="50"/>
        <v>2</v>
      </c>
      <c r="DC135">
        <f t="shared" si="51"/>
        <v>0</v>
      </c>
      <c r="DD135">
        <f t="shared" si="52"/>
        <v>5</v>
      </c>
      <c r="DE135">
        <f t="shared" si="67"/>
        <v>0</v>
      </c>
      <c r="DF135">
        <f t="shared" si="68"/>
        <v>1</v>
      </c>
      <c r="DG135">
        <f t="shared" si="69"/>
        <v>2</v>
      </c>
      <c r="DH135">
        <f t="shared" si="53"/>
        <v>0</v>
      </c>
      <c r="DI135">
        <f t="shared" si="54"/>
        <v>6</v>
      </c>
      <c r="DJ135">
        <f t="shared" si="70"/>
        <v>1</v>
      </c>
      <c r="DK135">
        <f t="shared" si="71"/>
        <v>1</v>
      </c>
      <c r="DL135">
        <f t="shared" si="55"/>
        <v>2</v>
      </c>
      <c r="DM135">
        <f t="shared" si="56"/>
        <v>2</v>
      </c>
      <c r="DN135">
        <f t="shared" si="57"/>
        <v>1</v>
      </c>
      <c r="DO135">
        <f t="shared" si="58"/>
        <v>5</v>
      </c>
      <c r="DP135">
        <f t="shared" si="59"/>
        <v>3</v>
      </c>
      <c r="DQ135">
        <f t="shared" si="60"/>
        <v>1</v>
      </c>
      <c r="DR135">
        <f t="shared" si="61"/>
        <v>2</v>
      </c>
      <c r="DS135">
        <f t="shared" si="62"/>
        <v>1</v>
      </c>
      <c r="DT135">
        <f t="shared" si="63"/>
        <v>2</v>
      </c>
      <c r="DU135">
        <f t="shared" si="72"/>
        <v>3</v>
      </c>
      <c r="DV135">
        <f t="shared" si="73"/>
        <v>2</v>
      </c>
      <c r="DW135">
        <f t="shared" si="74"/>
        <v>42</v>
      </c>
      <c r="DX135">
        <f t="shared" si="64"/>
        <v>8.0769230769230766</v>
      </c>
      <c r="DY135">
        <f t="shared" si="65"/>
        <v>8</v>
      </c>
      <c r="DZ135">
        <f t="shared" si="66"/>
        <v>8</v>
      </c>
    </row>
    <row r="136" spans="1:130">
      <c r="A136">
        <v>206</v>
      </c>
      <c r="B136" s="1">
        <v>44704.605509259301</v>
      </c>
      <c r="C136" s="1">
        <v>44704.632824074099</v>
      </c>
      <c r="D136" t="s">
        <v>104</v>
      </c>
      <c r="F136" t="s">
        <v>2087</v>
      </c>
      <c r="G136" s="3">
        <v>22549</v>
      </c>
      <c r="H136" t="s">
        <v>2088</v>
      </c>
      <c r="I136" t="s">
        <v>2089</v>
      </c>
      <c r="J136" t="s">
        <v>292</v>
      </c>
      <c r="K136" t="s">
        <v>109</v>
      </c>
      <c r="M136" t="s">
        <v>109</v>
      </c>
      <c r="O136" t="s">
        <v>2090</v>
      </c>
      <c r="P136" t="s">
        <v>2091</v>
      </c>
      <c r="Q136" t="s">
        <v>320</v>
      </c>
      <c r="R136" t="s">
        <v>113</v>
      </c>
      <c r="S136" t="s">
        <v>114</v>
      </c>
      <c r="T136" t="s">
        <v>109</v>
      </c>
      <c r="V136" t="s">
        <v>109</v>
      </c>
      <c r="X136" t="s">
        <v>2092</v>
      </c>
      <c r="Y136" t="s">
        <v>322</v>
      </c>
      <c r="Z136" t="s">
        <v>109</v>
      </c>
      <c r="AA136" t="s">
        <v>109</v>
      </c>
      <c r="AB136" t="s">
        <v>145</v>
      </c>
      <c r="AC136" t="s">
        <v>116</v>
      </c>
      <c r="AD136" t="s">
        <v>2093</v>
      </c>
      <c r="AE136" t="s">
        <v>109</v>
      </c>
      <c r="AG136" t="s">
        <v>109</v>
      </c>
      <c r="AH136" t="s">
        <v>116</v>
      </c>
      <c r="AI136" t="s">
        <v>109</v>
      </c>
      <c r="AJ136" t="s">
        <v>116</v>
      </c>
      <c r="AK136" t="s">
        <v>116</v>
      </c>
      <c r="AL136" t="s">
        <v>116</v>
      </c>
      <c r="AM136" t="s">
        <v>188</v>
      </c>
      <c r="AN136" t="s">
        <v>117</v>
      </c>
      <c r="AO136" t="s">
        <v>179</v>
      </c>
      <c r="AP136" t="s">
        <v>224</v>
      </c>
      <c r="AQ136" t="s">
        <v>109</v>
      </c>
      <c r="AS136" t="s">
        <v>395</v>
      </c>
      <c r="AT136" t="s">
        <v>287</v>
      </c>
      <c r="AU136" t="s">
        <v>116</v>
      </c>
      <c r="AV136" t="s">
        <v>116</v>
      </c>
      <c r="AW136" t="s">
        <v>109</v>
      </c>
      <c r="AZ136" t="s">
        <v>157</v>
      </c>
      <c r="BA136" t="s">
        <v>158</v>
      </c>
      <c r="BB136" t="s">
        <v>192</v>
      </c>
      <c r="BC136" t="s">
        <v>116</v>
      </c>
      <c r="BD136" t="s">
        <v>116</v>
      </c>
      <c r="BE136" t="s">
        <v>116</v>
      </c>
      <c r="BF136" t="s">
        <v>2094</v>
      </c>
      <c r="BG136" t="s">
        <v>109</v>
      </c>
      <c r="BH136" t="s">
        <v>116</v>
      </c>
      <c r="BI136" t="s">
        <v>2095</v>
      </c>
      <c r="BJ136" t="s">
        <v>116</v>
      </c>
      <c r="BK136" t="s">
        <v>116</v>
      </c>
      <c r="BL136" t="s">
        <v>116</v>
      </c>
      <c r="BM136" t="s">
        <v>116</v>
      </c>
      <c r="BN136" t="s">
        <v>2096</v>
      </c>
      <c r="BO136" t="s">
        <v>116</v>
      </c>
      <c r="BP136" t="s">
        <v>122</v>
      </c>
      <c r="BR136" t="s">
        <v>109</v>
      </c>
      <c r="BS136" t="s">
        <v>699</v>
      </c>
      <c r="BT136" t="s">
        <v>116</v>
      </c>
      <c r="BU136" t="s">
        <v>114</v>
      </c>
      <c r="BV136" t="s">
        <v>116</v>
      </c>
      <c r="BX136" t="s">
        <v>116</v>
      </c>
      <c r="BY136" t="s">
        <v>116</v>
      </c>
      <c r="BZ136" t="s">
        <v>193</v>
      </c>
      <c r="CA136" t="s">
        <v>1439</v>
      </c>
      <c r="CB136" t="s">
        <v>129</v>
      </c>
      <c r="CC136" t="s">
        <v>241</v>
      </c>
      <c r="CD136" t="s">
        <v>109</v>
      </c>
      <c r="CE136" t="s">
        <v>116</v>
      </c>
      <c r="CG136" t="s">
        <v>113</v>
      </c>
      <c r="CH136" t="s">
        <v>2097</v>
      </c>
      <c r="CI136" t="s">
        <v>578</v>
      </c>
      <c r="CJ136" t="s">
        <v>116</v>
      </c>
      <c r="CK136" t="s">
        <v>116</v>
      </c>
      <c r="CL136" t="s">
        <v>109</v>
      </c>
      <c r="CN136" t="s">
        <v>336</v>
      </c>
      <c r="CO136" t="s">
        <v>109</v>
      </c>
      <c r="CP136" t="s">
        <v>116</v>
      </c>
      <c r="CQ136" t="s">
        <v>109</v>
      </c>
      <c r="CS136" t="s">
        <v>116</v>
      </c>
      <c r="CT136" t="s">
        <v>116</v>
      </c>
      <c r="CU136" t="s">
        <v>116</v>
      </c>
      <c r="CV136" t="s">
        <v>109</v>
      </c>
      <c r="CX136" t="s">
        <v>116</v>
      </c>
      <c r="CY136" t="s">
        <v>589</v>
      </c>
      <c r="DB136">
        <f t="shared" si="50"/>
        <v>1</v>
      </c>
      <c r="DC136">
        <f t="shared" si="51"/>
        <v>0</v>
      </c>
      <c r="DD136">
        <f t="shared" si="52"/>
        <v>4</v>
      </c>
      <c r="DE136">
        <f t="shared" si="67"/>
        <v>0</v>
      </c>
      <c r="DF136">
        <f t="shared" si="68"/>
        <v>2</v>
      </c>
      <c r="DG136">
        <f t="shared" si="69"/>
        <v>2</v>
      </c>
      <c r="DH136">
        <f t="shared" si="53"/>
        <v>0</v>
      </c>
      <c r="DI136">
        <f t="shared" si="54"/>
        <v>8</v>
      </c>
      <c r="DJ136">
        <f t="shared" si="70"/>
        <v>1</v>
      </c>
      <c r="DK136">
        <f t="shared" si="71"/>
        <v>2</v>
      </c>
      <c r="DL136">
        <f t="shared" si="55"/>
        <v>3</v>
      </c>
      <c r="DM136">
        <f t="shared" si="56"/>
        <v>2</v>
      </c>
      <c r="DN136">
        <f t="shared" si="57"/>
        <v>1</v>
      </c>
      <c r="DO136">
        <f t="shared" si="58"/>
        <v>6</v>
      </c>
      <c r="DP136">
        <f t="shared" si="59"/>
        <v>4</v>
      </c>
      <c r="DQ136">
        <f t="shared" si="60"/>
        <v>1</v>
      </c>
      <c r="DR136">
        <f t="shared" si="61"/>
        <v>3</v>
      </c>
      <c r="DS136">
        <f t="shared" si="62"/>
        <v>1</v>
      </c>
      <c r="DT136">
        <f t="shared" si="63"/>
        <v>2</v>
      </c>
      <c r="DU136">
        <f t="shared" si="72"/>
        <v>2</v>
      </c>
      <c r="DV136">
        <f t="shared" si="73"/>
        <v>3</v>
      </c>
      <c r="DW136">
        <f t="shared" si="74"/>
        <v>48</v>
      </c>
      <c r="DX136">
        <f t="shared" si="64"/>
        <v>9.2307692307692317</v>
      </c>
      <c r="DY136">
        <f t="shared" si="65"/>
        <v>9</v>
      </c>
      <c r="DZ136">
        <f t="shared" si="66"/>
        <v>9</v>
      </c>
    </row>
    <row r="137" spans="1:130" s="33" customFormat="1">
      <c r="A137" s="33">
        <v>207</v>
      </c>
      <c r="B137" s="34">
        <v>44699.599374999998</v>
      </c>
      <c r="C137" s="34">
        <v>44704.727905092601</v>
      </c>
      <c r="D137" s="33" t="s">
        <v>104</v>
      </c>
      <c r="F137" s="33" t="s">
        <v>619</v>
      </c>
      <c r="G137" s="36">
        <v>23295</v>
      </c>
      <c r="H137" s="33" t="s">
        <v>2098</v>
      </c>
      <c r="I137" s="33" t="s">
        <v>2099</v>
      </c>
      <c r="J137" s="33" t="s">
        <v>109</v>
      </c>
      <c r="M137" s="33" t="s">
        <v>109</v>
      </c>
      <c r="O137" s="33" t="s">
        <v>2100</v>
      </c>
      <c r="P137" s="33" t="s">
        <v>187</v>
      </c>
      <c r="Q137" s="33" t="s">
        <v>112</v>
      </c>
      <c r="R137" s="33" t="s">
        <v>113</v>
      </c>
      <c r="S137" s="33" t="s">
        <v>122</v>
      </c>
      <c r="T137" s="33" t="s">
        <v>109</v>
      </c>
      <c r="V137" t="s">
        <v>109</v>
      </c>
      <c r="X137" s="33" t="s">
        <v>455</v>
      </c>
      <c r="Y137" s="33" t="s">
        <v>178</v>
      </c>
      <c r="Z137" s="33" t="s">
        <v>109</v>
      </c>
      <c r="AA137" s="33" t="s">
        <v>116</v>
      </c>
      <c r="AB137" s="33" t="s">
        <v>153</v>
      </c>
      <c r="AC137" s="33" t="s">
        <v>116</v>
      </c>
      <c r="AD137" s="33" t="s">
        <v>2101</v>
      </c>
      <c r="AE137" s="33" t="s">
        <v>109</v>
      </c>
      <c r="AG137" s="33" t="s">
        <v>109</v>
      </c>
      <c r="AH137" s="33" t="s">
        <v>116</v>
      </c>
      <c r="AI137" s="33" t="s">
        <v>116</v>
      </c>
      <c r="AJ137" s="33" t="s">
        <v>116</v>
      </c>
      <c r="AK137" s="33" t="s">
        <v>116</v>
      </c>
      <c r="AL137" s="33" t="s">
        <v>116</v>
      </c>
      <c r="AM137" s="33" t="s">
        <v>112</v>
      </c>
      <c r="AN137" s="33" t="s">
        <v>117</v>
      </c>
      <c r="AO137" s="33" t="s">
        <v>179</v>
      </c>
      <c r="AP137" s="33" t="s">
        <v>224</v>
      </c>
      <c r="AQ137" s="33" t="s">
        <v>109</v>
      </c>
      <c r="AS137" s="33" t="s">
        <v>191</v>
      </c>
      <c r="AT137" s="33" t="s">
        <v>287</v>
      </c>
      <c r="AU137" s="33" t="s">
        <v>116</v>
      </c>
      <c r="AV137" s="33" t="s">
        <v>109</v>
      </c>
      <c r="AW137" s="33" t="s">
        <v>109</v>
      </c>
      <c r="AZ137" s="33" t="s">
        <v>157</v>
      </c>
      <c r="BA137" s="33" t="s">
        <v>120</v>
      </c>
      <c r="BB137" s="33" t="s">
        <v>192</v>
      </c>
      <c r="BC137" s="33" t="s">
        <v>116</v>
      </c>
      <c r="BD137" s="33" t="s">
        <v>116</v>
      </c>
      <c r="BE137" s="33" t="s">
        <v>116</v>
      </c>
      <c r="BF137" s="33" t="s">
        <v>2102</v>
      </c>
      <c r="BG137" s="33" t="s">
        <v>116</v>
      </c>
      <c r="BH137" s="33" t="s">
        <v>116</v>
      </c>
      <c r="BI137" s="33" t="s">
        <v>2103</v>
      </c>
      <c r="BJ137" s="33" t="s">
        <v>116</v>
      </c>
      <c r="BK137" s="33" t="s">
        <v>116</v>
      </c>
      <c r="BL137" s="33" t="s">
        <v>109</v>
      </c>
      <c r="BM137" s="33" t="s">
        <v>109</v>
      </c>
      <c r="BN137" s="33" t="s">
        <v>2104</v>
      </c>
      <c r="BO137" s="33" t="s">
        <v>116</v>
      </c>
      <c r="BP137" s="33" t="s">
        <v>116</v>
      </c>
      <c r="BQ137" s="33" t="s">
        <v>2105</v>
      </c>
      <c r="BR137" s="33" t="s">
        <v>116</v>
      </c>
      <c r="BS137" s="33" t="s">
        <v>126</v>
      </c>
      <c r="BT137" s="33" t="s">
        <v>116</v>
      </c>
      <c r="BU137" s="33" t="s">
        <v>114</v>
      </c>
      <c r="BV137" s="33" t="s">
        <v>116</v>
      </c>
      <c r="BX137" s="33" t="s">
        <v>116</v>
      </c>
      <c r="BY137" s="33" t="s">
        <v>116</v>
      </c>
      <c r="BZ137" s="33" t="s">
        <v>193</v>
      </c>
      <c r="CA137" s="33" t="s">
        <v>2106</v>
      </c>
      <c r="CB137" s="33" t="s">
        <v>456</v>
      </c>
      <c r="CC137" s="33" t="s">
        <v>281</v>
      </c>
      <c r="CD137" s="33" t="s">
        <v>116</v>
      </c>
      <c r="CE137" s="33" t="s">
        <v>109</v>
      </c>
      <c r="CF137" s="33" t="s">
        <v>710</v>
      </c>
      <c r="CG137" s="33" t="s">
        <v>113</v>
      </c>
      <c r="CH137" s="33" t="s">
        <v>183</v>
      </c>
      <c r="CI137" s="33" t="s">
        <v>621</v>
      </c>
      <c r="CJ137" s="33" t="s">
        <v>116</v>
      </c>
      <c r="CK137" s="33" t="s">
        <v>109</v>
      </c>
      <c r="CL137" s="33" t="s">
        <v>109</v>
      </c>
      <c r="CN137" s="33" t="s">
        <v>522</v>
      </c>
      <c r="CO137" s="33" t="s">
        <v>109</v>
      </c>
      <c r="CP137" s="33" t="s">
        <v>116</v>
      </c>
      <c r="CQ137" s="33" t="s">
        <v>109</v>
      </c>
      <c r="CS137" s="33" t="s">
        <v>116</v>
      </c>
      <c r="CT137" s="33" t="s">
        <v>116</v>
      </c>
      <c r="CU137" s="33" t="s">
        <v>116</v>
      </c>
      <c r="CV137" s="33" t="s">
        <v>116</v>
      </c>
      <c r="CW137" s="33" t="s">
        <v>2107</v>
      </c>
      <c r="CX137" s="33" t="s">
        <v>116</v>
      </c>
      <c r="CY137" s="33" t="s">
        <v>172</v>
      </c>
      <c r="CZ137" s="33" t="s">
        <v>2108</v>
      </c>
      <c r="DB137" s="33">
        <f t="shared" si="50"/>
        <v>0</v>
      </c>
      <c r="DC137" s="33">
        <f t="shared" si="51"/>
        <v>0</v>
      </c>
      <c r="DD137" s="33">
        <f>COUNTIFS(O137:T137,"&lt;&gt;Non",O137:T137,"&lt;&gt;",O137:T137,"&lt;&gt;Non;",O137:T137,"&lt;&gt;Je ne sais pas")</f>
        <v>3</v>
      </c>
      <c r="DE137" s="33">
        <f>COUNTIF(V137,"Oui")</f>
        <v>0</v>
      </c>
      <c r="DF137" s="33">
        <f>COUNTIFS(X137:Z137,"&lt;&gt;Non",X137:Z137,"&lt;&gt;",X137:Z137,"&lt;&gt;Non;")</f>
        <v>2</v>
      </c>
      <c r="DG137" s="33">
        <f>COUNTIFS(AB137:AC137,"&lt;&gt;Non",AB137:AC137,"&lt;&gt;",AB137:AC137,"&lt;&gt;Non;")</f>
        <v>2</v>
      </c>
      <c r="DH137" s="33">
        <f t="shared" si="53"/>
        <v>0</v>
      </c>
      <c r="DI137" s="33">
        <f t="shared" si="54"/>
        <v>9</v>
      </c>
      <c r="DJ137" s="33">
        <f>COUNTIFS(AS137,"&lt;&gt;Non",AS137,"&lt;&gt;",AS137,"&lt;&gt;Non;")</f>
        <v>1</v>
      </c>
      <c r="DK137" s="33">
        <f>COUNTIFS(AU137:AX137,"&lt;&gt;Non",AU137:AX137,"&lt;&gt;",AU137:AX137,"&lt;&gt;Non;")</f>
        <v>1</v>
      </c>
      <c r="DL137" s="33">
        <f t="shared" si="55"/>
        <v>3</v>
      </c>
      <c r="DM137" s="33">
        <f t="shared" si="56"/>
        <v>2</v>
      </c>
      <c r="DN137" s="33">
        <f t="shared" si="57"/>
        <v>2</v>
      </c>
      <c r="DO137" s="33">
        <f t="shared" si="58"/>
        <v>5</v>
      </c>
      <c r="DP137" s="33">
        <f t="shared" si="59"/>
        <v>5</v>
      </c>
      <c r="DQ137" s="33">
        <f t="shared" si="60"/>
        <v>1</v>
      </c>
      <c r="DR137" s="33">
        <f t="shared" si="61"/>
        <v>4</v>
      </c>
      <c r="DS137" s="33">
        <f t="shared" si="62"/>
        <v>2</v>
      </c>
      <c r="DT137" s="33">
        <f t="shared" si="63"/>
        <v>1</v>
      </c>
      <c r="DU137">
        <f t="shared" si="72"/>
        <v>2</v>
      </c>
      <c r="DV137">
        <f t="shared" si="73"/>
        <v>4</v>
      </c>
      <c r="DW137">
        <f t="shared" si="74"/>
        <v>49</v>
      </c>
      <c r="DX137" s="33">
        <f t="shared" si="64"/>
        <v>9.4230769230769234</v>
      </c>
      <c r="DY137" s="33">
        <f t="shared" si="65"/>
        <v>9.5</v>
      </c>
      <c r="DZ137" s="33">
        <f t="shared" si="66"/>
        <v>9.5</v>
      </c>
    </row>
    <row r="138" spans="1:130">
      <c r="A138">
        <v>209</v>
      </c>
      <c r="B138" s="1">
        <v>44706.698032407403</v>
      </c>
      <c r="C138" s="1">
        <v>44706.708622685197</v>
      </c>
      <c r="D138" t="s">
        <v>104</v>
      </c>
      <c r="F138" t="s">
        <v>2112</v>
      </c>
      <c r="G138" s="4">
        <v>12959</v>
      </c>
      <c r="H138" t="s">
        <v>2113</v>
      </c>
      <c r="I138" t="s">
        <v>2114</v>
      </c>
      <c r="J138" t="s">
        <v>109</v>
      </c>
      <c r="M138" t="s">
        <v>109</v>
      </c>
      <c r="O138" t="s">
        <v>2115</v>
      </c>
      <c r="P138" t="s">
        <v>2116</v>
      </c>
      <c r="Q138" t="s">
        <v>112</v>
      </c>
      <c r="R138" t="s">
        <v>113</v>
      </c>
      <c r="S138" t="s">
        <v>114</v>
      </c>
      <c r="T138" t="s">
        <v>109</v>
      </c>
      <c r="V138" t="s">
        <v>109</v>
      </c>
      <c r="X138" t="s">
        <v>135</v>
      </c>
      <c r="Y138" t="s">
        <v>113</v>
      </c>
      <c r="Z138" t="s">
        <v>109</v>
      </c>
      <c r="AA138" t="s">
        <v>116</v>
      </c>
      <c r="AB138" t="s">
        <v>132</v>
      </c>
      <c r="AC138" t="s">
        <v>109</v>
      </c>
      <c r="AE138" t="s">
        <v>109</v>
      </c>
      <c r="AG138" t="s">
        <v>116</v>
      </c>
      <c r="AH138" t="s">
        <v>116</v>
      </c>
      <c r="AI138" t="s">
        <v>109</v>
      </c>
      <c r="AJ138" t="s">
        <v>116</v>
      </c>
      <c r="AK138" t="s">
        <v>109</v>
      </c>
      <c r="AL138" t="s">
        <v>116</v>
      </c>
      <c r="AM138" t="s">
        <v>112</v>
      </c>
      <c r="AN138" t="s">
        <v>117</v>
      </c>
      <c r="AO138" t="s">
        <v>113</v>
      </c>
      <c r="AP138" t="s">
        <v>113</v>
      </c>
      <c r="AQ138" t="s">
        <v>109</v>
      </c>
      <c r="AS138" t="s">
        <v>2117</v>
      </c>
      <c r="AT138" t="s">
        <v>113</v>
      </c>
      <c r="AU138" t="s">
        <v>116</v>
      </c>
      <c r="AV138" t="s">
        <v>109</v>
      </c>
      <c r="AW138" t="s">
        <v>109</v>
      </c>
      <c r="AZ138" t="s">
        <v>113</v>
      </c>
      <c r="BA138" t="s">
        <v>113</v>
      </c>
      <c r="BB138" t="s">
        <v>113</v>
      </c>
      <c r="BC138" t="s">
        <v>116</v>
      </c>
      <c r="BD138" t="s">
        <v>116</v>
      </c>
      <c r="BE138" t="s">
        <v>116</v>
      </c>
      <c r="BF138" t="s">
        <v>2118</v>
      </c>
      <c r="BG138" t="s">
        <v>116</v>
      </c>
      <c r="BH138" t="s">
        <v>116</v>
      </c>
      <c r="BI138" t="s">
        <v>2119</v>
      </c>
      <c r="BJ138" t="s">
        <v>116</v>
      </c>
      <c r="BK138" t="s">
        <v>116</v>
      </c>
      <c r="BL138" t="s">
        <v>109</v>
      </c>
      <c r="BM138" t="s">
        <v>109</v>
      </c>
      <c r="BN138" t="s">
        <v>113</v>
      </c>
      <c r="BO138" t="s">
        <v>116</v>
      </c>
      <c r="BP138" t="s">
        <v>122</v>
      </c>
      <c r="BR138" t="s">
        <v>116</v>
      </c>
      <c r="BS138" t="s">
        <v>288</v>
      </c>
      <c r="BT138" t="s">
        <v>116</v>
      </c>
      <c r="BU138" t="s">
        <v>114</v>
      </c>
      <c r="BV138" t="s">
        <v>116</v>
      </c>
      <c r="BX138" t="s">
        <v>116</v>
      </c>
      <c r="BY138" t="s">
        <v>116</v>
      </c>
      <c r="BZ138" t="s">
        <v>193</v>
      </c>
      <c r="CA138" t="s">
        <v>214</v>
      </c>
      <c r="CB138" t="s">
        <v>2120</v>
      </c>
      <c r="CC138" t="s">
        <v>182</v>
      </c>
      <c r="CD138" t="s">
        <v>109</v>
      </c>
      <c r="CE138" t="s">
        <v>116</v>
      </c>
      <c r="CG138" t="s">
        <v>113</v>
      </c>
      <c r="CH138" t="s">
        <v>113</v>
      </c>
      <c r="CI138" t="s">
        <v>113</v>
      </c>
      <c r="CJ138" t="s">
        <v>116</v>
      </c>
      <c r="CK138" t="s">
        <v>116</v>
      </c>
      <c r="CL138" t="s">
        <v>109</v>
      </c>
      <c r="CN138" t="s">
        <v>2121</v>
      </c>
      <c r="CO138" t="s">
        <v>109</v>
      </c>
      <c r="CP138" t="s">
        <v>116</v>
      </c>
      <c r="CQ138" t="s">
        <v>109</v>
      </c>
      <c r="CS138" t="s">
        <v>116</v>
      </c>
      <c r="CT138" t="s">
        <v>116</v>
      </c>
      <c r="CU138" t="s">
        <v>109</v>
      </c>
      <c r="CV138" t="s">
        <v>109</v>
      </c>
      <c r="CX138" t="s">
        <v>109</v>
      </c>
      <c r="DB138">
        <f t="shared" si="50"/>
        <v>0</v>
      </c>
      <c r="DC138">
        <f t="shared" si="51"/>
        <v>0</v>
      </c>
      <c r="DD138">
        <f t="shared" si="52"/>
        <v>4</v>
      </c>
      <c r="DE138">
        <f t="shared" ref="DE138:DE191" si="75">COUNTIF(V138,"Oui")</f>
        <v>0</v>
      </c>
      <c r="DF138">
        <f t="shared" ref="DF138:DF191" si="76">COUNTIFS(X138:Z138,"&lt;&gt;Non",X138:Z138,"&lt;&gt;",X138:Z138,"&lt;&gt;Non;")</f>
        <v>1</v>
      </c>
      <c r="DG138">
        <f t="shared" ref="DG138:DG191" si="77">COUNTIFS(AB138:AC138,"&lt;&gt;Non",AB138:AC138,"&lt;&gt;",AB138:AC138,"&lt;&gt;Non;")</f>
        <v>1</v>
      </c>
      <c r="DH138">
        <f t="shared" si="53"/>
        <v>0</v>
      </c>
      <c r="DI138">
        <f t="shared" si="54"/>
        <v>6</v>
      </c>
      <c r="DJ138">
        <f t="shared" ref="DJ138:DJ191" si="78">COUNTIFS(AS138,"&lt;&gt;Non",AS138,"&lt;&gt;",AS138,"&lt;&gt;Non;")</f>
        <v>1</v>
      </c>
      <c r="DK138">
        <f t="shared" ref="DK138:DK191" si="79">COUNTIFS(AU138:AX138,"&lt;&gt;Non",AU138:AX138,"&lt;&gt;",AU138:AX138,"&lt;&gt;Non;")</f>
        <v>1</v>
      </c>
      <c r="DL138">
        <f t="shared" si="55"/>
        <v>0</v>
      </c>
      <c r="DM138">
        <f t="shared" si="56"/>
        <v>2</v>
      </c>
      <c r="DN138">
        <f t="shared" si="57"/>
        <v>2</v>
      </c>
      <c r="DO138">
        <f t="shared" si="58"/>
        <v>3</v>
      </c>
      <c r="DP138">
        <f t="shared" si="59"/>
        <v>5</v>
      </c>
      <c r="DQ138">
        <f t="shared" si="60"/>
        <v>1</v>
      </c>
      <c r="DR138">
        <f t="shared" si="61"/>
        <v>3</v>
      </c>
      <c r="DS138">
        <f t="shared" si="62"/>
        <v>0</v>
      </c>
      <c r="DT138">
        <f t="shared" si="63"/>
        <v>2</v>
      </c>
      <c r="DU138">
        <f t="shared" si="72"/>
        <v>2</v>
      </c>
      <c r="DV138">
        <f t="shared" si="73"/>
        <v>2</v>
      </c>
      <c r="DW138">
        <f t="shared" si="74"/>
        <v>36</v>
      </c>
      <c r="DX138">
        <f t="shared" si="64"/>
        <v>6.9230769230769234</v>
      </c>
      <c r="DY138">
        <f t="shared" si="65"/>
        <v>7</v>
      </c>
      <c r="DZ138">
        <f t="shared" si="66"/>
        <v>7</v>
      </c>
    </row>
    <row r="139" spans="1:130">
      <c r="A139">
        <v>210</v>
      </c>
      <c r="B139" s="1">
        <v>44712.478750000002</v>
      </c>
      <c r="C139" s="1">
        <v>44712.485474537003</v>
      </c>
      <c r="D139" t="s">
        <v>104</v>
      </c>
      <c r="F139" t="s">
        <v>2122</v>
      </c>
      <c r="G139" s="3">
        <v>21163</v>
      </c>
      <c r="H139" t="s">
        <v>2123</v>
      </c>
      <c r="I139" t="s">
        <v>2124</v>
      </c>
      <c r="J139" t="s">
        <v>145</v>
      </c>
      <c r="K139" t="s">
        <v>109</v>
      </c>
      <c r="M139" t="s">
        <v>109</v>
      </c>
      <c r="O139" t="s">
        <v>2063</v>
      </c>
      <c r="P139" t="s">
        <v>113</v>
      </c>
      <c r="Q139" t="s">
        <v>145</v>
      </c>
      <c r="R139" t="s">
        <v>113</v>
      </c>
      <c r="S139" t="s">
        <v>114</v>
      </c>
      <c r="T139" t="s">
        <v>149</v>
      </c>
      <c r="U139" t="s">
        <v>201</v>
      </c>
      <c r="V139" t="s">
        <v>109</v>
      </c>
      <c r="X139" t="s">
        <v>113</v>
      </c>
      <c r="Y139" t="s">
        <v>113</v>
      </c>
      <c r="Z139" t="s">
        <v>109</v>
      </c>
      <c r="AA139" t="s">
        <v>116</v>
      </c>
      <c r="AB139" t="s">
        <v>145</v>
      </c>
      <c r="AC139" t="s">
        <v>109</v>
      </c>
      <c r="AE139" t="s">
        <v>109</v>
      </c>
      <c r="AG139" t="s">
        <v>116</v>
      </c>
      <c r="AH139" t="s">
        <v>116</v>
      </c>
      <c r="AI139" t="s">
        <v>116</v>
      </c>
      <c r="AJ139" t="s">
        <v>109</v>
      </c>
      <c r="AK139" t="s">
        <v>109</v>
      </c>
      <c r="AL139" t="s">
        <v>109</v>
      </c>
      <c r="AM139" t="s">
        <v>145</v>
      </c>
      <c r="AN139" t="s">
        <v>117</v>
      </c>
      <c r="AO139" t="s">
        <v>113</v>
      </c>
      <c r="AP139" t="s">
        <v>956</v>
      </c>
      <c r="AQ139" t="s">
        <v>109</v>
      </c>
      <c r="AS139" t="s">
        <v>2125</v>
      </c>
      <c r="AT139" t="s">
        <v>113</v>
      </c>
      <c r="AU139" t="s">
        <v>116</v>
      </c>
      <c r="AV139" t="s">
        <v>109</v>
      </c>
      <c r="AW139" t="s">
        <v>109</v>
      </c>
      <c r="AZ139" t="s">
        <v>113</v>
      </c>
      <c r="BA139" t="s">
        <v>113</v>
      </c>
      <c r="BB139" t="s">
        <v>113</v>
      </c>
      <c r="BC139" t="s">
        <v>116</v>
      </c>
      <c r="BD139" t="s">
        <v>116</v>
      </c>
      <c r="BE139" t="s">
        <v>122</v>
      </c>
      <c r="BG139" t="s">
        <v>109</v>
      </c>
      <c r="BH139" t="s">
        <v>116</v>
      </c>
      <c r="BI139" t="s">
        <v>2126</v>
      </c>
      <c r="BJ139" t="s">
        <v>116</v>
      </c>
      <c r="BK139" t="s">
        <v>116</v>
      </c>
      <c r="BL139" t="s">
        <v>116</v>
      </c>
      <c r="BM139" t="s">
        <v>109</v>
      </c>
      <c r="BN139" t="s">
        <v>161</v>
      </c>
      <c r="BO139" t="s">
        <v>116</v>
      </c>
      <c r="BP139" t="s">
        <v>122</v>
      </c>
      <c r="BR139" t="s">
        <v>116</v>
      </c>
      <c r="BS139" t="s">
        <v>181</v>
      </c>
      <c r="BT139" t="s">
        <v>116</v>
      </c>
      <c r="BU139" t="s">
        <v>114</v>
      </c>
      <c r="BV139" t="s">
        <v>116</v>
      </c>
      <c r="BX139" t="s">
        <v>116</v>
      </c>
      <c r="BY139" t="s">
        <v>116</v>
      </c>
      <c r="BZ139" t="s">
        <v>193</v>
      </c>
      <c r="CA139" t="s">
        <v>2127</v>
      </c>
      <c r="CB139" t="s">
        <v>129</v>
      </c>
      <c r="CC139" t="s">
        <v>182</v>
      </c>
      <c r="CD139" t="s">
        <v>116</v>
      </c>
      <c r="CE139" t="s">
        <v>116</v>
      </c>
      <c r="CG139" t="s">
        <v>113</v>
      </c>
      <c r="CH139" t="s">
        <v>113</v>
      </c>
      <c r="CI139" t="s">
        <v>113</v>
      </c>
      <c r="CJ139" t="s">
        <v>109</v>
      </c>
      <c r="CK139" t="s">
        <v>109</v>
      </c>
      <c r="CL139" t="s">
        <v>109</v>
      </c>
      <c r="CN139" t="s">
        <v>522</v>
      </c>
      <c r="CO139" t="s">
        <v>109</v>
      </c>
      <c r="CP139" t="s">
        <v>116</v>
      </c>
      <c r="CQ139" t="s">
        <v>109</v>
      </c>
      <c r="CS139" t="s">
        <v>109</v>
      </c>
      <c r="CT139" t="s">
        <v>116</v>
      </c>
      <c r="CU139" t="s">
        <v>116</v>
      </c>
      <c r="CV139" t="s">
        <v>109</v>
      </c>
      <c r="CX139" t="s">
        <v>109</v>
      </c>
      <c r="DB139">
        <f t="shared" si="50"/>
        <v>1</v>
      </c>
      <c r="DC139">
        <f t="shared" si="51"/>
        <v>0</v>
      </c>
      <c r="DD139">
        <f t="shared" si="52"/>
        <v>4</v>
      </c>
      <c r="DE139">
        <f t="shared" si="75"/>
        <v>0</v>
      </c>
      <c r="DF139">
        <f t="shared" si="76"/>
        <v>0</v>
      </c>
      <c r="DG139">
        <f t="shared" si="77"/>
        <v>1</v>
      </c>
      <c r="DH139">
        <f t="shared" si="53"/>
        <v>0</v>
      </c>
      <c r="DI139">
        <f t="shared" si="54"/>
        <v>6</v>
      </c>
      <c r="DJ139">
        <f t="shared" si="78"/>
        <v>1</v>
      </c>
      <c r="DK139">
        <f t="shared" si="79"/>
        <v>1</v>
      </c>
      <c r="DL139">
        <f t="shared" si="55"/>
        <v>0</v>
      </c>
      <c r="DM139">
        <f t="shared" si="56"/>
        <v>1</v>
      </c>
      <c r="DN139">
        <f t="shared" si="57"/>
        <v>1</v>
      </c>
      <c r="DO139">
        <f t="shared" si="58"/>
        <v>5</v>
      </c>
      <c r="DP139">
        <f t="shared" si="59"/>
        <v>5</v>
      </c>
      <c r="DQ139">
        <f t="shared" si="60"/>
        <v>1</v>
      </c>
      <c r="DR139">
        <f t="shared" si="61"/>
        <v>4</v>
      </c>
      <c r="DS139">
        <f t="shared" si="62"/>
        <v>0</v>
      </c>
      <c r="DT139">
        <f t="shared" si="63"/>
        <v>0</v>
      </c>
      <c r="DU139">
        <f t="shared" si="72"/>
        <v>2</v>
      </c>
      <c r="DV139">
        <f t="shared" si="73"/>
        <v>2</v>
      </c>
      <c r="DW139">
        <f t="shared" si="74"/>
        <v>35</v>
      </c>
      <c r="DX139">
        <f t="shared" si="64"/>
        <v>6.7307692307692317</v>
      </c>
      <c r="DY139">
        <f t="shared" si="65"/>
        <v>6.5</v>
      </c>
      <c r="DZ139">
        <f t="shared" si="66"/>
        <v>6.5</v>
      </c>
    </row>
    <row r="140" spans="1:130">
      <c r="A140">
        <v>211</v>
      </c>
      <c r="B140" s="1">
        <v>44714.557662036997</v>
      </c>
      <c r="C140" s="1">
        <v>44714.671886574099</v>
      </c>
      <c r="D140" t="s">
        <v>104</v>
      </c>
      <c r="F140" t="s">
        <v>2128</v>
      </c>
      <c r="G140" s="4">
        <v>12238</v>
      </c>
      <c r="H140" t="s">
        <v>2129</v>
      </c>
      <c r="I140" t="s">
        <v>2130</v>
      </c>
      <c r="J140" t="s">
        <v>109</v>
      </c>
      <c r="M140" t="s">
        <v>109</v>
      </c>
      <c r="O140" t="s">
        <v>176</v>
      </c>
      <c r="P140" t="s">
        <v>2131</v>
      </c>
      <c r="Q140" t="s">
        <v>112</v>
      </c>
      <c r="R140" t="s">
        <v>113</v>
      </c>
      <c r="S140" t="s">
        <v>122</v>
      </c>
      <c r="T140" t="s">
        <v>109</v>
      </c>
      <c r="V140" t="s">
        <v>109</v>
      </c>
      <c r="X140" t="s">
        <v>135</v>
      </c>
      <c r="Y140" t="s">
        <v>178</v>
      </c>
      <c r="Z140" t="s">
        <v>109</v>
      </c>
      <c r="AA140" t="s">
        <v>109</v>
      </c>
      <c r="AB140" t="s">
        <v>109</v>
      </c>
      <c r="AE140" t="s">
        <v>109</v>
      </c>
      <c r="AG140" t="s">
        <v>109</v>
      </c>
      <c r="AH140" t="s">
        <v>116</v>
      </c>
      <c r="AI140" t="s">
        <v>109</v>
      </c>
      <c r="AJ140" t="s">
        <v>109</v>
      </c>
      <c r="AK140" t="s">
        <v>116</v>
      </c>
      <c r="AL140" t="s">
        <v>109</v>
      </c>
      <c r="AM140" t="s">
        <v>112</v>
      </c>
      <c r="AN140" t="s">
        <v>117</v>
      </c>
      <c r="AO140" t="s">
        <v>113</v>
      </c>
      <c r="AP140" t="s">
        <v>113</v>
      </c>
      <c r="AQ140" t="s">
        <v>109</v>
      </c>
      <c r="AS140" t="s">
        <v>2132</v>
      </c>
      <c r="AT140" t="s">
        <v>113</v>
      </c>
      <c r="AU140" t="s">
        <v>116</v>
      </c>
      <c r="AV140" t="s">
        <v>109</v>
      </c>
      <c r="AW140" t="s">
        <v>109</v>
      </c>
      <c r="AZ140" t="s">
        <v>113</v>
      </c>
      <c r="BA140" t="s">
        <v>113</v>
      </c>
      <c r="BB140" t="s">
        <v>192</v>
      </c>
      <c r="BC140" t="s">
        <v>116</v>
      </c>
      <c r="BD140" t="s">
        <v>116</v>
      </c>
      <c r="BE140" t="s">
        <v>122</v>
      </c>
      <c r="BG140" t="s">
        <v>116</v>
      </c>
      <c r="BH140" t="s">
        <v>116</v>
      </c>
      <c r="BI140" t="s">
        <v>2133</v>
      </c>
      <c r="BJ140" t="s">
        <v>116</v>
      </c>
      <c r="BK140" t="s">
        <v>109</v>
      </c>
      <c r="BL140" t="s">
        <v>109</v>
      </c>
      <c r="BM140" t="s">
        <v>109</v>
      </c>
      <c r="BN140" t="s">
        <v>113</v>
      </c>
      <c r="BO140" t="s">
        <v>116</v>
      </c>
      <c r="BP140" t="s">
        <v>122</v>
      </c>
      <c r="BR140" t="s">
        <v>116</v>
      </c>
      <c r="BS140" t="s">
        <v>126</v>
      </c>
      <c r="BT140" t="s">
        <v>116</v>
      </c>
      <c r="BU140" t="s">
        <v>114</v>
      </c>
      <c r="BV140" t="s">
        <v>116</v>
      </c>
      <c r="BX140" t="s">
        <v>116</v>
      </c>
      <c r="BY140" t="s">
        <v>116</v>
      </c>
      <c r="BZ140" t="s">
        <v>193</v>
      </c>
      <c r="CA140" t="s">
        <v>588</v>
      </c>
      <c r="CB140" t="s">
        <v>129</v>
      </c>
      <c r="CC140" t="s">
        <v>182</v>
      </c>
      <c r="CD140" t="s">
        <v>116</v>
      </c>
      <c r="CE140" t="s">
        <v>116</v>
      </c>
      <c r="CG140" t="s">
        <v>113</v>
      </c>
      <c r="CH140" t="s">
        <v>113</v>
      </c>
      <c r="CI140" t="s">
        <v>113</v>
      </c>
      <c r="CJ140" t="s">
        <v>116</v>
      </c>
      <c r="CK140" t="s">
        <v>109</v>
      </c>
      <c r="CL140" t="s">
        <v>109</v>
      </c>
      <c r="CN140" t="s">
        <v>169</v>
      </c>
      <c r="CO140" t="s">
        <v>116</v>
      </c>
      <c r="CP140" t="s">
        <v>116</v>
      </c>
      <c r="CQ140" t="s">
        <v>109</v>
      </c>
      <c r="CS140" t="s">
        <v>109</v>
      </c>
      <c r="CT140" t="s">
        <v>116</v>
      </c>
      <c r="CU140" t="s">
        <v>116</v>
      </c>
      <c r="CV140" t="s">
        <v>109</v>
      </c>
      <c r="CX140" t="s">
        <v>109</v>
      </c>
      <c r="DB140">
        <f t="shared" si="50"/>
        <v>0</v>
      </c>
      <c r="DC140">
        <f t="shared" si="51"/>
        <v>0</v>
      </c>
      <c r="DD140">
        <f t="shared" si="52"/>
        <v>3</v>
      </c>
      <c r="DE140">
        <f t="shared" si="75"/>
        <v>0</v>
      </c>
      <c r="DF140">
        <f t="shared" si="76"/>
        <v>2</v>
      </c>
      <c r="DG140">
        <f t="shared" si="77"/>
        <v>0</v>
      </c>
      <c r="DH140">
        <f t="shared" si="53"/>
        <v>0</v>
      </c>
      <c r="DI140">
        <f t="shared" si="54"/>
        <v>4</v>
      </c>
      <c r="DJ140">
        <f t="shared" si="78"/>
        <v>1</v>
      </c>
      <c r="DK140">
        <f t="shared" si="79"/>
        <v>1</v>
      </c>
      <c r="DL140">
        <f t="shared" si="55"/>
        <v>1</v>
      </c>
      <c r="DM140">
        <f t="shared" si="56"/>
        <v>1</v>
      </c>
      <c r="DN140">
        <f t="shared" si="57"/>
        <v>2</v>
      </c>
      <c r="DO140">
        <f t="shared" si="58"/>
        <v>2</v>
      </c>
      <c r="DP140">
        <f t="shared" si="59"/>
        <v>5</v>
      </c>
      <c r="DQ140">
        <f t="shared" si="60"/>
        <v>1</v>
      </c>
      <c r="DR140">
        <f t="shared" si="61"/>
        <v>4</v>
      </c>
      <c r="DS140">
        <f t="shared" si="62"/>
        <v>0</v>
      </c>
      <c r="DT140">
        <f t="shared" si="63"/>
        <v>1</v>
      </c>
      <c r="DU140">
        <f t="shared" si="72"/>
        <v>3</v>
      </c>
      <c r="DV140">
        <f t="shared" si="73"/>
        <v>2</v>
      </c>
      <c r="DW140">
        <f t="shared" si="74"/>
        <v>33</v>
      </c>
      <c r="DX140">
        <f t="shared" si="64"/>
        <v>6.3461538461538458</v>
      </c>
      <c r="DY140">
        <f t="shared" si="65"/>
        <v>6.5</v>
      </c>
      <c r="DZ140">
        <f t="shared" si="66"/>
        <v>6.5</v>
      </c>
    </row>
    <row r="141" spans="1:130">
      <c r="A141">
        <v>212</v>
      </c>
      <c r="B141" s="1">
        <v>44720.700451388897</v>
      </c>
      <c r="C141" s="1">
        <v>44720.728159722203</v>
      </c>
      <c r="D141" t="s">
        <v>104</v>
      </c>
      <c r="F141" t="s">
        <v>2134</v>
      </c>
      <c r="G141" s="3">
        <v>20777</v>
      </c>
      <c r="H141" t="s">
        <v>2135</v>
      </c>
      <c r="I141" t="s">
        <v>2136</v>
      </c>
      <c r="J141" t="s">
        <v>145</v>
      </c>
      <c r="K141" t="s">
        <v>114</v>
      </c>
      <c r="L141" t="s">
        <v>2137</v>
      </c>
      <c r="M141" t="s">
        <v>109</v>
      </c>
      <c r="O141" t="s">
        <v>2138</v>
      </c>
      <c r="P141" t="s">
        <v>2139</v>
      </c>
      <c r="Q141" t="s">
        <v>188</v>
      </c>
      <c r="R141" t="s">
        <v>113</v>
      </c>
      <c r="S141" t="s">
        <v>114</v>
      </c>
      <c r="T141" t="s">
        <v>149</v>
      </c>
      <c r="U141" t="s">
        <v>150</v>
      </c>
      <c r="V141" t="s">
        <v>109</v>
      </c>
      <c r="X141" t="s">
        <v>455</v>
      </c>
      <c r="Y141" t="s">
        <v>2140</v>
      </c>
      <c r="Z141" t="s">
        <v>109</v>
      </c>
      <c r="AA141" t="s">
        <v>116</v>
      </c>
      <c r="AB141" t="s">
        <v>153</v>
      </c>
      <c r="AC141" t="s">
        <v>116</v>
      </c>
      <c r="AD141" t="s">
        <v>2141</v>
      </c>
      <c r="AE141" t="s">
        <v>109</v>
      </c>
      <c r="AG141" t="s">
        <v>109</v>
      </c>
      <c r="AH141" t="s">
        <v>116</v>
      </c>
      <c r="AI141" t="s">
        <v>116</v>
      </c>
      <c r="AJ141" t="s">
        <v>116</v>
      </c>
      <c r="AK141" t="s">
        <v>116</v>
      </c>
      <c r="AL141" t="s">
        <v>109</v>
      </c>
      <c r="AM141" t="s">
        <v>145</v>
      </c>
      <c r="AN141" t="s">
        <v>117</v>
      </c>
      <c r="AO141" t="s">
        <v>155</v>
      </c>
      <c r="AP141" t="s">
        <v>224</v>
      </c>
      <c r="AQ141" t="s">
        <v>109</v>
      </c>
      <c r="AS141" t="s">
        <v>395</v>
      </c>
      <c r="AT141" t="s">
        <v>275</v>
      </c>
      <c r="AU141" t="s">
        <v>116</v>
      </c>
      <c r="AV141" t="s">
        <v>109</v>
      </c>
      <c r="AW141" t="s">
        <v>109</v>
      </c>
      <c r="AZ141" t="s">
        <v>113</v>
      </c>
      <c r="BA141" t="s">
        <v>120</v>
      </c>
      <c r="BB141" t="s">
        <v>249</v>
      </c>
      <c r="BC141" t="s">
        <v>116</v>
      </c>
      <c r="BD141" t="s">
        <v>116</v>
      </c>
      <c r="BE141" t="s">
        <v>116</v>
      </c>
      <c r="BF141" t="s">
        <v>2142</v>
      </c>
      <c r="BG141" t="s">
        <v>116</v>
      </c>
      <c r="BH141" t="s">
        <v>109</v>
      </c>
      <c r="BJ141" t="s">
        <v>116</v>
      </c>
      <c r="BK141" t="s">
        <v>109</v>
      </c>
      <c r="BL141" t="s">
        <v>109</v>
      </c>
      <c r="BM141" t="s">
        <v>116</v>
      </c>
      <c r="BN141" t="s">
        <v>124</v>
      </c>
      <c r="BO141" t="s">
        <v>116</v>
      </c>
      <c r="BP141" t="s">
        <v>122</v>
      </c>
      <c r="BR141" t="s">
        <v>116</v>
      </c>
      <c r="BS141" t="s">
        <v>113</v>
      </c>
      <c r="BT141" t="s">
        <v>109</v>
      </c>
      <c r="BU141" t="s">
        <v>109</v>
      </c>
      <c r="BV141" t="s">
        <v>116</v>
      </c>
      <c r="BW141" t="s">
        <v>2143</v>
      </c>
      <c r="BX141" t="s">
        <v>116</v>
      </c>
      <c r="BY141" t="s">
        <v>116</v>
      </c>
      <c r="BZ141" t="s">
        <v>193</v>
      </c>
      <c r="CA141" t="s">
        <v>2144</v>
      </c>
      <c r="CB141" t="s">
        <v>2145</v>
      </c>
      <c r="CC141" t="s">
        <v>544</v>
      </c>
      <c r="CD141" t="s">
        <v>116</v>
      </c>
      <c r="CE141" t="s">
        <v>109</v>
      </c>
      <c r="CF141" t="s">
        <v>427</v>
      </c>
      <c r="CG141" t="s">
        <v>113</v>
      </c>
      <c r="CH141" t="s">
        <v>167</v>
      </c>
      <c r="CI141" t="s">
        <v>2146</v>
      </c>
      <c r="CJ141" t="s">
        <v>116</v>
      </c>
      <c r="CK141" t="s">
        <v>116</v>
      </c>
      <c r="CL141" t="s">
        <v>116</v>
      </c>
      <c r="CM141" t="s">
        <v>2147</v>
      </c>
      <c r="CN141" t="s">
        <v>2148</v>
      </c>
      <c r="CO141" t="s">
        <v>116</v>
      </c>
      <c r="CP141" t="s">
        <v>116</v>
      </c>
      <c r="CQ141" t="s">
        <v>116</v>
      </c>
      <c r="CR141" t="s">
        <v>2149</v>
      </c>
      <c r="CS141" t="s">
        <v>116</v>
      </c>
      <c r="CT141" t="s">
        <v>116</v>
      </c>
      <c r="CU141" t="s">
        <v>116</v>
      </c>
      <c r="CV141" t="s">
        <v>116</v>
      </c>
      <c r="CW141" t="s">
        <v>2150</v>
      </c>
      <c r="CX141" t="s">
        <v>116</v>
      </c>
      <c r="CY141" t="s">
        <v>172</v>
      </c>
      <c r="CZ141" t="s">
        <v>313</v>
      </c>
      <c r="DB141">
        <f t="shared" si="50"/>
        <v>2</v>
      </c>
      <c r="DC141">
        <f t="shared" si="51"/>
        <v>0</v>
      </c>
      <c r="DD141">
        <f t="shared" si="52"/>
        <v>5</v>
      </c>
      <c r="DE141">
        <f t="shared" si="75"/>
        <v>0</v>
      </c>
      <c r="DF141">
        <f t="shared" si="76"/>
        <v>2</v>
      </c>
      <c r="DG141">
        <f t="shared" si="77"/>
        <v>2</v>
      </c>
      <c r="DH141">
        <f t="shared" si="53"/>
        <v>0</v>
      </c>
      <c r="DI141">
        <f t="shared" si="54"/>
        <v>8</v>
      </c>
      <c r="DJ141">
        <f t="shared" si="78"/>
        <v>1</v>
      </c>
      <c r="DK141">
        <f t="shared" si="79"/>
        <v>1</v>
      </c>
      <c r="DL141">
        <f t="shared" si="55"/>
        <v>2</v>
      </c>
      <c r="DM141">
        <f t="shared" si="56"/>
        <v>2</v>
      </c>
      <c r="DN141">
        <f t="shared" si="57"/>
        <v>1</v>
      </c>
      <c r="DO141">
        <f t="shared" si="58"/>
        <v>4</v>
      </c>
      <c r="DP141">
        <f t="shared" si="59"/>
        <v>2</v>
      </c>
      <c r="DQ141">
        <f t="shared" si="60"/>
        <v>1</v>
      </c>
      <c r="DR141">
        <f t="shared" si="61"/>
        <v>4</v>
      </c>
      <c r="DS141">
        <f t="shared" si="62"/>
        <v>2</v>
      </c>
      <c r="DT141">
        <f t="shared" si="63"/>
        <v>3</v>
      </c>
      <c r="DU141">
        <f t="shared" si="72"/>
        <v>4</v>
      </c>
      <c r="DV141">
        <f t="shared" si="73"/>
        <v>4</v>
      </c>
      <c r="DW141">
        <f t="shared" si="74"/>
        <v>50</v>
      </c>
      <c r="DX141">
        <f t="shared" si="64"/>
        <v>9.615384615384615</v>
      </c>
      <c r="DY141">
        <f t="shared" si="65"/>
        <v>9.5</v>
      </c>
      <c r="DZ141">
        <f t="shared" si="66"/>
        <v>9.5</v>
      </c>
    </row>
    <row r="142" spans="1:130">
      <c r="A142">
        <v>214</v>
      </c>
      <c r="B142" s="1">
        <v>44723.640682870398</v>
      </c>
      <c r="C142" s="1">
        <v>44723.655266203699</v>
      </c>
      <c r="D142" t="s">
        <v>104</v>
      </c>
      <c r="F142" t="s">
        <v>2152</v>
      </c>
      <c r="G142" s="3">
        <v>22585</v>
      </c>
      <c r="H142" t="s">
        <v>2153</v>
      </c>
      <c r="I142" t="s">
        <v>2154</v>
      </c>
      <c r="J142" t="s">
        <v>145</v>
      </c>
      <c r="K142" t="s">
        <v>114</v>
      </c>
      <c r="L142" t="s">
        <v>2155</v>
      </c>
      <c r="M142" t="s">
        <v>109</v>
      </c>
      <c r="O142" t="s">
        <v>2156</v>
      </c>
      <c r="P142" t="s">
        <v>2157</v>
      </c>
      <c r="Q142" t="s">
        <v>188</v>
      </c>
      <c r="R142" t="s">
        <v>113</v>
      </c>
      <c r="S142" t="s">
        <v>122</v>
      </c>
      <c r="T142" t="s">
        <v>109</v>
      </c>
      <c r="V142" t="s">
        <v>116</v>
      </c>
      <c r="W142" s="2" t="s">
        <v>1659</v>
      </c>
      <c r="X142" t="s">
        <v>135</v>
      </c>
      <c r="Y142" t="s">
        <v>178</v>
      </c>
      <c r="Z142" t="s">
        <v>109</v>
      </c>
      <c r="AA142" t="s">
        <v>116</v>
      </c>
      <c r="AB142" t="s">
        <v>145</v>
      </c>
      <c r="AC142" t="s">
        <v>116</v>
      </c>
      <c r="AD142" t="s">
        <v>2158</v>
      </c>
      <c r="AE142" t="s">
        <v>109</v>
      </c>
      <c r="AG142" t="s">
        <v>109</v>
      </c>
      <c r="AH142" t="s">
        <v>116</v>
      </c>
      <c r="AI142" t="s">
        <v>109</v>
      </c>
      <c r="AJ142" t="s">
        <v>116</v>
      </c>
      <c r="AK142" t="s">
        <v>116</v>
      </c>
      <c r="AL142" t="s">
        <v>116</v>
      </c>
      <c r="AM142" t="s">
        <v>188</v>
      </c>
      <c r="AN142" t="s">
        <v>117</v>
      </c>
      <c r="AO142" t="s">
        <v>155</v>
      </c>
      <c r="AP142" t="s">
        <v>271</v>
      </c>
      <c r="AQ142" t="s">
        <v>272</v>
      </c>
      <c r="AS142" t="s">
        <v>2159</v>
      </c>
      <c r="AT142" t="s">
        <v>1950</v>
      </c>
      <c r="AU142" t="s">
        <v>116</v>
      </c>
      <c r="AV142" t="s">
        <v>116</v>
      </c>
      <c r="AW142" t="s">
        <v>109</v>
      </c>
      <c r="AZ142" t="s">
        <v>397</v>
      </c>
      <c r="BA142" t="s">
        <v>2160</v>
      </c>
      <c r="BB142" t="s">
        <v>2161</v>
      </c>
      <c r="BC142" t="s">
        <v>116</v>
      </c>
      <c r="BD142" t="s">
        <v>116</v>
      </c>
      <c r="BE142" t="s">
        <v>116</v>
      </c>
      <c r="BF142" t="s">
        <v>2162</v>
      </c>
      <c r="BG142" t="s">
        <v>116</v>
      </c>
      <c r="BH142" t="s">
        <v>116</v>
      </c>
      <c r="BI142" t="s">
        <v>2163</v>
      </c>
      <c r="BJ142" t="s">
        <v>116</v>
      </c>
      <c r="BK142" t="s">
        <v>116</v>
      </c>
      <c r="BL142" t="s">
        <v>116</v>
      </c>
      <c r="BM142" t="s">
        <v>109</v>
      </c>
      <c r="BN142" t="s">
        <v>113</v>
      </c>
      <c r="BO142" t="s">
        <v>116</v>
      </c>
      <c r="BP142" t="s">
        <v>122</v>
      </c>
      <c r="BR142" t="s">
        <v>116</v>
      </c>
      <c r="BS142" t="s">
        <v>644</v>
      </c>
      <c r="BT142" t="s">
        <v>116</v>
      </c>
      <c r="BU142" t="s">
        <v>114</v>
      </c>
      <c r="BV142" t="s">
        <v>116</v>
      </c>
      <c r="BX142" t="s">
        <v>116</v>
      </c>
      <c r="BY142" t="s">
        <v>116</v>
      </c>
      <c r="BZ142" t="s">
        <v>193</v>
      </c>
      <c r="CA142" t="s">
        <v>113</v>
      </c>
      <c r="CB142" t="s">
        <v>2164</v>
      </c>
      <c r="CC142" t="s">
        <v>2165</v>
      </c>
      <c r="CD142" t="s">
        <v>116</v>
      </c>
      <c r="CE142" t="s">
        <v>109</v>
      </c>
      <c r="CF142" t="s">
        <v>1666</v>
      </c>
      <c r="CG142" t="s">
        <v>364</v>
      </c>
      <c r="CH142" t="s">
        <v>167</v>
      </c>
      <c r="CI142" t="s">
        <v>386</v>
      </c>
      <c r="CJ142" t="s">
        <v>116</v>
      </c>
      <c r="CK142" t="s">
        <v>116</v>
      </c>
      <c r="CL142" t="s">
        <v>116</v>
      </c>
      <c r="CM142" t="s">
        <v>2166</v>
      </c>
      <c r="CN142" t="s">
        <v>1796</v>
      </c>
      <c r="CO142" t="s">
        <v>116</v>
      </c>
      <c r="CP142" t="s">
        <v>116</v>
      </c>
      <c r="CQ142" t="s">
        <v>116</v>
      </c>
      <c r="CR142" t="s">
        <v>2167</v>
      </c>
      <c r="CS142" t="s">
        <v>116</v>
      </c>
      <c r="CT142" t="s">
        <v>116</v>
      </c>
      <c r="CU142" t="s">
        <v>109</v>
      </c>
      <c r="CV142" t="s">
        <v>109</v>
      </c>
      <c r="CX142" t="s">
        <v>116</v>
      </c>
      <c r="CY142" t="s">
        <v>312</v>
      </c>
      <c r="DB142">
        <f t="shared" ref="DB142:DB195" si="80">COUNTIFS(J142:K142,"&lt;&gt;Non",J142:K142,"&lt;&gt;",J142:K142,"&lt;&gt;Non;")</f>
        <v>2</v>
      </c>
      <c r="DC142">
        <f t="shared" ref="DC142:DC195" si="81">COUNTIFS(M142,"&lt;&gt;Non",M142,"&lt;&gt;",M142,"&lt;&gt;Non;")</f>
        <v>0</v>
      </c>
      <c r="DD142">
        <f t="shared" ref="DD142:DD195" si="82">COUNTIFS(O142:T142,"&lt;&gt;Non",O142:T142,"&lt;&gt;",O142:T142,"&lt;&gt;Non;",O142:T142,"&lt;&gt;Je ne sais pas")</f>
        <v>3</v>
      </c>
      <c r="DE142">
        <f t="shared" si="75"/>
        <v>1</v>
      </c>
      <c r="DF142">
        <f t="shared" si="76"/>
        <v>2</v>
      </c>
      <c r="DG142">
        <f t="shared" si="77"/>
        <v>2</v>
      </c>
      <c r="DH142">
        <f t="shared" ref="DH142:DH195" si="83">COUNTIFS(AE142,"&lt;&gt;Non",AE142,"&lt;&gt;",AE142,"&lt;&gt;Non;")</f>
        <v>0</v>
      </c>
      <c r="DI142">
        <f t="shared" ref="DI142:DI195" si="84">COUNTIFS(AG142:AQ142,"&lt;&gt;Non",AG142:AQ142,"&lt;&gt;",AG142:AQ142,"&lt;&gt;Non;")</f>
        <v>9</v>
      </c>
      <c r="DJ142">
        <f t="shared" si="78"/>
        <v>1</v>
      </c>
      <c r="DK142">
        <f t="shared" si="79"/>
        <v>2</v>
      </c>
      <c r="DL142">
        <f t="shared" ref="DL142:DL195" si="85">COUNTIFS(AZ142:BB142,"&lt;&gt;Non",AZ142:BB142,"&lt;&gt;",AZ142:BB142,"&lt;&gt;Non;")</f>
        <v>3</v>
      </c>
      <c r="DM142">
        <f t="shared" ref="DM142:DM195" si="86">COUNTIFS(BD142:BE142,"&lt;&gt;Non",BD142:BE142,"&lt;&gt;",BD142:BE142,"&lt;&gt;Non;",BD142:BE142,"&lt;&gt;Je ne sais pas")</f>
        <v>2</v>
      </c>
      <c r="DN142">
        <f t="shared" ref="DN142:DN195" si="87">COUNTIFS(BG142:BH142,"&lt;&gt;Non",BG142:BH142,"&lt;&gt;",BG142:BH142,"&lt;&gt;Non;")</f>
        <v>2</v>
      </c>
      <c r="DO142">
        <f t="shared" ref="DO142:DO195" si="88">COUNTIFS(BJ142:BP142,"&lt;&gt;Non",BJ142:BP142,"&lt;&gt;",BJ142:BP142,"&lt;&gt;Non;",BJ142:BP142,"&lt;&gt;Je ne sais pas")</f>
        <v>4</v>
      </c>
      <c r="DP142">
        <f t="shared" ref="DP142:DP195" si="89">COUNTIFS(BR142:BV142,"&lt;&gt;Non",BR142:BV142,"&lt;&gt;",BR142:BV142,"&lt;&gt;Non;")</f>
        <v>5</v>
      </c>
      <c r="DQ142">
        <f t="shared" ref="DQ142:DQ195" si="90">COUNTIFS(BY142,"&lt;&gt;Non",BY142,"&lt;&gt;",BY142,"&lt;&gt;Non;")</f>
        <v>1</v>
      </c>
      <c r="DR142">
        <f t="shared" ref="DR142:DR195" si="91">COUNTIFS(CA142:CD142,"&lt;&gt;Non",CA142:CD142,"&lt;&gt;",CA142:CD142,"&lt;&gt;Non;")</f>
        <v>3</v>
      </c>
      <c r="DS142">
        <f t="shared" ref="DS142:DS195" si="92">COUNTIFS(CF142:CH142,"&lt;&gt;Non",CF142:CH142,"&lt;&gt;",CF142:CH142,"&lt;&gt;Non;")</f>
        <v>3</v>
      </c>
      <c r="DT142">
        <f t="shared" ref="DT142:DT195" si="93">COUNTIFS(CJ142:CL142,"&lt;&gt;Non",CJ142:CL142,"&lt;&gt;",CJ142:CL142,"&lt;&gt;Non;")</f>
        <v>3</v>
      </c>
      <c r="DU142">
        <f t="shared" si="72"/>
        <v>4</v>
      </c>
      <c r="DV142">
        <f t="shared" si="73"/>
        <v>2</v>
      </c>
      <c r="DW142">
        <f t="shared" si="74"/>
        <v>54</v>
      </c>
      <c r="DX142">
        <f t="shared" ref="DX142:DX193" si="94">DW142/52*10</f>
        <v>10.384615384615385</v>
      </c>
      <c r="DY142">
        <f t="shared" ref="DY142:DY193" si="95">MROUND(DX142,0.5)</f>
        <v>10.5</v>
      </c>
      <c r="DZ142">
        <f t="shared" ref="DZ142:DZ193" si="96">IF(DY142&gt;10,10,DY142)</f>
        <v>10</v>
      </c>
    </row>
    <row r="143" spans="1:130">
      <c r="A143">
        <v>215</v>
      </c>
      <c r="B143" s="1">
        <v>44725.700046296297</v>
      </c>
      <c r="C143" s="1">
        <v>44725.716018518498</v>
      </c>
      <c r="D143" t="s">
        <v>104</v>
      </c>
      <c r="F143" t="s">
        <v>2168</v>
      </c>
      <c r="G143" s="4">
        <v>11835</v>
      </c>
      <c r="H143" t="s">
        <v>2169</v>
      </c>
      <c r="I143" t="s">
        <v>2170</v>
      </c>
      <c r="J143" t="s">
        <v>132</v>
      </c>
      <c r="K143" t="s">
        <v>114</v>
      </c>
      <c r="L143" t="s">
        <v>2171</v>
      </c>
      <c r="M143" t="s">
        <v>109</v>
      </c>
      <c r="O143" t="s">
        <v>2172</v>
      </c>
      <c r="P143" t="s">
        <v>636</v>
      </c>
      <c r="Q143" t="s">
        <v>112</v>
      </c>
      <c r="R143" t="s">
        <v>373</v>
      </c>
      <c r="S143" t="s">
        <v>122</v>
      </c>
      <c r="T143" t="s">
        <v>109</v>
      </c>
      <c r="V143" t="s">
        <v>109</v>
      </c>
      <c r="X143" t="s">
        <v>135</v>
      </c>
      <c r="Y143" t="s">
        <v>322</v>
      </c>
      <c r="Z143" t="s">
        <v>109</v>
      </c>
      <c r="AA143" t="s">
        <v>116</v>
      </c>
      <c r="AB143" t="s">
        <v>132</v>
      </c>
      <c r="AC143" t="s">
        <v>116</v>
      </c>
      <c r="AD143" t="s">
        <v>2173</v>
      </c>
      <c r="AE143" t="s">
        <v>109</v>
      </c>
      <c r="AG143" t="s">
        <v>109</v>
      </c>
      <c r="AH143" t="s">
        <v>116</v>
      </c>
      <c r="AI143" t="s">
        <v>116</v>
      </c>
      <c r="AJ143" t="s">
        <v>116</v>
      </c>
      <c r="AK143" t="s">
        <v>116</v>
      </c>
      <c r="AL143" t="s">
        <v>116</v>
      </c>
      <c r="AM143" t="s">
        <v>188</v>
      </c>
      <c r="AN143" t="s">
        <v>117</v>
      </c>
      <c r="AO143" t="s">
        <v>179</v>
      </c>
      <c r="AP143" t="s">
        <v>113</v>
      </c>
      <c r="AQ143" t="s">
        <v>109</v>
      </c>
      <c r="AS143" t="s">
        <v>191</v>
      </c>
      <c r="AT143" t="s">
        <v>113</v>
      </c>
      <c r="AU143" t="s">
        <v>116</v>
      </c>
      <c r="AV143" t="s">
        <v>109</v>
      </c>
      <c r="AW143" t="s">
        <v>109</v>
      </c>
      <c r="AZ143" t="s">
        <v>157</v>
      </c>
      <c r="BA143" t="s">
        <v>113</v>
      </c>
      <c r="BB143" t="s">
        <v>121</v>
      </c>
      <c r="BC143" t="s">
        <v>116</v>
      </c>
      <c r="BD143" t="s">
        <v>116</v>
      </c>
      <c r="BE143" t="s">
        <v>116</v>
      </c>
      <c r="BF143" t="s">
        <v>2174</v>
      </c>
      <c r="BG143" t="s">
        <v>109</v>
      </c>
      <c r="BH143" t="s">
        <v>116</v>
      </c>
      <c r="BI143" t="s">
        <v>2175</v>
      </c>
      <c r="BJ143" t="s">
        <v>116</v>
      </c>
      <c r="BK143" t="s">
        <v>109</v>
      </c>
      <c r="BL143" t="s">
        <v>109</v>
      </c>
      <c r="BM143" t="s">
        <v>109</v>
      </c>
      <c r="BN143" t="s">
        <v>113</v>
      </c>
      <c r="BO143" t="s">
        <v>125</v>
      </c>
      <c r="BP143" t="s">
        <v>122</v>
      </c>
      <c r="BR143" t="s">
        <v>116</v>
      </c>
      <c r="BS143" t="s">
        <v>911</v>
      </c>
      <c r="BT143" t="s">
        <v>116</v>
      </c>
      <c r="BU143" t="s">
        <v>114</v>
      </c>
      <c r="BV143" t="s">
        <v>206</v>
      </c>
      <c r="BX143" t="s">
        <v>116</v>
      </c>
      <c r="BY143" t="s">
        <v>116</v>
      </c>
      <c r="BZ143" t="s">
        <v>2086</v>
      </c>
      <c r="CA143" t="s">
        <v>2176</v>
      </c>
      <c r="CB143" t="s">
        <v>129</v>
      </c>
      <c r="CC143" t="s">
        <v>182</v>
      </c>
      <c r="CD143" t="s">
        <v>116</v>
      </c>
      <c r="CE143" t="s">
        <v>109</v>
      </c>
      <c r="CF143" t="s">
        <v>113</v>
      </c>
      <c r="CG143" t="s">
        <v>113</v>
      </c>
      <c r="CH143" t="s">
        <v>311</v>
      </c>
      <c r="CI143" t="s">
        <v>113</v>
      </c>
      <c r="CJ143" t="s">
        <v>116</v>
      </c>
      <c r="CK143" t="s">
        <v>109</v>
      </c>
      <c r="CL143" t="s">
        <v>109</v>
      </c>
      <c r="CN143" t="s">
        <v>169</v>
      </c>
      <c r="CO143" t="s">
        <v>116</v>
      </c>
      <c r="CP143" t="s">
        <v>116</v>
      </c>
      <c r="CQ143" t="s">
        <v>109</v>
      </c>
      <c r="CS143" t="s">
        <v>116</v>
      </c>
      <c r="CT143" t="s">
        <v>116</v>
      </c>
      <c r="CU143" t="s">
        <v>116</v>
      </c>
      <c r="CV143" t="s">
        <v>109</v>
      </c>
      <c r="CX143" t="s">
        <v>116</v>
      </c>
      <c r="CY143" t="s">
        <v>207</v>
      </c>
      <c r="DB143">
        <f t="shared" si="80"/>
        <v>2</v>
      </c>
      <c r="DC143">
        <f t="shared" si="81"/>
        <v>0</v>
      </c>
      <c r="DD143">
        <f t="shared" si="82"/>
        <v>4</v>
      </c>
      <c r="DE143">
        <f t="shared" si="75"/>
        <v>0</v>
      </c>
      <c r="DF143">
        <f t="shared" si="76"/>
        <v>2</v>
      </c>
      <c r="DG143">
        <f t="shared" si="77"/>
        <v>2</v>
      </c>
      <c r="DH143">
        <f t="shared" si="83"/>
        <v>0</v>
      </c>
      <c r="DI143">
        <f t="shared" si="84"/>
        <v>8</v>
      </c>
      <c r="DJ143">
        <f t="shared" si="78"/>
        <v>1</v>
      </c>
      <c r="DK143">
        <f t="shared" si="79"/>
        <v>1</v>
      </c>
      <c r="DL143">
        <f t="shared" si="85"/>
        <v>2</v>
      </c>
      <c r="DM143">
        <f t="shared" si="86"/>
        <v>2</v>
      </c>
      <c r="DN143">
        <f t="shared" si="87"/>
        <v>1</v>
      </c>
      <c r="DO143">
        <f t="shared" si="88"/>
        <v>2</v>
      </c>
      <c r="DP143">
        <f t="shared" si="89"/>
        <v>5</v>
      </c>
      <c r="DQ143">
        <f t="shared" si="90"/>
        <v>1</v>
      </c>
      <c r="DR143">
        <f t="shared" si="91"/>
        <v>4</v>
      </c>
      <c r="DS143">
        <f t="shared" si="92"/>
        <v>1</v>
      </c>
      <c r="DT143">
        <f t="shared" si="93"/>
        <v>1</v>
      </c>
      <c r="DU143">
        <f t="shared" si="72"/>
        <v>3</v>
      </c>
      <c r="DV143">
        <f t="shared" si="73"/>
        <v>3</v>
      </c>
      <c r="DW143">
        <f t="shared" si="74"/>
        <v>45</v>
      </c>
      <c r="DX143">
        <f t="shared" si="94"/>
        <v>8.6538461538461533</v>
      </c>
      <c r="DY143">
        <f t="shared" si="95"/>
        <v>8.5</v>
      </c>
      <c r="DZ143">
        <f t="shared" si="96"/>
        <v>8.5</v>
      </c>
    </row>
    <row r="144" spans="1:130">
      <c r="A144">
        <v>216</v>
      </c>
      <c r="B144" s="1">
        <v>44726.452962962998</v>
      </c>
      <c r="C144" s="1">
        <v>44726.501319444404</v>
      </c>
      <c r="D144" t="s">
        <v>104</v>
      </c>
      <c r="F144" t="s">
        <v>2177</v>
      </c>
      <c r="G144" s="3">
        <v>9591</v>
      </c>
      <c r="H144" t="s">
        <v>2178</v>
      </c>
      <c r="I144" t="s">
        <v>2179</v>
      </c>
      <c r="J144" t="s">
        <v>145</v>
      </c>
      <c r="K144" t="s">
        <v>114</v>
      </c>
      <c r="L144" t="s">
        <v>2180</v>
      </c>
      <c r="M144" t="s">
        <v>109</v>
      </c>
      <c r="O144" t="s">
        <v>133</v>
      </c>
      <c r="P144" t="s">
        <v>2181</v>
      </c>
      <c r="Q144" t="s">
        <v>112</v>
      </c>
      <c r="R144" t="s">
        <v>113</v>
      </c>
      <c r="S144" t="s">
        <v>122</v>
      </c>
      <c r="T144" t="s">
        <v>109</v>
      </c>
      <c r="V144" t="s">
        <v>109</v>
      </c>
      <c r="X144" t="s">
        <v>135</v>
      </c>
      <c r="Y144" t="s">
        <v>113</v>
      </c>
      <c r="Z144" t="s">
        <v>109</v>
      </c>
      <c r="AA144" t="s">
        <v>109</v>
      </c>
      <c r="AB144" t="s">
        <v>145</v>
      </c>
      <c r="AC144" t="s">
        <v>109</v>
      </c>
      <c r="AE144" t="s">
        <v>109</v>
      </c>
      <c r="AG144" t="s">
        <v>109</v>
      </c>
      <c r="AH144" t="s">
        <v>116</v>
      </c>
      <c r="AI144" t="s">
        <v>116</v>
      </c>
      <c r="AJ144" t="s">
        <v>116</v>
      </c>
      <c r="AK144" t="s">
        <v>116</v>
      </c>
      <c r="AL144" t="s">
        <v>116</v>
      </c>
      <c r="AM144" t="s">
        <v>188</v>
      </c>
      <c r="AN144" t="s">
        <v>117</v>
      </c>
      <c r="AO144" t="s">
        <v>113</v>
      </c>
      <c r="AP144" t="s">
        <v>2182</v>
      </c>
      <c r="AQ144" t="s">
        <v>109</v>
      </c>
      <c r="AS144" t="s">
        <v>203</v>
      </c>
      <c r="AT144" t="s">
        <v>113</v>
      </c>
      <c r="AU144" t="s">
        <v>116</v>
      </c>
      <c r="AV144" t="s">
        <v>116</v>
      </c>
      <c r="AW144" t="s">
        <v>109</v>
      </c>
      <c r="AZ144" t="s">
        <v>113</v>
      </c>
      <c r="BA144" t="s">
        <v>120</v>
      </c>
      <c r="BB144" t="s">
        <v>121</v>
      </c>
      <c r="BC144" t="s">
        <v>109</v>
      </c>
      <c r="BD144" t="s">
        <v>109</v>
      </c>
      <c r="BE144" t="s">
        <v>122</v>
      </c>
      <c r="BG144" t="s">
        <v>109</v>
      </c>
      <c r="BH144" t="s">
        <v>116</v>
      </c>
      <c r="BI144" t="s">
        <v>2183</v>
      </c>
      <c r="BJ144" t="s">
        <v>116</v>
      </c>
      <c r="BK144" t="s">
        <v>109</v>
      </c>
      <c r="BL144" t="s">
        <v>109</v>
      </c>
      <c r="BM144" t="s">
        <v>109</v>
      </c>
      <c r="BN144" t="s">
        <v>113</v>
      </c>
      <c r="BO144" t="s">
        <v>116</v>
      </c>
      <c r="BP144" t="s">
        <v>122</v>
      </c>
      <c r="BR144" t="s">
        <v>109</v>
      </c>
      <c r="BS144" t="s">
        <v>699</v>
      </c>
      <c r="BT144" t="s">
        <v>109</v>
      </c>
      <c r="BU144" t="s">
        <v>114</v>
      </c>
      <c r="BV144" t="s">
        <v>206</v>
      </c>
      <c r="BX144" t="s">
        <v>116</v>
      </c>
      <c r="BY144" t="s">
        <v>116</v>
      </c>
      <c r="BZ144" t="s">
        <v>193</v>
      </c>
      <c r="CA144" t="s">
        <v>2184</v>
      </c>
      <c r="CB144" t="s">
        <v>129</v>
      </c>
      <c r="CC144" t="s">
        <v>260</v>
      </c>
      <c r="CD144" t="s">
        <v>116</v>
      </c>
      <c r="CE144" t="s">
        <v>109</v>
      </c>
      <c r="CF144" t="s">
        <v>113</v>
      </c>
      <c r="CG144" t="s">
        <v>113</v>
      </c>
      <c r="CH144" t="s">
        <v>113</v>
      </c>
      <c r="CI144" t="s">
        <v>113</v>
      </c>
      <c r="CJ144" t="s">
        <v>116</v>
      </c>
      <c r="CK144" t="s">
        <v>116</v>
      </c>
      <c r="CL144" t="s">
        <v>116</v>
      </c>
      <c r="CM144" t="s">
        <v>2185</v>
      </c>
      <c r="CN144" t="s">
        <v>169</v>
      </c>
      <c r="CO144" t="s">
        <v>116</v>
      </c>
      <c r="CP144" t="s">
        <v>116</v>
      </c>
      <c r="CQ144" t="s">
        <v>116</v>
      </c>
      <c r="CR144" t="s">
        <v>2186</v>
      </c>
      <c r="CS144" t="s">
        <v>109</v>
      </c>
      <c r="CT144" t="s">
        <v>109</v>
      </c>
      <c r="CU144" t="s">
        <v>109</v>
      </c>
      <c r="CV144" t="s">
        <v>109</v>
      </c>
      <c r="CX144" t="s">
        <v>109</v>
      </c>
      <c r="DB144">
        <f t="shared" si="80"/>
        <v>2</v>
      </c>
      <c r="DC144">
        <f t="shared" si="81"/>
        <v>0</v>
      </c>
      <c r="DD144">
        <f t="shared" si="82"/>
        <v>3</v>
      </c>
      <c r="DE144">
        <f t="shared" si="75"/>
        <v>0</v>
      </c>
      <c r="DF144">
        <f t="shared" si="76"/>
        <v>1</v>
      </c>
      <c r="DG144">
        <f t="shared" si="77"/>
        <v>1</v>
      </c>
      <c r="DH144">
        <f t="shared" si="83"/>
        <v>0</v>
      </c>
      <c r="DI144">
        <f t="shared" si="84"/>
        <v>8</v>
      </c>
      <c r="DJ144">
        <f t="shared" si="78"/>
        <v>1</v>
      </c>
      <c r="DK144">
        <f t="shared" si="79"/>
        <v>2</v>
      </c>
      <c r="DL144">
        <f t="shared" si="85"/>
        <v>2</v>
      </c>
      <c r="DM144">
        <f t="shared" si="86"/>
        <v>0</v>
      </c>
      <c r="DN144">
        <f t="shared" si="87"/>
        <v>1</v>
      </c>
      <c r="DO144">
        <f t="shared" si="88"/>
        <v>2</v>
      </c>
      <c r="DP144">
        <f t="shared" si="89"/>
        <v>3</v>
      </c>
      <c r="DQ144">
        <f t="shared" si="90"/>
        <v>1</v>
      </c>
      <c r="DR144">
        <f t="shared" si="91"/>
        <v>4</v>
      </c>
      <c r="DS144">
        <f t="shared" si="92"/>
        <v>0</v>
      </c>
      <c r="DT144">
        <f t="shared" si="93"/>
        <v>3</v>
      </c>
      <c r="DU144">
        <f t="shared" si="72"/>
        <v>4</v>
      </c>
      <c r="DV144">
        <f t="shared" si="73"/>
        <v>0</v>
      </c>
      <c r="DW144">
        <f t="shared" si="74"/>
        <v>38</v>
      </c>
      <c r="DX144">
        <f t="shared" si="94"/>
        <v>7.3076923076923075</v>
      </c>
      <c r="DY144">
        <f t="shared" si="95"/>
        <v>7.5</v>
      </c>
      <c r="DZ144">
        <f t="shared" si="96"/>
        <v>7.5</v>
      </c>
    </row>
    <row r="145" spans="1:131">
      <c r="A145">
        <v>217</v>
      </c>
      <c r="B145" s="1">
        <v>44726.332685185203</v>
      </c>
      <c r="C145" s="1">
        <v>44726.606689814798</v>
      </c>
      <c r="D145" t="s">
        <v>104</v>
      </c>
      <c r="F145" t="s">
        <v>2187</v>
      </c>
      <c r="G145" s="4">
        <v>20020</v>
      </c>
      <c r="H145" t="s">
        <v>2188</v>
      </c>
      <c r="I145" t="s">
        <v>2189</v>
      </c>
      <c r="J145" t="s">
        <v>145</v>
      </c>
      <c r="K145" t="s">
        <v>114</v>
      </c>
      <c r="L145" t="s">
        <v>2190</v>
      </c>
      <c r="M145" t="s">
        <v>109</v>
      </c>
      <c r="O145" t="s">
        <v>133</v>
      </c>
      <c r="P145" t="s">
        <v>2191</v>
      </c>
      <c r="Q145" t="s">
        <v>188</v>
      </c>
      <c r="R145" t="s">
        <v>113</v>
      </c>
      <c r="S145" t="s">
        <v>114</v>
      </c>
      <c r="T145" t="s">
        <v>149</v>
      </c>
      <c r="U145" t="s">
        <v>150</v>
      </c>
      <c r="V145" t="s">
        <v>109</v>
      </c>
      <c r="X145" t="s">
        <v>135</v>
      </c>
      <c r="Y145" t="s">
        <v>269</v>
      </c>
      <c r="Z145" t="s">
        <v>109</v>
      </c>
      <c r="AA145" t="s">
        <v>116</v>
      </c>
      <c r="AB145" t="s">
        <v>153</v>
      </c>
      <c r="AC145" t="s">
        <v>109</v>
      </c>
      <c r="AE145" t="s">
        <v>109</v>
      </c>
      <c r="AG145" t="s">
        <v>109</v>
      </c>
      <c r="AH145" t="s">
        <v>116</v>
      </c>
      <c r="AI145" t="s">
        <v>109</v>
      </c>
      <c r="AJ145" t="s">
        <v>116</v>
      </c>
      <c r="AK145" t="s">
        <v>116</v>
      </c>
      <c r="AL145" t="s">
        <v>109</v>
      </c>
      <c r="AM145" t="s">
        <v>188</v>
      </c>
      <c r="AN145" t="s">
        <v>117</v>
      </c>
      <c r="AO145" t="s">
        <v>113</v>
      </c>
      <c r="AP145" t="s">
        <v>113</v>
      </c>
      <c r="AQ145" t="s">
        <v>109</v>
      </c>
      <c r="AS145" t="s">
        <v>637</v>
      </c>
      <c r="AT145" t="s">
        <v>113</v>
      </c>
      <c r="AU145" t="s">
        <v>116</v>
      </c>
      <c r="AV145" t="s">
        <v>109</v>
      </c>
      <c r="AW145" t="s">
        <v>109</v>
      </c>
      <c r="AZ145" t="s">
        <v>113</v>
      </c>
      <c r="BA145" t="s">
        <v>113</v>
      </c>
      <c r="BB145" t="s">
        <v>121</v>
      </c>
      <c r="BC145" t="s">
        <v>109</v>
      </c>
      <c r="BD145" t="s">
        <v>116</v>
      </c>
      <c r="BE145" t="s">
        <v>122</v>
      </c>
      <c r="BG145" t="s">
        <v>116</v>
      </c>
      <c r="BH145" t="s">
        <v>116</v>
      </c>
      <c r="BI145" t="s">
        <v>2192</v>
      </c>
      <c r="BJ145" t="s">
        <v>116</v>
      </c>
      <c r="BK145" t="s">
        <v>116</v>
      </c>
      <c r="BL145" t="s">
        <v>109</v>
      </c>
      <c r="BM145" t="s">
        <v>109</v>
      </c>
      <c r="BN145" t="s">
        <v>113</v>
      </c>
      <c r="BO145" t="s">
        <v>125</v>
      </c>
      <c r="BP145" t="s">
        <v>122</v>
      </c>
      <c r="BR145" t="s">
        <v>116</v>
      </c>
      <c r="BS145" t="s">
        <v>126</v>
      </c>
      <c r="BT145" t="s">
        <v>116</v>
      </c>
      <c r="BU145" t="s">
        <v>114</v>
      </c>
      <c r="BV145" t="s">
        <v>116</v>
      </c>
      <c r="BX145" t="s">
        <v>116</v>
      </c>
      <c r="BY145" t="s">
        <v>116</v>
      </c>
      <c r="BZ145" t="s">
        <v>193</v>
      </c>
      <c r="CA145" t="s">
        <v>113</v>
      </c>
      <c r="CB145" t="s">
        <v>129</v>
      </c>
      <c r="CC145" t="s">
        <v>182</v>
      </c>
      <c r="CD145" t="s">
        <v>109</v>
      </c>
      <c r="CE145" t="s">
        <v>116</v>
      </c>
      <c r="CG145" t="s">
        <v>113</v>
      </c>
      <c r="CH145" t="s">
        <v>113</v>
      </c>
      <c r="CI145" t="s">
        <v>113</v>
      </c>
      <c r="CJ145" t="s">
        <v>109</v>
      </c>
      <c r="CK145" t="s">
        <v>109</v>
      </c>
      <c r="CL145" t="s">
        <v>109</v>
      </c>
      <c r="CN145" t="s">
        <v>842</v>
      </c>
      <c r="CO145" t="s">
        <v>109</v>
      </c>
      <c r="CP145" t="s">
        <v>116</v>
      </c>
      <c r="CQ145" t="s">
        <v>109</v>
      </c>
      <c r="CS145" t="s">
        <v>116</v>
      </c>
      <c r="CT145" t="s">
        <v>116</v>
      </c>
      <c r="CU145" t="s">
        <v>116</v>
      </c>
      <c r="CV145" t="s">
        <v>109</v>
      </c>
      <c r="DB145">
        <f t="shared" si="80"/>
        <v>2</v>
      </c>
      <c r="DC145">
        <f t="shared" si="81"/>
        <v>0</v>
      </c>
      <c r="DD145">
        <f t="shared" si="82"/>
        <v>5</v>
      </c>
      <c r="DE145">
        <f t="shared" si="75"/>
        <v>0</v>
      </c>
      <c r="DF145">
        <f t="shared" si="76"/>
        <v>2</v>
      </c>
      <c r="DG145">
        <f t="shared" si="77"/>
        <v>1</v>
      </c>
      <c r="DH145">
        <f t="shared" si="83"/>
        <v>0</v>
      </c>
      <c r="DI145">
        <f t="shared" si="84"/>
        <v>5</v>
      </c>
      <c r="DJ145">
        <f t="shared" si="78"/>
        <v>1</v>
      </c>
      <c r="DK145">
        <f t="shared" si="79"/>
        <v>1</v>
      </c>
      <c r="DL145">
        <f t="shared" si="85"/>
        <v>1</v>
      </c>
      <c r="DM145">
        <f t="shared" si="86"/>
        <v>1</v>
      </c>
      <c r="DN145">
        <f t="shared" si="87"/>
        <v>2</v>
      </c>
      <c r="DO145">
        <f t="shared" si="88"/>
        <v>3</v>
      </c>
      <c r="DP145">
        <f t="shared" si="89"/>
        <v>5</v>
      </c>
      <c r="DQ145">
        <f t="shared" si="90"/>
        <v>1</v>
      </c>
      <c r="DR145">
        <f t="shared" si="91"/>
        <v>2</v>
      </c>
      <c r="DS145">
        <f t="shared" si="92"/>
        <v>0</v>
      </c>
      <c r="DT145">
        <f t="shared" si="93"/>
        <v>0</v>
      </c>
      <c r="DU145">
        <f t="shared" si="72"/>
        <v>2</v>
      </c>
      <c r="DV145">
        <f t="shared" si="73"/>
        <v>3</v>
      </c>
      <c r="DW145">
        <f t="shared" si="74"/>
        <v>37</v>
      </c>
      <c r="DX145">
        <f t="shared" si="94"/>
        <v>7.1153846153846159</v>
      </c>
      <c r="DY145">
        <f t="shared" si="95"/>
        <v>7</v>
      </c>
      <c r="DZ145">
        <f t="shared" si="96"/>
        <v>7</v>
      </c>
    </row>
    <row r="146" spans="1:131">
      <c r="A146">
        <v>218</v>
      </c>
      <c r="B146" s="1">
        <v>44726.745092592602</v>
      </c>
      <c r="C146" s="1">
        <v>44726.781307870398</v>
      </c>
      <c r="D146" t="s">
        <v>104</v>
      </c>
      <c r="F146" t="s">
        <v>2193</v>
      </c>
      <c r="G146" s="3">
        <v>21252</v>
      </c>
      <c r="H146" t="s">
        <v>2194</v>
      </c>
      <c r="I146" t="s">
        <v>2195</v>
      </c>
      <c r="J146" t="s">
        <v>108</v>
      </c>
      <c r="K146" t="s">
        <v>114</v>
      </c>
      <c r="L146" t="s">
        <v>2196</v>
      </c>
      <c r="M146" t="s">
        <v>109</v>
      </c>
      <c r="O146" t="s">
        <v>176</v>
      </c>
      <c r="P146" t="s">
        <v>2197</v>
      </c>
      <c r="Q146" t="s">
        <v>188</v>
      </c>
      <c r="R146" t="s">
        <v>113</v>
      </c>
      <c r="S146" t="s">
        <v>122</v>
      </c>
      <c r="T146" t="s">
        <v>109</v>
      </c>
      <c r="V146" t="s">
        <v>109</v>
      </c>
      <c r="X146" t="s">
        <v>135</v>
      </c>
      <c r="Y146" t="s">
        <v>178</v>
      </c>
      <c r="Z146" t="s">
        <v>116</v>
      </c>
      <c r="AB146" t="s">
        <v>153</v>
      </c>
      <c r="AC146" t="s">
        <v>109</v>
      </c>
      <c r="AE146" t="s">
        <v>109</v>
      </c>
      <c r="AG146" t="s">
        <v>109</v>
      </c>
      <c r="AH146" t="s">
        <v>116</v>
      </c>
      <c r="AI146" t="s">
        <v>109</v>
      </c>
      <c r="AJ146" t="s">
        <v>116</v>
      </c>
      <c r="AK146" t="s">
        <v>116</v>
      </c>
      <c r="AL146" t="s">
        <v>109</v>
      </c>
      <c r="AM146" t="s">
        <v>188</v>
      </c>
      <c r="AN146" t="s">
        <v>117</v>
      </c>
      <c r="AO146" t="s">
        <v>113</v>
      </c>
      <c r="AP146" t="s">
        <v>113</v>
      </c>
      <c r="AQ146" t="s">
        <v>109</v>
      </c>
      <c r="AS146" t="s">
        <v>180</v>
      </c>
      <c r="AT146" t="s">
        <v>113</v>
      </c>
      <c r="AU146" t="s">
        <v>116</v>
      </c>
      <c r="AV146" t="s">
        <v>109</v>
      </c>
      <c r="AW146" t="s">
        <v>109</v>
      </c>
      <c r="AZ146" t="s">
        <v>113</v>
      </c>
      <c r="BA146" t="s">
        <v>113</v>
      </c>
      <c r="BB146" t="s">
        <v>113</v>
      </c>
      <c r="BC146" t="s">
        <v>116</v>
      </c>
      <c r="BD146" t="s">
        <v>116</v>
      </c>
      <c r="BE146" t="s">
        <v>122</v>
      </c>
      <c r="BG146" t="s">
        <v>116</v>
      </c>
      <c r="BH146" t="s">
        <v>116</v>
      </c>
      <c r="BI146" t="s">
        <v>2198</v>
      </c>
      <c r="BJ146" t="s">
        <v>116</v>
      </c>
      <c r="BK146" t="s">
        <v>109</v>
      </c>
      <c r="BL146" t="s">
        <v>109</v>
      </c>
      <c r="BM146" t="s">
        <v>109</v>
      </c>
      <c r="BN146" t="s">
        <v>124</v>
      </c>
      <c r="BO146" t="s">
        <v>116</v>
      </c>
      <c r="BP146" t="s">
        <v>122</v>
      </c>
      <c r="BR146" t="s">
        <v>116</v>
      </c>
      <c r="BS146" t="s">
        <v>113</v>
      </c>
      <c r="BT146" t="s">
        <v>109</v>
      </c>
      <c r="BU146" t="s">
        <v>114</v>
      </c>
      <c r="BV146" t="s">
        <v>206</v>
      </c>
      <c r="BX146" t="s">
        <v>116</v>
      </c>
      <c r="BY146" t="s">
        <v>116</v>
      </c>
      <c r="BZ146" t="s">
        <v>193</v>
      </c>
      <c r="CA146" t="s">
        <v>841</v>
      </c>
      <c r="CB146" t="s">
        <v>2199</v>
      </c>
      <c r="CC146" t="s">
        <v>2200</v>
      </c>
      <c r="CD146" t="s">
        <v>116</v>
      </c>
      <c r="CE146" t="s">
        <v>109</v>
      </c>
      <c r="CF146" t="s">
        <v>2201</v>
      </c>
      <c r="CG146" t="s">
        <v>113</v>
      </c>
      <c r="CH146" t="s">
        <v>167</v>
      </c>
      <c r="CI146" t="s">
        <v>386</v>
      </c>
      <c r="CJ146" t="s">
        <v>116</v>
      </c>
      <c r="CK146" t="s">
        <v>109</v>
      </c>
      <c r="CL146" t="s">
        <v>109</v>
      </c>
      <c r="CN146" t="s">
        <v>113</v>
      </c>
      <c r="CO146" t="s">
        <v>116</v>
      </c>
      <c r="CP146" t="s">
        <v>116</v>
      </c>
      <c r="CQ146" t="s">
        <v>116</v>
      </c>
      <c r="CR146" t="s">
        <v>2202</v>
      </c>
      <c r="CS146" t="s">
        <v>116</v>
      </c>
      <c r="CT146" t="s">
        <v>116</v>
      </c>
      <c r="CU146" t="s">
        <v>109</v>
      </c>
      <c r="CV146" t="s">
        <v>109</v>
      </c>
      <c r="CX146" t="s">
        <v>116</v>
      </c>
      <c r="CY146" t="s">
        <v>2203</v>
      </c>
      <c r="DB146">
        <f t="shared" si="80"/>
        <v>2</v>
      </c>
      <c r="DC146">
        <f t="shared" si="81"/>
        <v>0</v>
      </c>
      <c r="DD146">
        <f t="shared" si="82"/>
        <v>3</v>
      </c>
      <c r="DE146">
        <f t="shared" si="75"/>
        <v>0</v>
      </c>
      <c r="DF146">
        <f t="shared" si="76"/>
        <v>3</v>
      </c>
      <c r="DG146">
        <f t="shared" si="77"/>
        <v>1</v>
      </c>
      <c r="DH146">
        <f t="shared" si="83"/>
        <v>0</v>
      </c>
      <c r="DI146">
        <f t="shared" si="84"/>
        <v>5</v>
      </c>
      <c r="DJ146">
        <f t="shared" si="78"/>
        <v>1</v>
      </c>
      <c r="DK146">
        <f t="shared" si="79"/>
        <v>1</v>
      </c>
      <c r="DL146">
        <f t="shared" si="85"/>
        <v>0</v>
      </c>
      <c r="DM146">
        <f t="shared" si="86"/>
        <v>1</v>
      </c>
      <c r="DN146">
        <f t="shared" si="87"/>
        <v>2</v>
      </c>
      <c r="DO146">
        <f t="shared" si="88"/>
        <v>3</v>
      </c>
      <c r="DP146">
        <f t="shared" si="89"/>
        <v>3</v>
      </c>
      <c r="DQ146">
        <f t="shared" si="90"/>
        <v>1</v>
      </c>
      <c r="DR146">
        <f t="shared" si="91"/>
        <v>4</v>
      </c>
      <c r="DS146">
        <f t="shared" si="92"/>
        <v>2</v>
      </c>
      <c r="DT146">
        <f t="shared" si="93"/>
        <v>1</v>
      </c>
      <c r="DU146">
        <f t="shared" si="72"/>
        <v>3</v>
      </c>
      <c r="DV146">
        <f t="shared" si="73"/>
        <v>2</v>
      </c>
      <c r="DW146">
        <f t="shared" si="74"/>
        <v>38</v>
      </c>
      <c r="DX146">
        <f t="shared" si="94"/>
        <v>7.3076923076923075</v>
      </c>
      <c r="DY146">
        <f t="shared" si="95"/>
        <v>7.5</v>
      </c>
      <c r="DZ146">
        <f t="shared" si="96"/>
        <v>7.5</v>
      </c>
    </row>
    <row r="147" spans="1:131">
      <c r="A147">
        <v>219</v>
      </c>
      <c r="B147" s="1">
        <v>44727.723877314798</v>
      </c>
      <c r="C147" s="1">
        <v>44727.735659722202</v>
      </c>
      <c r="D147" t="s">
        <v>104</v>
      </c>
      <c r="F147" t="s">
        <v>2204</v>
      </c>
      <c r="G147" s="4">
        <v>11804</v>
      </c>
      <c r="H147" t="s">
        <v>2205</v>
      </c>
      <c r="I147" t="s">
        <v>2206</v>
      </c>
      <c r="J147" t="s">
        <v>145</v>
      </c>
      <c r="K147" t="s">
        <v>109</v>
      </c>
      <c r="M147" t="s">
        <v>109</v>
      </c>
      <c r="O147" t="s">
        <v>186</v>
      </c>
      <c r="P147" t="s">
        <v>766</v>
      </c>
      <c r="Q147" t="s">
        <v>112</v>
      </c>
      <c r="R147" t="s">
        <v>113</v>
      </c>
      <c r="S147" t="s">
        <v>122</v>
      </c>
      <c r="T147" t="s">
        <v>109</v>
      </c>
      <c r="V147" t="s">
        <v>109</v>
      </c>
      <c r="X147" t="s">
        <v>135</v>
      </c>
      <c r="Y147" t="s">
        <v>178</v>
      </c>
      <c r="Z147" t="s">
        <v>116</v>
      </c>
      <c r="AB147" t="s">
        <v>153</v>
      </c>
      <c r="AC147" t="s">
        <v>109</v>
      </c>
      <c r="AE147" t="s">
        <v>109</v>
      </c>
      <c r="AG147" t="s">
        <v>109</v>
      </c>
      <c r="AH147" t="s">
        <v>116</v>
      </c>
      <c r="AI147" t="s">
        <v>109</v>
      </c>
      <c r="AJ147" t="s">
        <v>116</v>
      </c>
      <c r="AK147" t="s">
        <v>116</v>
      </c>
      <c r="AL147" t="s">
        <v>109</v>
      </c>
      <c r="AM147" t="s">
        <v>112</v>
      </c>
      <c r="AN147" t="s">
        <v>117</v>
      </c>
      <c r="AO147" t="s">
        <v>113</v>
      </c>
      <c r="AP147" t="s">
        <v>113</v>
      </c>
      <c r="AQ147" t="s">
        <v>109</v>
      </c>
      <c r="AS147" t="s">
        <v>395</v>
      </c>
      <c r="AT147" t="s">
        <v>113</v>
      </c>
      <c r="AU147" t="s">
        <v>116</v>
      </c>
      <c r="AV147" t="s">
        <v>109</v>
      </c>
      <c r="AW147" t="s">
        <v>188</v>
      </c>
      <c r="AX147" t="s">
        <v>109</v>
      </c>
      <c r="AZ147" t="s">
        <v>113</v>
      </c>
      <c r="BA147" t="s">
        <v>2207</v>
      </c>
      <c r="BB147" t="s">
        <v>121</v>
      </c>
      <c r="BC147" t="s">
        <v>116</v>
      </c>
      <c r="BD147" t="s">
        <v>116</v>
      </c>
      <c r="BE147" t="s">
        <v>116</v>
      </c>
      <c r="BF147" t="s">
        <v>2208</v>
      </c>
      <c r="BG147" t="s">
        <v>109</v>
      </c>
      <c r="BH147" t="s">
        <v>116</v>
      </c>
      <c r="BI147" t="s">
        <v>2209</v>
      </c>
      <c r="BJ147" t="s">
        <v>116</v>
      </c>
      <c r="BK147" t="s">
        <v>116</v>
      </c>
      <c r="BL147" t="s">
        <v>116</v>
      </c>
      <c r="BM147" t="s">
        <v>109</v>
      </c>
      <c r="BN147" t="s">
        <v>124</v>
      </c>
      <c r="BO147" t="s">
        <v>116</v>
      </c>
      <c r="BP147" t="s">
        <v>122</v>
      </c>
      <c r="BR147" t="s">
        <v>109</v>
      </c>
      <c r="BS147" t="s">
        <v>126</v>
      </c>
      <c r="BT147" t="s">
        <v>116</v>
      </c>
      <c r="BU147" t="s">
        <v>114</v>
      </c>
      <c r="BV147" t="s">
        <v>116</v>
      </c>
      <c r="BW147" t="s">
        <v>2210</v>
      </c>
      <c r="BX147" t="s">
        <v>116</v>
      </c>
      <c r="BY147" t="s">
        <v>116</v>
      </c>
      <c r="BZ147" t="s">
        <v>193</v>
      </c>
      <c r="CA147" t="s">
        <v>229</v>
      </c>
      <c r="CB147" t="s">
        <v>2211</v>
      </c>
      <c r="CC147" t="s">
        <v>2212</v>
      </c>
      <c r="CD147" t="s">
        <v>109</v>
      </c>
      <c r="CE147" t="s">
        <v>109</v>
      </c>
      <c r="CF147" t="s">
        <v>113</v>
      </c>
      <c r="CG147" t="s">
        <v>113</v>
      </c>
      <c r="CH147" t="s">
        <v>311</v>
      </c>
      <c r="CI147" t="s">
        <v>113</v>
      </c>
      <c r="CJ147" t="s">
        <v>116</v>
      </c>
      <c r="CK147" t="s">
        <v>109</v>
      </c>
      <c r="CL147" t="s">
        <v>109</v>
      </c>
      <c r="CN147" t="s">
        <v>1050</v>
      </c>
      <c r="CO147" t="s">
        <v>109</v>
      </c>
      <c r="CP147" t="s">
        <v>116</v>
      </c>
      <c r="CQ147" t="s">
        <v>109</v>
      </c>
      <c r="CS147" t="s">
        <v>116</v>
      </c>
      <c r="CT147" t="s">
        <v>116</v>
      </c>
      <c r="CU147" t="s">
        <v>116</v>
      </c>
      <c r="CV147" t="s">
        <v>109</v>
      </c>
      <c r="CX147" t="s">
        <v>116</v>
      </c>
      <c r="CY147" t="s">
        <v>262</v>
      </c>
      <c r="DB147">
        <f t="shared" si="80"/>
        <v>1</v>
      </c>
      <c r="DC147">
        <f t="shared" si="81"/>
        <v>0</v>
      </c>
      <c r="DD147">
        <f t="shared" si="82"/>
        <v>3</v>
      </c>
      <c r="DE147">
        <f t="shared" si="75"/>
        <v>0</v>
      </c>
      <c r="DF147">
        <f t="shared" si="76"/>
        <v>3</v>
      </c>
      <c r="DG147">
        <f t="shared" si="77"/>
        <v>1</v>
      </c>
      <c r="DH147">
        <f t="shared" si="83"/>
        <v>0</v>
      </c>
      <c r="DI147">
        <f t="shared" si="84"/>
        <v>5</v>
      </c>
      <c r="DJ147">
        <f t="shared" si="78"/>
        <v>1</v>
      </c>
      <c r="DK147">
        <f t="shared" si="79"/>
        <v>2</v>
      </c>
      <c r="DL147">
        <f t="shared" si="85"/>
        <v>2</v>
      </c>
      <c r="DM147">
        <f t="shared" si="86"/>
        <v>2</v>
      </c>
      <c r="DN147">
        <f t="shared" si="87"/>
        <v>1</v>
      </c>
      <c r="DO147">
        <f t="shared" si="88"/>
        <v>5</v>
      </c>
      <c r="DP147">
        <f t="shared" si="89"/>
        <v>4</v>
      </c>
      <c r="DQ147">
        <f t="shared" si="90"/>
        <v>1</v>
      </c>
      <c r="DR147">
        <f t="shared" si="91"/>
        <v>3</v>
      </c>
      <c r="DS147">
        <f t="shared" si="92"/>
        <v>1</v>
      </c>
      <c r="DT147">
        <f t="shared" si="93"/>
        <v>1</v>
      </c>
      <c r="DU147">
        <f t="shared" si="72"/>
        <v>2</v>
      </c>
      <c r="DV147">
        <f t="shared" si="73"/>
        <v>3</v>
      </c>
      <c r="DW147">
        <f t="shared" si="74"/>
        <v>41</v>
      </c>
      <c r="DX147">
        <f t="shared" si="94"/>
        <v>7.8846153846153841</v>
      </c>
      <c r="DY147">
        <f t="shared" si="95"/>
        <v>8</v>
      </c>
      <c r="DZ147">
        <f t="shared" si="96"/>
        <v>8</v>
      </c>
    </row>
    <row r="148" spans="1:131">
      <c r="A148">
        <v>220</v>
      </c>
      <c r="B148" s="1">
        <v>44727.892465277801</v>
      </c>
      <c r="C148" s="1">
        <v>44727.902222222197</v>
      </c>
      <c r="D148" t="s">
        <v>104</v>
      </c>
      <c r="F148" t="s">
        <v>2213</v>
      </c>
      <c r="G148" s="3">
        <v>13825</v>
      </c>
      <c r="H148" t="s">
        <v>2214</v>
      </c>
      <c r="I148" t="s">
        <v>2215</v>
      </c>
      <c r="J148" t="s">
        <v>109</v>
      </c>
      <c r="M148" t="s">
        <v>109</v>
      </c>
      <c r="O148" t="s">
        <v>2216</v>
      </c>
      <c r="P148" t="s">
        <v>113</v>
      </c>
      <c r="Q148" t="s">
        <v>145</v>
      </c>
      <c r="R148" t="s">
        <v>113</v>
      </c>
      <c r="S148" t="s">
        <v>114</v>
      </c>
      <c r="T148" t="s">
        <v>149</v>
      </c>
      <c r="U148" t="s">
        <v>150</v>
      </c>
      <c r="V148" t="s">
        <v>109</v>
      </c>
      <c r="X148" t="s">
        <v>113</v>
      </c>
      <c r="Y148" t="s">
        <v>113</v>
      </c>
      <c r="Z148" t="s">
        <v>116</v>
      </c>
      <c r="AB148" t="s">
        <v>109</v>
      </c>
      <c r="AE148" t="s">
        <v>109</v>
      </c>
      <c r="AG148" t="s">
        <v>109</v>
      </c>
      <c r="AH148" t="s">
        <v>116</v>
      </c>
      <c r="AI148" t="s">
        <v>109</v>
      </c>
      <c r="AJ148" t="s">
        <v>116</v>
      </c>
      <c r="AK148" t="s">
        <v>116</v>
      </c>
      <c r="AL148" t="s">
        <v>116</v>
      </c>
      <c r="AM148" t="s">
        <v>188</v>
      </c>
      <c r="AN148" t="s">
        <v>117</v>
      </c>
      <c r="AO148" t="s">
        <v>2217</v>
      </c>
      <c r="AP148" t="s">
        <v>113</v>
      </c>
      <c r="AQ148" t="s">
        <v>109</v>
      </c>
      <c r="AS148" t="s">
        <v>225</v>
      </c>
      <c r="AT148" t="s">
        <v>2218</v>
      </c>
      <c r="AU148" t="s">
        <v>109</v>
      </c>
      <c r="AV148" t="s">
        <v>109</v>
      </c>
      <c r="AW148" t="s">
        <v>109</v>
      </c>
      <c r="AZ148" t="s">
        <v>113</v>
      </c>
      <c r="BA148" t="s">
        <v>120</v>
      </c>
      <c r="BB148" t="s">
        <v>249</v>
      </c>
      <c r="BC148" t="s">
        <v>116</v>
      </c>
      <c r="BD148" t="s">
        <v>116</v>
      </c>
      <c r="BE148" t="s">
        <v>116</v>
      </c>
      <c r="BF148" t="s">
        <v>1098</v>
      </c>
      <c r="BG148" t="s">
        <v>109</v>
      </c>
      <c r="BH148" t="s">
        <v>109</v>
      </c>
      <c r="BJ148" t="s">
        <v>116</v>
      </c>
      <c r="BK148" t="s">
        <v>116</v>
      </c>
      <c r="BL148" t="s">
        <v>109</v>
      </c>
      <c r="BM148" t="s">
        <v>109</v>
      </c>
      <c r="BN148" t="s">
        <v>113</v>
      </c>
      <c r="BO148" t="s">
        <v>109</v>
      </c>
      <c r="BP148" t="s">
        <v>122</v>
      </c>
      <c r="BR148" t="s">
        <v>116</v>
      </c>
      <c r="BS148" t="s">
        <v>126</v>
      </c>
      <c r="BT148" t="s">
        <v>116</v>
      </c>
      <c r="BU148" t="s">
        <v>114</v>
      </c>
      <c r="BV148" t="s">
        <v>116</v>
      </c>
      <c r="BX148" t="s">
        <v>116</v>
      </c>
      <c r="BY148" t="s">
        <v>116</v>
      </c>
      <c r="BZ148" t="s">
        <v>193</v>
      </c>
      <c r="CA148" t="s">
        <v>240</v>
      </c>
      <c r="CB148" t="s">
        <v>113</v>
      </c>
      <c r="CC148" t="s">
        <v>113</v>
      </c>
      <c r="CD148" t="s">
        <v>109</v>
      </c>
      <c r="CE148" t="s">
        <v>109</v>
      </c>
      <c r="CF148" t="s">
        <v>2219</v>
      </c>
      <c r="CG148" t="s">
        <v>113</v>
      </c>
      <c r="CH148" t="s">
        <v>113</v>
      </c>
      <c r="CI148" t="s">
        <v>2220</v>
      </c>
      <c r="CJ148" t="s">
        <v>109</v>
      </c>
      <c r="CK148" t="s">
        <v>109</v>
      </c>
      <c r="CL148" t="s">
        <v>109</v>
      </c>
      <c r="CN148" t="s">
        <v>113</v>
      </c>
      <c r="CO148" t="s">
        <v>116</v>
      </c>
      <c r="CP148" t="s">
        <v>116</v>
      </c>
      <c r="CQ148" t="s">
        <v>109</v>
      </c>
      <c r="CS148" t="s">
        <v>116</v>
      </c>
      <c r="CT148" t="s">
        <v>116</v>
      </c>
      <c r="CU148" t="s">
        <v>116</v>
      </c>
      <c r="CV148" t="s">
        <v>109</v>
      </c>
      <c r="DB148">
        <f t="shared" si="80"/>
        <v>0</v>
      </c>
      <c r="DC148">
        <f t="shared" si="81"/>
        <v>0</v>
      </c>
      <c r="DD148">
        <f t="shared" si="82"/>
        <v>4</v>
      </c>
      <c r="DE148">
        <f t="shared" si="75"/>
        <v>0</v>
      </c>
      <c r="DF148">
        <f t="shared" si="76"/>
        <v>1</v>
      </c>
      <c r="DG148">
        <f t="shared" si="77"/>
        <v>0</v>
      </c>
      <c r="DH148">
        <f t="shared" si="83"/>
        <v>0</v>
      </c>
      <c r="DI148">
        <f t="shared" si="84"/>
        <v>7</v>
      </c>
      <c r="DJ148">
        <f t="shared" si="78"/>
        <v>1</v>
      </c>
      <c r="DK148">
        <f t="shared" si="79"/>
        <v>0</v>
      </c>
      <c r="DL148">
        <f t="shared" si="85"/>
        <v>2</v>
      </c>
      <c r="DM148">
        <f t="shared" si="86"/>
        <v>2</v>
      </c>
      <c r="DN148">
        <f t="shared" si="87"/>
        <v>0</v>
      </c>
      <c r="DO148">
        <f t="shared" si="88"/>
        <v>2</v>
      </c>
      <c r="DP148">
        <f t="shared" si="89"/>
        <v>5</v>
      </c>
      <c r="DQ148">
        <f t="shared" si="90"/>
        <v>1</v>
      </c>
      <c r="DR148">
        <f t="shared" si="91"/>
        <v>1</v>
      </c>
      <c r="DS148">
        <f t="shared" si="92"/>
        <v>1</v>
      </c>
      <c r="DT148">
        <f t="shared" si="93"/>
        <v>0</v>
      </c>
      <c r="DU148">
        <f t="shared" si="72"/>
        <v>2</v>
      </c>
      <c r="DV148">
        <f t="shared" si="73"/>
        <v>3</v>
      </c>
      <c r="DW148">
        <f t="shared" si="74"/>
        <v>32</v>
      </c>
      <c r="DX148">
        <f t="shared" si="94"/>
        <v>6.1538461538461542</v>
      </c>
      <c r="DY148">
        <f t="shared" si="95"/>
        <v>6</v>
      </c>
      <c r="DZ148">
        <f t="shared" si="96"/>
        <v>6</v>
      </c>
    </row>
    <row r="149" spans="1:131">
      <c r="A149">
        <v>221</v>
      </c>
      <c r="B149" s="1">
        <v>44728.954282407401</v>
      </c>
      <c r="C149" s="1">
        <v>44728.962442129603</v>
      </c>
      <c r="D149" t="s">
        <v>104</v>
      </c>
      <c r="F149" t="s">
        <v>2221</v>
      </c>
      <c r="G149" s="4">
        <v>13126</v>
      </c>
      <c r="H149" t="s">
        <v>2222</v>
      </c>
      <c r="I149" t="s">
        <v>2223</v>
      </c>
      <c r="J149" t="s">
        <v>2224</v>
      </c>
      <c r="K149" t="s">
        <v>114</v>
      </c>
      <c r="L149" t="s">
        <v>2225</v>
      </c>
      <c r="M149" t="s">
        <v>109</v>
      </c>
      <c r="O149" t="s">
        <v>2226</v>
      </c>
      <c r="P149" t="s">
        <v>177</v>
      </c>
      <c r="Q149" t="s">
        <v>112</v>
      </c>
      <c r="R149" t="s">
        <v>113</v>
      </c>
      <c r="S149" t="s">
        <v>122</v>
      </c>
      <c r="T149" t="s">
        <v>109</v>
      </c>
      <c r="V149" t="s">
        <v>109</v>
      </c>
      <c r="X149" t="s">
        <v>135</v>
      </c>
      <c r="Y149" t="s">
        <v>178</v>
      </c>
      <c r="Z149" t="s">
        <v>109</v>
      </c>
      <c r="AA149" t="s">
        <v>116</v>
      </c>
      <c r="AB149" t="s">
        <v>132</v>
      </c>
      <c r="AC149" t="s">
        <v>109</v>
      </c>
      <c r="AE149" t="s">
        <v>109</v>
      </c>
      <c r="AG149" t="s">
        <v>109</v>
      </c>
      <c r="AH149" t="s">
        <v>109</v>
      </c>
      <c r="AI149" t="s">
        <v>109</v>
      </c>
      <c r="AJ149" t="s">
        <v>109</v>
      </c>
      <c r="AK149" t="s">
        <v>116</v>
      </c>
      <c r="AL149" t="s">
        <v>109</v>
      </c>
      <c r="AM149" t="s">
        <v>112</v>
      </c>
      <c r="AN149" t="s">
        <v>117</v>
      </c>
      <c r="AO149" t="s">
        <v>202</v>
      </c>
      <c r="AP149" t="s">
        <v>956</v>
      </c>
      <c r="AQ149" t="s">
        <v>109</v>
      </c>
      <c r="AS149" t="s">
        <v>2227</v>
      </c>
      <c r="AT149" t="s">
        <v>287</v>
      </c>
      <c r="AU149" t="s">
        <v>116</v>
      </c>
      <c r="AV149" t="s">
        <v>116</v>
      </c>
      <c r="AW149" t="s">
        <v>109</v>
      </c>
      <c r="AZ149" t="s">
        <v>157</v>
      </c>
      <c r="BA149" t="s">
        <v>113</v>
      </c>
      <c r="BB149" t="s">
        <v>249</v>
      </c>
      <c r="BC149" t="s">
        <v>109</v>
      </c>
      <c r="BD149" t="s">
        <v>116</v>
      </c>
      <c r="BE149" t="s">
        <v>122</v>
      </c>
      <c r="BG149" t="s">
        <v>116</v>
      </c>
      <c r="BH149" t="s">
        <v>116</v>
      </c>
      <c r="BI149" t="s">
        <v>2228</v>
      </c>
      <c r="BJ149" t="s">
        <v>116</v>
      </c>
      <c r="BK149" t="s">
        <v>116</v>
      </c>
      <c r="BL149" t="s">
        <v>109</v>
      </c>
      <c r="BM149" t="s">
        <v>109</v>
      </c>
      <c r="BN149" t="s">
        <v>124</v>
      </c>
      <c r="BO149" t="s">
        <v>116</v>
      </c>
      <c r="BP149" t="s">
        <v>122</v>
      </c>
      <c r="BR149" t="s">
        <v>109</v>
      </c>
      <c r="BS149" t="s">
        <v>238</v>
      </c>
      <c r="BT149" t="s">
        <v>109</v>
      </c>
      <c r="BU149" t="s">
        <v>114</v>
      </c>
      <c r="BV149" t="s">
        <v>116</v>
      </c>
      <c r="BX149" t="s">
        <v>116</v>
      </c>
      <c r="BY149" t="s">
        <v>116</v>
      </c>
      <c r="BZ149" t="s">
        <v>193</v>
      </c>
      <c r="CA149" t="s">
        <v>1724</v>
      </c>
      <c r="CB149" t="s">
        <v>2229</v>
      </c>
      <c r="CC149" t="s">
        <v>2230</v>
      </c>
      <c r="CD149" t="s">
        <v>116</v>
      </c>
      <c r="CE149" t="s">
        <v>109</v>
      </c>
      <c r="CF149" t="s">
        <v>2231</v>
      </c>
      <c r="CG149" t="s">
        <v>113</v>
      </c>
      <c r="CH149" t="s">
        <v>335</v>
      </c>
      <c r="CI149" t="s">
        <v>2232</v>
      </c>
      <c r="CJ149" t="s">
        <v>116</v>
      </c>
      <c r="CK149" t="s">
        <v>109</v>
      </c>
      <c r="CL149" t="s">
        <v>116</v>
      </c>
      <c r="CM149" t="s">
        <v>2233</v>
      </c>
      <c r="CN149" t="s">
        <v>169</v>
      </c>
      <c r="CO149" t="s">
        <v>109</v>
      </c>
      <c r="CP149" t="s">
        <v>116</v>
      </c>
      <c r="CQ149" t="s">
        <v>109</v>
      </c>
      <c r="CS149" t="s">
        <v>116</v>
      </c>
      <c r="CT149" t="s">
        <v>116</v>
      </c>
      <c r="CU149" t="s">
        <v>109</v>
      </c>
      <c r="CV149" t="s">
        <v>109</v>
      </c>
      <c r="CX149" t="s">
        <v>116</v>
      </c>
      <c r="CY149" t="s">
        <v>605</v>
      </c>
      <c r="DB149">
        <f t="shared" si="80"/>
        <v>2</v>
      </c>
      <c r="DC149">
        <f t="shared" si="81"/>
        <v>0</v>
      </c>
      <c r="DD149">
        <f t="shared" si="82"/>
        <v>3</v>
      </c>
      <c r="DE149">
        <f t="shared" si="75"/>
        <v>0</v>
      </c>
      <c r="DF149">
        <f t="shared" si="76"/>
        <v>2</v>
      </c>
      <c r="DG149">
        <f t="shared" si="77"/>
        <v>1</v>
      </c>
      <c r="DH149">
        <f t="shared" si="83"/>
        <v>0</v>
      </c>
      <c r="DI149">
        <f t="shared" si="84"/>
        <v>5</v>
      </c>
      <c r="DJ149">
        <f t="shared" si="78"/>
        <v>1</v>
      </c>
      <c r="DK149">
        <f t="shared" si="79"/>
        <v>2</v>
      </c>
      <c r="DL149">
        <f t="shared" si="85"/>
        <v>2</v>
      </c>
      <c r="DM149">
        <f t="shared" si="86"/>
        <v>1</v>
      </c>
      <c r="DN149">
        <f t="shared" si="87"/>
        <v>2</v>
      </c>
      <c r="DO149">
        <f t="shared" si="88"/>
        <v>4</v>
      </c>
      <c r="DP149">
        <f t="shared" si="89"/>
        <v>3</v>
      </c>
      <c r="DQ149">
        <f t="shared" si="90"/>
        <v>1</v>
      </c>
      <c r="DR149">
        <f t="shared" si="91"/>
        <v>4</v>
      </c>
      <c r="DS149">
        <f t="shared" si="92"/>
        <v>2</v>
      </c>
      <c r="DT149">
        <f t="shared" si="93"/>
        <v>2</v>
      </c>
      <c r="DU149">
        <f t="shared" si="72"/>
        <v>2</v>
      </c>
      <c r="DV149">
        <f t="shared" si="73"/>
        <v>2</v>
      </c>
      <c r="DW149">
        <f t="shared" si="74"/>
        <v>41</v>
      </c>
      <c r="DX149">
        <f t="shared" si="94"/>
        <v>7.8846153846153841</v>
      </c>
      <c r="DY149">
        <f t="shared" si="95"/>
        <v>8</v>
      </c>
      <c r="DZ149">
        <f t="shared" si="96"/>
        <v>8</v>
      </c>
    </row>
    <row r="150" spans="1:131">
      <c r="A150">
        <v>222</v>
      </c>
      <c r="B150" s="1">
        <v>44733.604918981502</v>
      </c>
      <c r="C150" s="1">
        <v>44733.652731481503</v>
      </c>
      <c r="D150" t="s">
        <v>104</v>
      </c>
      <c r="F150" t="s">
        <v>2234</v>
      </c>
      <c r="G150" s="3">
        <v>20775</v>
      </c>
      <c r="H150" t="s">
        <v>2235</v>
      </c>
      <c r="I150" t="s">
        <v>2236</v>
      </c>
      <c r="J150" t="s">
        <v>109</v>
      </c>
      <c r="M150" t="s">
        <v>109</v>
      </c>
      <c r="O150" t="s">
        <v>2237</v>
      </c>
      <c r="P150" t="s">
        <v>2238</v>
      </c>
      <c r="Q150" t="s">
        <v>112</v>
      </c>
      <c r="R150" t="s">
        <v>113</v>
      </c>
      <c r="S150" t="s">
        <v>122</v>
      </c>
      <c r="T150" t="s">
        <v>109</v>
      </c>
      <c r="V150" t="s">
        <v>109</v>
      </c>
      <c r="X150" t="s">
        <v>113</v>
      </c>
      <c r="Y150" t="s">
        <v>910</v>
      </c>
      <c r="Z150" t="s">
        <v>109</v>
      </c>
      <c r="AA150" t="s">
        <v>109</v>
      </c>
      <c r="AB150" t="s">
        <v>109</v>
      </c>
      <c r="AE150" t="s">
        <v>109</v>
      </c>
      <c r="AG150" t="s">
        <v>109</v>
      </c>
      <c r="AH150" t="s">
        <v>116</v>
      </c>
      <c r="AI150" t="s">
        <v>109</v>
      </c>
      <c r="AJ150" t="s">
        <v>109</v>
      </c>
      <c r="AK150" t="s">
        <v>116</v>
      </c>
      <c r="AL150" t="s">
        <v>109</v>
      </c>
      <c r="AM150" t="s">
        <v>112</v>
      </c>
      <c r="AN150" t="s">
        <v>117</v>
      </c>
      <c r="AO150" t="s">
        <v>2239</v>
      </c>
      <c r="AP150" t="s">
        <v>2240</v>
      </c>
      <c r="AQ150" t="s">
        <v>109</v>
      </c>
      <c r="AS150" t="s">
        <v>2241</v>
      </c>
      <c r="AT150" t="s">
        <v>1762</v>
      </c>
      <c r="AU150" t="s">
        <v>116</v>
      </c>
      <c r="AV150" t="s">
        <v>109</v>
      </c>
      <c r="AW150" t="s">
        <v>109</v>
      </c>
      <c r="AZ150" t="s">
        <v>2242</v>
      </c>
      <c r="BA150" t="s">
        <v>2243</v>
      </c>
      <c r="BB150" t="s">
        <v>192</v>
      </c>
      <c r="BC150" t="s">
        <v>116</v>
      </c>
      <c r="BD150" t="s">
        <v>116</v>
      </c>
      <c r="BE150" t="s">
        <v>116</v>
      </c>
      <c r="BF150" t="s">
        <v>2244</v>
      </c>
      <c r="BG150" t="s">
        <v>109</v>
      </c>
      <c r="BH150" t="s">
        <v>116</v>
      </c>
      <c r="BI150" t="s">
        <v>2245</v>
      </c>
      <c r="BJ150" t="s">
        <v>116</v>
      </c>
      <c r="BK150" t="s">
        <v>116</v>
      </c>
      <c r="BL150" t="s">
        <v>109</v>
      </c>
      <c r="BM150" t="s">
        <v>109</v>
      </c>
      <c r="BN150" t="s">
        <v>113</v>
      </c>
      <c r="BO150" t="s">
        <v>125</v>
      </c>
      <c r="BP150" t="s">
        <v>116</v>
      </c>
      <c r="BQ150" t="s">
        <v>2246</v>
      </c>
      <c r="BR150" t="s">
        <v>109</v>
      </c>
      <c r="BS150" t="s">
        <v>2247</v>
      </c>
      <c r="BT150" t="s">
        <v>116</v>
      </c>
      <c r="BU150" t="s">
        <v>114</v>
      </c>
      <c r="BV150" t="s">
        <v>116</v>
      </c>
      <c r="BX150" t="s">
        <v>116</v>
      </c>
      <c r="BY150" t="s">
        <v>116</v>
      </c>
      <c r="BZ150" t="s">
        <v>193</v>
      </c>
      <c r="CA150" t="s">
        <v>2248</v>
      </c>
      <c r="CB150" t="s">
        <v>2249</v>
      </c>
      <c r="CC150" t="s">
        <v>544</v>
      </c>
      <c r="CD150" t="s">
        <v>116</v>
      </c>
      <c r="CE150" t="s">
        <v>109</v>
      </c>
      <c r="CF150" t="s">
        <v>113</v>
      </c>
      <c r="CG150" t="s">
        <v>113</v>
      </c>
      <c r="CH150" t="s">
        <v>167</v>
      </c>
      <c r="CI150" t="s">
        <v>621</v>
      </c>
      <c r="CJ150" t="s">
        <v>109</v>
      </c>
      <c r="CK150" t="s">
        <v>109</v>
      </c>
      <c r="CL150" t="s">
        <v>109</v>
      </c>
      <c r="CN150" t="s">
        <v>1050</v>
      </c>
      <c r="CO150" t="s">
        <v>109</v>
      </c>
      <c r="CP150" t="s">
        <v>116</v>
      </c>
      <c r="CQ150" t="s">
        <v>109</v>
      </c>
      <c r="CS150" t="s">
        <v>116</v>
      </c>
      <c r="CT150" t="s">
        <v>116</v>
      </c>
      <c r="CU150" t="s">
        <v>116</v>
      </c>
      <c r="CV150" t="s">
        <v>109</v>
      </c>
      <c r="CX150" t="s">
        <v>116</v>
      </c>
      <c r="CY150" t="s">
        <v>1617</v>
      </c>
      <c r="DB150">
        <f t="shared" si="80"/>
        <v>0</v>
      </c>
      <c r="DC150">
        <f t="shared" si="81"/>
        <v>0</v>
      </c>
      <c r="DD150">
        <f t="shared" si="82"/>
        <v>3</v>
      </c>
      <c r="DE150">
        <f t="shared" si="75"/>
        <v>0</v>
      </c>
      <c r="DF150">
        <f t="shared" si="76"/>
        <v>1</v>
      </c>
      <c r="DG150">
        <f t="shared" si="77"/>
        <v>0</v>
      </c>
      <c r="DH150">
        <f t="shared" si="83"/>
        <v>0</v>
      </c>
      <c r="DI150">
        <f t="shared" si="84"/>
        <v>6</v>
      </c>
      <c r="DJ150">
        <f t="shared" si="78"/>
        <v>1</v>
      </c>
      <c r="DK150">
        <f t="shared" si="79"/>
        <v>1</v>
      </c>
      <c r="DL150">
        <f t="shared" si="85"/>
        <v>3</v>
      </c>
      <c r="DM150">
        <f t="shared" si="86"/>
        <v>2</v>
      </c>
      <c r="DN150">
        <f t="shared" si="87"/>
        <v>1</v>
      </c>
      <c r="DO150">
        <f t="shared" si="88"/>
        <v>4</v>
      </c>
      <c r="DP150">
        <f t="shared" si="89"/>
        <v>4</v>
      </c>
      <c r="DQ150">
        <f t="shared" si="90"/>
        <v>1</v>
      </c>
      <c r="DR150">
        <f t="shared" si="91"/>
        <v>4</v>
      </c>
      <c r="DS150">
        <f t="shared" si="92"/>
        <v>1</v>
      </c>
      <c r="DT150">
        <f t="shared" si="93"/>
        <v>0</v>
      </c>
      <c r="DU150">
        <f t="shared" si="72"/>
        <v>2</v>
      </c>
      <c r="DV150">
        <f t="shared" si="73"/>
        <v>3</v>
      </c>
      <c r="DW150">
        <f t="shared" si="74"/>
        <v>37</v>
      </c>
      <c r="DX150">
        <f t="shared" si="94"/>
        <v>7.1153846153846159</v>
      </c>
      <c r="DY150">
        <f t="shared" si="95"/>
        <v>7</v>
      </c>
      <c r="DZ150">
        <f t="shared" si="96"/>
        <v>7</v>
      </c>
    </row>
    <row r="151" spans="1:131">
      <c r="A151">
        <v>223</v>
      </c>
      <c r="B151" s="1">
        <v>44736.6703935185</v>
      </c>
      <c r="C151" s="1">
        <v>44736.683090277802</v>
      </c>
      <c r="D151" t="s">
        <v>104</v>
      </c>
      <c r="F151" t="s">
        <v>2250</v>
      </c>
      <c r="G151" s="4">
        <v>5463</v>
      </c>
      <c r="H151" t="s">
        <v>2251</v>
      </c>
      <c r="I151" t="s">
        <v>2252</v>
      </c>
      <c r="J151" t="s">
        <v>145</v>
      </c>
      <c r="K151" t="s">
        <v>114</v>
      </c>
      <c r="L151" t="s">
        <v>2253</v>
      </c>
      <c r="M151" t="s">
        <v>109</v>
      </c>
      <c r="O151" t="s">
        <v>186</v>
      </c>
      <c r="P151" t="s">
        <v>432</v>
      </c>
      <c r="Q151" t="s">
        <v>188</v>
      </c>
      <c r="R151" t="s">
        <v>113</v>
      </c>
      <c r="S151" t="s">
        <v>114</v>
      </c>
      <c r="T151" t="s">
        <v>109</v>
      </c>
      <c r="V151" t="s">
        <v>109</v>
      </c>
      <c r="X151" t="s">
        <v>135</v>
      </c>
      <c r="Y151" t="s">
        <v>136</v>
      </c>
      <c r="Z151" t="s">
        <v>109</v>
      </c>
      <c r="AA151" t="s">
        <v>109</v>
      </c>
      <c r="AB151" t="s">
        <v>145</v>
      </c>
      <c r="AC151" t="s">
        <v>116</v>
      </c>
      <c r="AD151" t="s">
        <v>2254</v>
      </c>
      <c r="AE151" t="s">
        <v>109</v>
      </c>
      <c r="AG151" t="s">
        <v>116</v>
      </c>
      <c r="AH151" t="s">
        <v>116</v>
      </c>
      <c r="AI151" t="s">
        <v>109</v>
      </c>
      <c r="AJ151" t="s">
        <v>116</v>
      </c>
      <c r="AK151" t="s">
        <v>116</v>
      </c>
      <c r="AL151" t="s">
        <v>116</v>
      </c>
      <c r="AM151" t="s">
        <v>112</v>
      </c>
      <c r="AN151" t="s">
        <v>117</v>
      </c>
      <c r="AO151" t="s">
        <v>179</v>
      </c>
      <c r="AP151" t="s">
        <v>113</v>
      </c>
      <c r="AQ151" t="s">
        <v>109</v>
      </c>
      <c r="AS151" t="s">
        <v>247</v>
      </c>
      <c r="AT151" t="s">
        <v>113</v>
      </c>
      <c r="AU151" t="s">
        <v>116</v>
      </c>
      <c r="AV151" t="s">
        <v>109</v>
      </c>
      <c r="AW151" t="s">
        <v>109</v>
      </c>
      <c r="AZ151" t="s">
        <v>157</v>
      </c>
      <c r="BA151" t="s">
        <v>158</v>
      </c>
      <c r="BB151" t="s">
        <v>113</v>
      </c>
      <c r="BC151" t="s">
        <v>116</v>
      </c>
      <c r="BD151" t="s">
        <v>116</v>
      </c>
      <c r="BE151" t="s">
        <v>116</v>
      </c>
      <c r="BF151" t="s">
        <v>2255</v>
      </c>
      <c r="BG151" t="s">
        <v>116</v>
      </c>
      <c r="BH151" t="s">
        <v>116</v>
      </c>
      <c r="BI151" t="s">
        <v>2256</v>
      </c>
      <c r="BJ151" t="s">
        <v>116</v>
      </c>
      <c r="BK151" t="s">
        <v>116</v>
      </c>
      <c r="BL151" t="s">
        <v>116</v>
      </c>
      <c r="BM151" t="s">
        <v>116</v>
      </c>
      <c r="BN151" t="s">
        <v>113</v>
      </c>
      <c r="BO151" t="s">
        <v>116</v>
      </c>
      <c r="BP151" t="s">
        <v>122</v>
      </c>
      <c r="BR151" t="s">
        <v>116</v>
      </c>
      <c r="BS151" t="s">
        <v>126</v>
      </c>
      <c r="BT151" t="s">
        <v>109</v>
      </c>
      <c r="BU151" t="s">
        <v>114</v>
      </c>
      <c r="BV151" t="s">
        <v>116</v>
      </c>
      <c r="BX151" t="s">
        <v>116</v>
      </c>
      <c r="BY151" t="s">
        <v>116</v>
      </c>
      <c r="BZ151" t="s">
        <v>2257</v>
      </c>
      <c r="CA151" t="s">
        <v>214</v>
      </c>
      <c r="CB151" t="s">
        <v>2258</v>
      </c>
      <c r="CC151" t="s">
        <v>253</v>
      </c>
      <c r="CD151" t="s">
        <v>109</v>
      </c>
      <c r="CE151" t="s">
        <v>116</v>
      </c>
      <c r="CG151" t="s">
        <v>113</v>
      </c>
      <c r="CH151" t="s">
        <v>113</v>
      </c>
      <c r="CI151" t="s">
        <v>113</v>
      </c>
      <c r="CJ151" t="s">
        <v>116</v>
      </c>
      <c r="CK151" t="s">
        <v>116</v>
      </c>
      <c r="CL151" t="s">
        <v>109</v>
      </c>
      <c r="CN151" t="s">
        <v>522</v>
      </c>
      <c r="CO151" t="s">
        <v>116</v>
      </c>
      <c r="CP151" t="s">
        <v>116</v>
      </c>
      <c r="CQ151" t="s">
        <v>109</v>
      </c>
      <c r="CS151" t="s">
        <v>116</v>
      </c>
      <c r="CT151" t="s">
        <v>116</v>
      </c>
      <c r="CU151" t="s">
        <v>109</v>
      </c>
      <c r="CV151" t="s">
        <v>109</v>
      </c>
      <c r="CX151" t="s">
        <v>109</v>
      </c>
      <c r="DB151">
        <f t="shared" si="80"/>
        <v>2</v>
      </c>
      <c r="DC151">
        <f t="shared" si="81"/>
        <v>0</v>
      </c>
      <c r="DD151">
        <f t="shared" si="82"/>
        <v>4</v>
      </c>
      <c r="DE151">
        <f t="shared" si="75"/>
        <v>0</v>
      </c>
      <c r="DF151">
        <f t="shared" si="76"/>
        <v>2</v>
      </c>
      <c r="DG151">
        <f t="shared" si="77"/>
        <v>2</v>
      </c>
      <c r="DH151">
        <f t="shared" si="83"/>
        <v>0</v>
      </c>
      <c r="DI151">
        <f t="shared" si="84"/>
        <v>8</v>
      </c>
      <c r="DJ151">
        <f t="shared" si="78"/>
        <v>1</v>
      </c>
      <c r="DK151">
        <f t="shared" si="79"/>
        <v>1</v>
      </c>
      <c r="DL151">
        <f t="shared" si="85"/>
        <v>2</v>
      </c>
      <c r="DM151">
        <f t="shared" si="86"/>
        <v>2</v>
      </c>
      <c r="DN151">
        <f t="shared" si="87"/>
        <v>2</v>
      </c>
      <c r="DO151">
        <f t="shared" si="88"/>
        <v>5</v>
      </c>
      <c r="DP151">
        <f t="shared" si="89"/>
        <v>4</v>
      </c>
      <c r="DQ151">
        <f t="shared" si="90"/>
        <v>1</v>
      </c>
      <c r="DR151">
        <f t="shared" si="91"/>
        <v>3</v>
      </c>
      <c r="DS151">
        <f t="shared" si="92"/>
        <v>0</v>
      </c>
      <c r="DT151">
        <f t="shared" si="93"/>
        <v>2</v>
      </c>
      <c r="DU151">
        <f t="shared" si="72"/>
        <v>3</v>
      </c>
      <c r="DV151">
        <f t="shared" si="73"/>
        <v>2</v>
      </c>
      <c r="DW151">
        <f t="shared" si="74"/>
        <v>46</v>
      </c>
      <c r="DX151">
        <f t="shared" si="94"/>
        <v>8.8461538461538467</v>
      </c>
      <c r="DY151">
        <f t="shared" si="95"/>
        <v>9</v>
      </c>
      <c r="DZ151">
        <f t="shared" si="96"/>
        <v>9</v>
      </c>
    </row>
    <row r="152" spans="1:131">
      <c r="A152">
        <v>224</v>
      </c>
      <c r="B152" s="1">
        <v>44737.709594907399</v>
      </c>
      <c r="C152" s="1">
        <v>44737.727812500001</v>
      </c>
      <c r="D152" t="s">
        <v>104</v>
      </c>
      <c r="F152" t="s">
        <v>2259</v>
      </c>
      <c r="G152" s="3">
        <v>20299</v>
      </c>
      <c r="H152" t="s">
        <v>2260</v>
      </c>
      <c r="I152" t="s">
        <v>2261</v>
      </c>
      <c r="J152" t="s">
        <v>145</v>
      </c>
      <c r="K152" t="s">
        <v>114</v>
      </c>
      <c r="L152" t="s">
        <v>2262</v>
      </c>
      <c r="M152" t="s">
        <v>109</v>
      </c>
      <c r="O152" t="s">
        <v>419</v>
      </c>
      <c r="P152" t="s">
        <v>704</v>
      </c>
      <c r="Q152" t="s">
        <v>108</v>
      </c>
      <c r="R152" t="s">
        <v>113</v>
      </c>
      <c r="S152" t="s">
        <v>114</v>
      </c>
      <c r="T152" t="s">
        <v>149</v>
      </c>
      <c r="U152" t="s">
        <v>150</v>
      </c>
      <c r="V152" t="s">
        <v>109</v>
      </c>
      <c r="X152" t="s">
        <v>455</v>
      </c>
      <c r="Y152" t="s">
        <v>136</v>
      </c>
      <c r="Z152" t="s">
        <v>116</v>
      </c>
      <c r="AB152" t="s">
        <v>108</v>
      </c>
      <c r="AC152" t="s">
        <v>116</v>
      </c>
      <c r="AD152" t="s">
        <v>2263</v>
      </c>
      <c r="AE152" t="s">
        <v>109</v>
      </c>
      <c r="AG152" t="s">
        <v>116</v>
      </c>
      <c r="AH152" t="s">
        <v>116</v>
      </c>
      <c r="AI152" t="s">
        <v>109</v>
      </c>
      <c r="AJ152" t="s">
        <v>116</v>
      </c>
      <c r="AK152" t="s">
        <v>116</v>
      </c>
      <c r="AL152" t="s">
        <v>116</v>
      </c>
      <c r="AM152" t="s">
        <v>108</v>
      </c>
      <c r="AN152" t="s">
        <v>344</v>
      </c>
      <c r="AO152" t="s">
        <v>155</v>
      </c>
      <c r="AP152" t="s">
        <v>1661</v>
      </c>
      <c r="AQ152" t="s">
        <v>2264</v>
      </c>
      <c r="AS152" t="s">
        <v>191</v>
      </c>
      <c r="AT152" t="s">
        <v>113</v>
      </c>
      <c r="AU152" t="s">
        <v>116</v>
      </c>
      <c r="AV152" t="s">
        <v>116</v>
      </c>
      <c r="AW152" t="s">
        <v>108</v>
      </c>
      <c r="AX152" t="s">
        <v>116</v>
      </c>
      <c r="AY152" t="s">
        <v>2265</v>
      </c>
      <c r="AZ152" t="s">
        <v>2266</v>
      </c>
      <c r="BA152" t="s">
        <v>2267</v>
      </c>
      <c r="BB152" t="s">
        <v>192</v>
      </c>
      <c r="BC152" t="s">
        <v>116</v>
      </c>
      <c r="BD152" t="s">
        <v>116</v>
      </c>
      <c r="BE152" t="s">
        <v>116</v>
      </c>
      <c r="BF152" t="s">
        <v>2268</v>
      </c>
      <c r="BG152" t="s">
        <v>116</v>
      </c>
      <c r="BH152" t="s">
        <v>116</v>
      </c>
      <c r="BI152" t="s">
        <v>2269</v>
      </c>
      <c r="BJ152" t="s">
        <v>116</v>
      </c>
      <c r="BK152" t="s">
        <v>116</v>
      </c>
      <c r="BL152" t="s">
        <v>116</v>
      </c>
      <c r="BM152" t="s">
        <v>109</v>
      </c>
      <c r="BN152" t="s">
        <v>2270</v>
      </c>
      <c r="BO152" t="s">
        <v>125</v>
      </c>
      <c r="BP152" t="s">
        <v>122</v>
      </c>
      <c r="BR152" t="s">
        <v>116</v>
      </c>
      <c r="BS152" t="s">
        <v>288</v>
      </c>
      <c r="BT152" t="s">
        <v>116</v>
      </c>
      <c r="BU152" t="s">
        <v>114</v>
      </c>
      <c r="BV152" t="s">
        <v>116</v>
      </c>
      <c r="BW152" t="s">
        <v>2271</v>
      </c>
      <c r="BX152" t="s">
        <v>116</v>
      </c>
      <c r="BY152" t="s">
        <v>116</v>
      </c>
      <c r="BZ152" t="s">
        <v>193</v>
      </c>
      <c r="CA152" t="s">
        <v>841</v>
      </c>
      <c r="CB152" t="s">
        <v>456</v>
      </c>
      <c r="CC152" t="s">
        <v>253</v>
      </c>
      <c r="CD152" t="s">
        <v>109</v>
      </c>
      <c r="CE152" t="s">
        <v>109</v>
      </c>
      <c r="CF152" t="s">
        <v>2272</v>
      </c>
      <c r="CG152" t="s">
        <v>364</v>
      </c>
      <c r="CH152" t="s">
        <v>2273</v>
      </c>
      <c r="CI152" t="s">
        <v>578</v>
      </c>
      <c r="CJ152" t="s">
        <v>116</v>
      </c>
      <c r="CK152" t="s">
        <v>109</v>
      </c>
      <c r="CL152" t="s">
        <v>116</v>
      </c>
      <c r="CM152" t="s">
        <v>2274</v>
      </c>
      <c r="CN152" t="s">
        <v>583</v>
      </c>
      <c r="CO152" t="s">
        <v>109</v>
      </c>
      <c r="CP152" t="s">
        <v>116</v>
      </c>
      <c r="CQ152" t="s">
        <v>116</v>
      </c>
      <c r="CR152" t="s">
        <v>2275</v>
      </c>
      <c r="CS152" t="s">
        <v>116</v>
      </c>
      <c r="CT152" t="s">
        <v>116</v>
      </c>
      <c r="CU152" t="s">
        <v>116</v>
      </c>
      <c r="CV152" t="s">
        <v>116</v>
      </c>
      <c r="CW152" t="s">
        <v>2276</v>
      </c>
      <c r="CX152" t="s">
        <v>116</v>
      </c>
      <c r="CY152" t="s">
        <v>2277</v>
      </c>
      <c r="DB152">
        <f t="shared" si="80"/>
        <v>2</v>
      </c>
      <c r="DC152">
        <f t="shared" si="81"/>
        <v>0</v>
      </c>
      <c r="DD152">
        <f t="shared" si="82"/>
        <v>5</v>
      </c>
      <c r="DE152">
        <f t="shared" si="75"/>
        <v>0</v>
      </c>
      <c r="DF152">
        <f t="shared" si="76"/>
        <v>3</v>
      </c>
      <c r="DG152">
        <f t="shared" si="77"/>
        <v>2</v>
      </c>
      <c r="DH152">
        <f t="shared" si="83"/>
        <v>0</v>
      </c>
      <c r="DI152">
        <f t="shared" si="84"/>
        <v>10</v>
      </c>
      <c r="DJ152">
        <f t="shared" si="78"/>
        <v>1</v>
      </c>
      <c r="DK152">
        <f t="shared" si="79"/>
        <v>4</v>
      </c>
      <c r="DL152">
        <f t="shared" si="85"/>
        <v>3</v>
      </c>
      <c r="DM152">
        <f t="shared" si="86"/>
        <v>2</v>
      </c>
      <c r="DN152">
        <f t="shared" si="87"/>
        <v>2</v>
      </c>
      <c r="DO152">
        <f t="shared" si="88"/>
        <v>5</v>
      </c>
      <c r="DP152">
        <f t="shared" si="89"/>
        <v>5</v>
      </c>
      <c r="DQ152">
        <f t="shared" si="90"/>
        <v>1</v>
      </c>
      <c r="DR152">
        <f t="shared" si="91"/>
        <v>3</v>
      </c>
      <c r="DS152">
        <f t="shared" si="92"/>
        <v>3</v>
      </c>
      <c r="DT152">
        <f t="shared" si="93"/>
        <v>2</v>
      </c>
      <c r="DU152">
        <f t="shared" si="72"/>
        <v>3</v>
      </c>
      <c r="DV152">
        <f t="shared" si="73"/>
        <v>4</v>
      </c>
      <c r="DW152">
        <f t="shared" si="74"/>
        <v>60</v>
      </c>
      <c r="DX152">
        <f t="shared" si="94"/>
        <v>11.538461538461537</v>
      </c>
      <c r="DY152">
        <f t="shared" si="95"/>
        <v>11.5</v>
      </c>
      <c r="DZ152">
        <f t="shared" si="96"/>
        <v>10</v>
      </c>
      <c r="EA152" s="7" t="s">
        <v>2692</v>
      </c>
    </row>
    <row r="153" spans="1:131">
      <c r="A153">
        <v>225</v>
      </c>
      <c r="B153" s="1">
        <v>44739.417650463001</v>
      </c>
      <c r="C153" s="1">
        <v>44739.425173611096</v>
      </c>
      <c r="D153" t="s">
        <v>104</v>
      </c>
      <c r="F153" t="s">
        <v>2278</v>
      </c>
      <c r="G153" s="4">
        <v>21410</v>
      </c>
      <c r="H153" t="s">
        <v>2279</v>
      </c>
      <c r="I153" t="s">
        <v>2236</v>
      </c>
      <c r="J153" t="s">
        <v>109</v>
      </c>
      <c r="M153" t="s">
        <v>109</v>
      </c>
      <c r="O153" t="s">
        <v>176</v>
      </c>
      <c r="P153" t="s">
        <v>177</v>
      </c>
      <c r="Q153" t="s">
        <v>112</v>
      </c>
      <c r="R153" t="s">
        <v>113</v>
      </c>
      <c r="S153" t="s">
        <v>122</v>
      </c>
      <c r="T153" t="s">
        <v>109</v>
      </c>
      <c r="V153" t="s">
        <v>109</v>
      </c>
      <c r="X153" t="s">
        <v>113</v>
      </c>
      <c r="Y153" t="s">
        <v>190</v>
      </c>
      <c r="Z153" t="s">
        <v>109</v>
      </c>
      <c r="AA153" t="s">
        <v>109</v>
      </c>
      <c r="AB153" t="s">
        <v>109</v>
      </c>
      <c r="AE153" t="s">
        <v>109</v>
      </c>
      <c r="AG153" t="s">
        <v>109</v>
      </c>
      <c r="AH153" t="s">
        <v>116</v>
      </c>
      <c r="AI153" t="s">
        <v>109</v>
      </c>
      <c r="AJ153" t="s">
        <v>109</v>
      </c>
      <c r="AK153" t="s">
        <v>109</v>
      </c>
      <c r="AL153" t="s">
        <v>116</v>
      </c>
      <c r="AM153" t="s">
        <v>112</v>
      </c>
      <c r="AN153" t="s">
        <v>117</v>
      </c>
      <c r="AO153" t="s">
        <v>2239</v>
      </c>
      <c r="AP153" t="s">
        <v>113</v>
      </c>
      <c r="AQ153" t="s">
        <v>109</v>
      </c>
      <c r="AS153" t="s">
        <v>2280</v>
      </c>
      <c r="AT153" t="s">
        <v>287</v>
      </c>
      <c r="AU153" t="s">
        <v>116</v>
      </c>
      <c r="AV153" t="s">
        <v>109</v>
      </c>
      <c r="AW153" t="s">
        <v>109</v>
      </c>
      <c r="AZ153" t="s">
        <v>113</v>
      </c>
      <c r="BA153" t="s">
        <v>2281</v>
      </c>
      <c r="BB153" t="s">
        <v>121</v>
      </c>
      <c r="BC153" t="s">
        <v>116</v>
      </c>
      <c r="BD153" t="s">
        <v>109</v>
      </c>
      <c r="BE153" t="s">
        <v>116</v>
      </c>
      <c r="BF153" t="s">
        <v>2244</v>
      </c>
      <c r="BG153" t="s">
        <v>109</v>
      </c>
      <c r="BH153" t="s">
        <v>116</v>
      </c>
      <c r="BI153" t="s">
        <v>2282</v>
      </c>
      <c r="BJ153" t="s">
        <v>116</v>
      </c>
      <c r="BK153" t="s">
        <v>116</v>
      </c>
      <c r="BL153" t="s">
        <v>109</v>
      </c>
      <c r="BM153" t="s">
        <v>109</v>
      </c>
      <c r="BN153" t="s">
        <v>113</v>
      </c>
      <c r="BO153" t="s">
        <v>116</v>
      </c>
      <c r="BP153" t="s">
        <v>122</v>
      </c>
      <c r="BR153" t="s">
        <v>109</v>
      </c>
      <c r="BS153" t="s">
        <v>126</v>
      </c>
      <c r="BT153" t="s">
        <v>116</v>
      </c>
      <c r="BU153" t="s">
        <v>114</v>
      </c>
      <c r="BV153" t="s">
        <v>116</v>
      </c>
      <c r="BX153" t="s">
        <v>116</v>
      </c>
      <c r="BY153" t="s">
        <v>116</v>
      </c>
      <c r="BZ153" t="s">
        <v>193</v>
      </c>
      <c r="CA153" t="s">
        <v>588</v>
      </c>
      <c r="CB153" t="s">
        <v>2283</v>
      </c>
      <c r="CC153" t="s">
        <v>2284</v>
      </c>
      <c r="CD153" t="s">
        <v>116</v>
      </c>
      <c r="CE153" t="s">
        <v>109</v>
      </c>
      <c r="CF153" t="s">
        <v>113</v>
      </c>
      <c r="CG153" t="s">
        <v>113</v>
      </c>
      <c r="CH153" t="s">
        <v>167</v>
      </c>
      <c r="CI153" t="s">
        <v>578</v>
      </c>
      <c r="CJ153" t="s">
        <v>109</v>
      </c>
      <c r="CK153" t="s">
        <v>109</v>
      </c>
      <c r="CL153" t="s">
        <v>109</v>
      </c>
      <c r="CN153" t="s">
        <v>1050</v>
      </c>
      <c r="CO153" t="s">
        <v>109</v>
      </c>
      <c r="CP153" t="s">
        <v>116</v>
      </c>
      <c r="CQ153" t="s">
        <v>109</v>
      </c>
      <c r="CS153" t="s">
        <v>116</v>
      </c>
      <c r="CT153" t="s">
        <v>116</v>
      </c>
      <c r="CU153" t="s">
        <v>116</v>
      </c>
      <c r="CV153" t="s">
        <v>109</v>
      </c>
      <c r="CX153" t="s">
        <v>116</v>
      </c>
      <c r="CY153" t="s">
        <v>1617</v>
      </c>
      <c r="DB153">
        <f t="shared" si="80"/>
        <v>0</v>
      </c>
      <c r="DC153">
        <f t="shared" si="81"/>
        <v>0</v>
      </c>
      <c r="DD153">
        <f t="shared" si="82"/>
        <v>3</v>
      </c>
      <c r="DE153">
        <f t="shared" si="75"/>
        <v>0</v>
      </c>
      <c r="DF153">
        <f t="shared" si="76"/>
        <v>1</v>
      </c>
      <c r="DG153">
        <f t="shared" si="77"/>
        <v>0</v>
      </c>
      <c r="DH153">
        <f t="shared" si="83"/>
        <v>0</v>
      </c>
      <c r="DI153">
        <f t="shared" si="84"/>
        <v>5</v>
      </c>
      <c r="DJ153">
        <f t="shared" si="78"/>
        <v>1</v>
      </c>
      <c r="DK153">
        <f t="shared" si="79"/>
        <v>1</v>
      </c>
      <c r="DL153">
        <f t="shared" si="85"/>
        <v>2</v>
      </c>
      <c r="DM153">
        <f t="shared" si="86"/>
        <v>1</v>
      </c>
      <c r="DN153">
        <f t="shared" si="87"/>
        <v>1</v>
      </c>
      <c r="DO153">
        <f t="shared" si="88"/>
        <v>3</v>
      </c>
      <c r="DP153">
        <f t="shared" si="89"/>
        <v>4</v>
      </c>
      <c r="DQ153">
        <f t="shared" si="90"/>
        <v>1</v>
      </c>
      <c r="DR153">
        <f t="shared" si="91"/>
        <v>4</v>
      </c>
      <c r="DS153">
        <f t="shared" si="92"/>
        <v>1</v>
      </c>
      <c r="DT153">
        <f t="shared" si="93"/>
        <v>0</v>
      </c>
      <c r="DU153">
        <f t="shared" si="72"/>
        <v>2</v>
      </c>
      <c r="DV153">
        <f t="shared" si="73"/>
        <v>3</v>
      </c>
      <c r="DW153">
        <f t="shared" si="74"/>
        <v>33</v>
      </c>
      <c r="DX153">
        <f t="shared" si="94"/>
        <v>6.3461538461538458</v>
      </c>
      <c r="DY153">
        <f t="shared" si="95"/>
        <v>6.5</v>
      </c>
      <c r="DZ153">
        <f t="shared" si="96"/>
        <v>6.5</v>
      </c>
    </row>
    <row r="154" spans="1:131">
      <c r="A154">
        <v>226</v>
      </c>
      <c r="B154" s="1">
        <v>44740.908611111103</v>
      </c>
      <c r="C154" s="1">
        <v>44740.926041666702</v>
      </c>
      <c r="D154" t="s">
        <v>104</v>
      </c>
      <c r="F154" t="s">
        <v>2285</v>
      </c>
      <c r="G154" s="3">
        <v>12942</v>
      </c>
      <c r="H154" t="s">
        <v>2286</v>
      </c>
      <c r="I154" t="s">
        <v>2287</v>
      </c>
      <c r="J154" t="s">
        <v>109</v>
      </c>
      <c r="M154" t="s">
        <v>109</v>
      </c>
      <c r="O154" t="s">
        <v>765</v>
      </c>
      <c r="P154" t="s">
        <v>2288</v>
      </c>
      <c r="Q154" t="s">
        <v>188</v>
      </c>
      <c r="R154" t="s">
        <v>113</v>
      </c>
      <c r="S154" t="s">
        <v>122</v>
      </c>
      <c r="T154" t="s">
        <v>109</v>
      </c>
      <c r="V154" t="s">
        <v>109</v>
      </c>
      <c r="X154" t="s">
        <v>135</v>
      </c>
      <c r="Y154" t="s">
        <v>178</v>
      </c>
      <c r="Z154" t="s">
        <v>116</v>
      </c>
      <c r="AB154" t="s">
        <v>109</v>
      </c>
      <c r="AE154" t="s">
        <v>109</v>
      </c>
      <c r="AG154" t="s">
        <v>109</v>
      </c>
      <c r="AH154" t="s">
        <v>109</v>
      </c>
      <c r="AI154" t="s">
        <v>109</v>
      </c>
      <c r="AJ154" t="s">
        <v>109</v>
      </c>
      <c r="AK154" t="s">
        <v>109</v>
      </c>
      <c r="AL154" t="s">
        <v>116</v>
      </c>
      <c r="AM154" t="s">
        <v>112</v>
      </c>
      <c r="AN154" t="s">
        <v>117</v>
      </c>
      <c r="AO154" t="s">
        <v>113</v>
      </c>
      <c r="AP154" t="s">
        <v>113</v>
      </c>
      <c r="AQ154" t="s">
        <v>109</v>
      </c>
      <c r="AS154" t="s">
        <v>118</v>
      </c>
      <c r="AT154" t="s">
        <v>113</v>
      </c>
      <c r="AU154" t="s">
        <v>116</v>
      </c>
      <c r="AV154" t="s">
        <v>109</v>
      </c>
      <c r="AW154" t="s">
        <v>109</v>
      </c>
      <c r="AZ154" t="s">
        <v>157</v>
      </c>
      <c r="BA154" t="s">
        <v>113</v>
      </c>
      <c r="BB154" t="s">
        <v>192</v>
      </c>
      <c r="BC154" t="s">
        <v>116</v>
      </c>
      <c r="BD154" t="s">
        <v>116</v>
      </c>
      <c r="BE154" t="s">
        <v>122</v>
      </c>
      <c r="BG154" t="s">
        <v>116</v>
      </c>
      <c r="BH154" t="s">
        <v>116</v>
      </c>
      <c r="BI154" t="s">
        <v>2289</v>
      </c>
      <c r="BJ154" t="s">
        <v>109</v>
      </c>
      <c r="BK154" t="s">
        <v>109</v>
      </c>
      <c r="BL154" t="s">
        <v>116</v>
      </c>
      <c r="BM154" t="s">
        <v>109</v>
      </c>
      <c r="BN154" t="s">
        <v>113</v>
      </c>
      <c r="BO154" t="s">
        <v>125</v>
      </c>
      <c r="BP154" t="s">
        <v>122</v>
      </c>
      <c r="BR154" t="s">
        <v>116</v>
      </c>
      <c r="BS154" t="s">
        <v>238</v>
      </c>
      <c r="BT154" t="s">
        <v>116</v>
      </c>
      <c r="BU154" t="s">
        <v>114</v>
      </c>
      <c r="BV154" t="s">
        <v>116</v>
      </c>
      <c r="BX154" t="s">
        <v>116</v>
      </c>
      <c r="BY154" t="s">
        <v>116</v>
      </c>
      <c r="BZ154" t="s">
        <v>193</v>
      </c>
      <c r="CA154" t="s">
        <v>2290</v>
      </c>
      <c r="CB154" t="s">
        <v>129</v>
      </c>
      <c r="CC154" t="s">
        <v>281</v>
      </c>
      <c r="CD154" t="s">
        <v>116</v>
      </c>
      <c r="CE154" t="s">
        <v>109</v>
      </c>
      <c r="CF154" t="s">
        <v>113</v>
      </c>
      <c r="CG154" t="s">
        <v>215</v>
      </c>
      <c r="CH154" t="s">
        <v>167</v>
      </c>
      <c r="CI154" t="s">
        <v>2291</v>
      </c>
      <c r="CJ154" t="s">
        <v>116</v>
      </c>
      <c r="CK154" t="s">
        <v>116</v>
      </c>
      <c r="CL154" t="s">
        <v>116</v>
      </c>
      <c r="CM154" t="s">
        <v>2292</v>
      </c>
      <c r="CN154" t="s">
        <v>2293</v>
      </c>
      <c r="CO154" t="s">
        <v>109</v>
      </c>
      <c r="CP154" t="s">
        <v>116</v>
      </c>
      <c r="CQ154" t="s">
        <v>116</v>
      </c>
      <c r="CR154" t="s">
        <v>2294</v>
      </c>
      <c r="CS154" t="s">
        <v>116</v>
      </c>
      <c r="CT154" t="s">
        <v>116</v>
      </c>
      <c r="CU154" t="s">
        <v>109</v>
      </c>
      <c r="CV154" t="s">
        <v>109</v>
      </c>
      <c r="CX154" t="s">
        <v>116</v>
      </c>
      <c r="CY154" t="s">
        <v>2295</v>
      </c>
      <c r="DB154">
        <f t="shared" si="80"/>
        <v>0</v>
      </c>
      <c r="DC154">
        <f t="shared" si="81"/>
        <v>0</v>
      </c>
      <c r="DD154">
        <f t="shared" si="82"/>
        <v>3</v>
      </c>
      <c r="DE154">
        <f t="shared" si="75"/>
        <v>0</v>
      </c>
      <c r="DF154">
        <f t="shared" si="76"/>
        <v>3</v>
      </c>
      <c r="DG154">
        <f t="shared" si="77"/>
        <v>0</v>
      </c>
      <c r="DH154">
        <f t="shared" si="83"/>
        <v>0</v>
      </c>
      <c r="DI154">
        <f t="shared" si="84"/>
        <v>3</v>
      </c>
      <c r="DJ154">
        <f t="shared" si="78"/>
        <v>1</v>
      </c>
      <c r="DK154">
        <f t="shared" si="79"/>
        <v>1</v>
      </c>
      <c r="DL154">
        <f t="shared" si="85"/>
        <v>2</v>
      </c>
      <c r="DM154">
        <f t="shared" si="86"/>
        <v>1</v>
      </c>
      <c r="DN154">
        <f t="shared" si="87"/>
        <v>2</v>
      </c>
      <c r="DO154">
        <f t="shared" si="88"/>
        <v>2</v>
      </c>
      <c r="DP154">
        <f t="shared" si="89"/>
        <v>5</v>
      </c>
      <c r="DQ154">
        <f t="shared" si="90"/>
        <v>1</v>
      </c>
      <c r="DR154">
        <f t="shared" si="91"/>
        <v>4</v>
      </c>
      <c r="DS154">
        <f t="shared" si="92"/>
        <v>2</v>
      </c>
      <c r="DT154">
        <f t="shared" si="93"/>
        <v>3</v>
      </c>
      <c r="DU154">
        <f t="shared" si="72"/>
        <v>3</v>
      </c>
      <c r="DV154">
        <f t="shared" si="73"/>
        <v>2</v>
      </c>
      <c r="DW154">
        <f t="shared" si="74"/>
        <v>38</v>
      </c>
      <c r="DX154">
        <f t="shared" si="94"/>
        <v>7.3076923076923075</v>
      </c>
      <c r="DY154">
        <f t="shared" si="95"/>
        <v>7.5</v>
      </c>
      <c r="DZ154">
        <f t="shared" si="96"/>
        <v>7.5</v>
      </c>
    </row>
    <row r="155" spans="1:131">
      <c r="A155">
        <v>227</v>
      </c>
      <c r="B155" s="1">
        <v>44746.715266203697</v>
      </c>
      <c r="C155" s="1">
        <v>44746.722442129598</v>
      </c>
      <c r="D155" t="s">
        <v>104</v>
      </c>
      <c r="F155" t="s">
        <v>2296</v>
      </c>
      <c r="G155" s="4">
        <v>7385</v>
      </c>
      <c r="H155" t="s">
        <v>2297</v>
      </c>
      <c r="I155" t="s">
        <v>2298</v>
      </c>
      <c r="J155" t="s">
        <v>145</v>
      </c>
      <c r="K155" t="s">
        <v>114</v>
      </c>
      <c r="L155" t="s">
        <v>2299</v>
      </c>
      <c r="M155" t="s">
        <v>109</v>
      </c>
      <c r="O155" t="s">
        <v>133</v>
      </c>
      <c r="P155" t="s">
        <v>485</v>
      </c>
      <c r="Q155" t="s">
        <v>112</v>
      </c>
      <c r="R155" t="s">
        <v>113</v>
      </c>
      <c r="S155" t="s">
        <v>122</v>
      </c>
      <c r="T155" t="s">
        <v>109</v>
      </c>
      <c r="V155" t="s">
        <v>116</v>
      </c>
      <c r="W155" s="2" t="s">
        <v>919</v>
      </c>
      <c r="X155" t="s">
        <v>135</v>
      </c>
      <c r="Y155" t="s">
        <v>178</v>
      </c>
      <c r="Z155" t="s">
        <v>109</v>
      </c>
      <c r="AA155" t="s">
        <v>116</v>
      </c>
      <c r="AB155" t="s">
        <v>292</v>
      </c>
      <c r="AC155" t="s">
        <v>109</v>
      </c>
      <c r="AE155" t="s">
        <v>109</v>
      </c>
      <c r="AG155" t="s">
        <v>109</v>
      </c>
      <c r="AH155" t="s">
        <v>116</v>
      </c>
      <c r="AI155" t="s">
        <v>109</v>
      </c>
      <c r="AJ155" t="s">
        <v>116</v>
      </c>
      <c r="AK155" t="s">
        <v>116</v>
      </c>
      <c r="AL155" t="s">
        <v>109</v>
      </c>
      <c r="AM155" t="s">
        <v>112</v>
      </c>
      <c r="AN155" t="s">
        <v>117</v>
      </c>
      <c r="AO155" t="s">
        <v>179</v>
      </c>
      <c r="AP155" t="s">
        <v>113</v>
      </c>
      <c r="AQ155" t="s">
        <v>109</v>
      </c>
      <c r="AS155" t="s">
        <v>203</v>
      </c>
      <c r="AT155" t="s">
        <v>113</v>
      </c>
      <c r="AU155" t="s">
        <v>116</v>
      </c>
      <c r="AV155" t="s">
        <v>116</v>
      </c>
      <c r="AW155" t="s">
        <v>109</v>
      </c>
      <c r="AZ155" t="s">
        <v>113</v>
      </c>
      <c r="BA155" t="s">
        <v>158</v>
      </c>
      <c r="BB155" t="s">
        <v>113</v>
      </c>
      <c r="BC155" t="s">
        <v>116</v>
      </c>
      <c r="BD155" t="s">
        <v>116</v>
      </c>
      <c r="BE155" t="s">
        <v>122</v>
      </c>
      <c r="BG155" t="s">
        <v>109</v>
      </c>
      <c r="BH155" t="s">
        <v>116</v>
      </c>
      <c r="BI155" t="s">
        <v>2300</v>
      </c>
      <c r="BJ155" t="s">
        <v>116</v>
      </c>
      <c r="BK155" t="s">
        <v>116</v>
      </c>
      <c r="BL155" t="s">
        <v>109</v>
      </c>
      <c r="BM155" t="s">
        <v>116</v>
      </c>
      <c r="BN155" t="s">
        <v>124</v>
      </c>
      <c r="BO155" t="s">
        <v>125</v>
      </c>
      <c r="BP155" t="s">
        <v>122</v>
      </c>
      <c r="BR155" t="s">
        <v>109</v>
      </c>
      <c r="BS155" t="s">
        <v>126</v>
      </c>
      <c r="BT155" t="s">
        <v>109</v>
      </c>
      <c r="BU155" t="s">
        <v>114</v>
      </c>
      <c r="BV155" t="s">
        <v>116</v>
      </c>
      <c r="BW155" t="s">
        <v>239</v>
      </c>
      <c r="BX155" t="s">
        <v>116</v>
      </c>
      <c r="BY155" t="s">
        <v>116</v>
      </c>
      <c r="BZ155" t="s">
        <v>2301</v>
      </c>
      <c r="CA155" t="s">
        <v>379</v>
      </c>
      <c r="CB155" t="s">
        <v>877</v>
      </c>
      <c r="CC155" t="s">
        <v>260</v>
      </c>
      <c r="CD155" t="s">
        <v>116</v>
      </c>
      <c r="CE155" t="s">
        <v>116</v>
      </c>
      <c r="CG155" t="s">
        <v>113</v>
      </c>
      <c r="CH155" t="s">
        <v>113</v>
      </c>
      <c r="CI155" t="s">
        <v>113</v>
      </c>
      <c r="CJ155" t="s">
        <v>116</v>
      </c>
      <c r="CK155" t="s">
        <v>109</v>
      </c>
      <c r="CL155" t="s">
        <v>109</v>
      </c>
      <c r="CN155" t="s">
        <v>1050</v>
      </c>
      <c r="CO155" t="s">
        <v>109</v>
      </c>
      <c r="CP155" t="s">
        <v>116</v>
      </c>
      <c r="CQ155" t="s">
        <v>109</v>
      </c>
      <c r="CS155" t="s">
        <v>109</v>
      </c>
      <c r="CT155" t="s">
        <v>109</v>
      </c>
      <c r="CU155" t="s">
        <v>109</v>
      </c>
      <c r="CV155" t="s">
        <v>109</v>
      </c>
      <c r="CX155" t="s">
        <v>109</v>
      </c>
      <c r="DB155">
        <f t="shared" si="80"/>
        <v>2</v>
      </c>
      <c r="DC155">
        <f t="shared" si="81"/>
        <v>0</v>
      </c>
      <c r="DD155">
        <f t="shared" si="82"/>
        <v>3</v>
      </c>
      <c r="DE155">
        <f t="shared" si="75"/>
        <v>1</v>
      </c>
      <c r="DF155">
        <f t="shared" si="76"/>
        <v>2</v>
      </c>
      <c r="DG155">
        <f t="shared" si="77"/>
        <v>1</v>
      </c>
      <c r="DH155">
        <f t="shared" si="83"/>
        <v>0</v>
      </c>
      <c r="DI155">
        <f t="shared" si="84"/>
        <v>6</v>
      </c>
      <c r="DJ155">
        <f t="shared" si="78"/>
        <v>1</v>
      </c>
      <c r="DK155">
        <f t="shared" si="79"/>
        <v>2</v>
      </c>
      <c r="DL155">
        <f t="shared" si="85"/>
        <v>1</v>
      </c>
      <c r="DM155">
        <f t="shared" si="86"/>
        <v>1</v>
      </c>
      <c r="DN155">
        <f t="shared" si="87"/>
        <v>1</v>
      </c>
      <c r="DO155">
        <f t="shared" si="88"/>
        <v>5</v>
      </c>
      <c r="DP155">
        <f t="shared" si="89"/>
        <v>3</v>
      </c>
      <c r="DQ155">
        <f t="shared" si="90"/>
        <v>1</v>
      </c>
      <c r="DR155">
        <f t="shared" si="91"/>
        <v>4</v>
      </c>
      <c r="DS155">
        <f t="shared" si="92"/>
        <v>0</v>
      </c>
      <c r="DT155">
        <f t="shared" si="93"/>
        <v>1</v>
      </c>
      <c r="DU155">
        <f t="shared" si="72"/>
        <v>2</v>
      </c>
      <c r="DV155">
        <f t="shared" si="73"/>
        <v>0</v>
      </c>
      <c r="DW155">
        <f t="shared" si="74"/>
        <v>37</v>
      </c>
      <c r="DX155">
        <f t="shared" si="94"/>
        <v>7.1153846153846159</v>
      </c>
      <c r="DY155">
        <f t="shared" si="95"/>
        <v>7</v>
      </c>
      <c r="DZ155">
        <f t="shared" si="96"/>
        <v>7</v>
      </c>
    </row>
    <row r="156" spans="1:131">
      <c r="A156">
        <v>228</v>
      </c>
      <c r="B156" s="1">
        <v>44748.812175925901</v>
      </c>
      <c r="C156" s="1">
        <v>44748.843900462998</v>
      </c>
      <c r="D156" t="s">
        <v>104</v>
      </c>
      <c r="F156" t="s">
        <v>2302</v>
      </c>
      <c r="G156" s="3">
        <v>13014</v>
      </c>
      <c r="H156" t="s">
        <v>2303</v>
      </c>
      <c r="I156" t="s">
        <v>2304</v>
      </c>
      <c r="J156" t="s">
        <v>145</v>
      </c>
      <c r="K156" t="s">
        <v>114</v>
      </c>
      <c r="L156" t="s">
        <v>2305</v>
      </c>
      <c r="M156" t="s">
        <v>109</v>
      </c>
      <c r="O156" t="s">
        <v>2063</v>
      </c>
      <c r="P156" t="s">
        <v>2306</v>
      </c>
      <c r="Q156" t="s">
        <v>112</v>
      </c>
      <c r="R156" t="s">
        <v>113</v>
      </c>
      <c r="S156" t="s">
        <v>114</v>
      </c>
      <c r="T156" t="s">
        <v>109</v>
      </c>
      <c r="V156" t="s">
        <v>109</v>
      </c>
      <c r="X156" t="s">
        <v>135</v>
      </c>
      <c r="Y156" t="s">
        <v>178</v>
      </c>
      <c r="Z156" t="s">
        <v>116</v>
      </c>
      <c r="AB156" t="s">
        <v>153</v>
      </c>
      <c r="AC156" t="s">
        <v>109</v>
      </c>
      <c r="AE156" t="s">
        <v>109</v>
      </c>
      <c r="AG156" t="s">
        <v>109</v>
      </c>
      <c r="AH156" t="s">
        <v>116</v>
      </c>
      <c r="AI156" t="s">
        <v>109</v>
      </c>
      <c r="AJ156" t="s">
        <v>116</v>
      </c>
      <c r="AK156" t="s">
        <v>116</v>
      </c>
      <c r="AL156" t="s">
        <v>109</v>
      </c>
      <c r="AM156" t="s">
        <v>112</v>
      </c>
      <c r="AN156" t="s">
        <v>286</v>
      </c>
      <c r="AO156" t="s">
        <v>113</v>
      </c>
      <c r="AP156" t="s">
        <v>224</v>
      </c>
      <c r="AQ156" t="s">
        <v>2307</v>
      </c>
      <c r="AS156" t="s">
        <v>191</v>
      </c>
      <c r="AT156" t="s">
        <v>113</v>
      </c>
      <c r="AU156" t="s">
        <v>116</v>
      </c>
      <c r="AV156" t="s">
        <v>109</v>
      </c>
      <c r="AW156" t="s">
        <v>109</v>
      </c>
      <c r="AZ156" t="s">
        <v>113</v>
      </c>
      <c r="BA156" t="s">
        <v>120</v>
      </c>
      <c r="BB156" t="s">
        <v>121</v>
      </c>
      <c r="BC156" t="s">
        <v>116</v>
      </c>
      <c r="BD156" t="s">
        <v>116</v>
      </c>
      <c r="BE156" t="s">
        <v>116</v>
      </c>
      <c r="BF156" t="s">
        <v>2308</v>
      </c>
      <c r="BG156" t="s">
        <v>109</v>
      </c>
      <c r="BH156" t="s">
        <v>116</v>
      </c>
      <c r="BI156" t="s">
        <v>2309</v>
      </c>
      <c r="BJ156" t="s">
        <v>116</v>
      </c>
      <c r="BK156" t="s">
        <v>116</v>
      </c>
      <c r="BL156" t="s">
        <v>109</v>
      </c>
      <c r="BM156" t="s">
        <v>109</v>
      </c>
      <c r="BN156" t="s">
        <v>124</v>
      </c>
      <c r="BO156" t="s">
        <v>109</v>
      </c>
      <c r="BP156" t="s">
        <v>122</v>
      </c>
      <c r="BR156" t="s">
        <v>109</v>
      </c>
      <c r="BS156" t="s">
        <v>162</v>
      </c>
      <c r="BT156" t="s">
        <v>116</v>
      </c>
      <c r="BU156" t="s">
        <v>109</v>
      </c>
      <c r="BV156" t="s">
        <v>116</v>
      </c>
      <c r="BX156" t="s">
        <v>116</v>
      </c>
      <c r="BY156" t="s">
        <v>109</v>
      </c>
      <c r="CA156" t="s">
        <v>629</v>
      </c>
      <c r="CB156" t="s">
        <v>2310</v>
      </c>
      <c r="CC156" t="s">
        <v>253</v>
      </c>
      <c r="CD156" t="s">
        <v>116</v>
      </c>
      <c r="CE156" t="s">
        <v>109</v>
      </c>
      <c r="CF156" t="s">
        <v>427</v>
      </c>
      <c r="CG156" t="s">
        <v>113</v>
      </c>
      <c r="CH156" t="s">
        <v>113</v>
      </c>
      <c r="CI156" t="s">
        <v>2311</v>
      </c>
      <c r="CJ156" t="s">
        <v>109</v>
      </c>
      <c r="CK156" t="s">
        <v>109</v>
      </c>
      <c r="CL156" t="s">
        <v>109</v>
      </c>
      <c r="CN156" t="s">
        <v>169</v>
      </c>
      <c r="CO156" t="s">
        <v>109</v>
      </c>
      <c r="CP156" t="s">
        <v>116</v>
      </c>
      <c r="CQ156" t="s">
        <v>109</v>
      </c>
      <c r="CS156" t="s">
        <v>116</v>
      </c>
      <c r="CT156" t="s">
        <v>116</v>
      </c>
      <c r="CU156" t="s">
        <v>116</v>
      </c>
      <c r="CV156" t="s">
        <v>116</v>
      </c>
      <c r="CW156" t="s">
        <v>2312</v>
      </c>
      <c r="CX156" t="s">
        <v>116</v>
      </c>
      <c r="CY156" t="s">
        <v>2313</v>
      </c>
      <c r="DB156">
        <f t="shared" si="80"/>
        <v>2</v>
      </c>
      <c r="DC156">
        <f t="shared" si="81"/>
        <v>0</v>
      </c>
      <c r="DD156">
        <f t="shared" si="82"/>
        <v>4</v>
      </c>
      <c r="DE156">
        <f t="shared" si="75"/>
        <v>0</v>
      </c>
      <c r="DF156">
        <f t="shared" si="76"/>
        <v>3</v>
      </c>
      <c r="DG156">
        <f t="shared" si="77"/>
        <v>1</v>
      </c>
      <c r="DH156">
        <f t="shared" si="83"/>
        <v>0</v>
      </c>
      <c r="DI156">
        <f t="shared" si="84"/>
        <v>7</v>
      </c>
      <c r="DJ156">
        <f t="shared" si="78"/>
        <v>1</v>
      </c>
      <c r="DK156">
        <f t="shared" si="79"/>
        <v>1</v>
      </c>
      <c r="DL156">
        <f t="shared" si="85"/>
        <v>2</v>
      </c>
      <c r="DM156">
        <f t="shared" si="86"/>
        <v>2</v>
      </c>
      <c r="DN156">
        <f t="shared" si="87"/>
        <v>1</v>
      </c>
      <c r="DO156">
        <f t="shared" si="88"/>
        <v>3</v>
      </c>
      <c r="DP156">
        <f t="shared" si="89"/>
        <v>3</v>
      </c>
      <c r="DQ156">
        <f t="shared" si="90"/>
        <v>0</v>
      </c>
      <c r="DR156">
        <f t="shared" si="91"/>
        <v>4</v>
      </c>
      <c r="DS156">
        <f t="shared" si="92"/>
        <v>1</v>
      </c>
      <c r="DT156">
        <f t="shared" si="93"/>
        <v>0</v>
      </c>
      <c r="DU156">
        <f t="shared" si="72"/>
        <v>2</v>
      </c>
      <c r="DV156">
        <f t="shared" si="73"/>
        <v>4</v>
      </c>
      <c r="DW156">
        <f t="shared" si="74"/>
        <v>41</v>
      </c>
      <c r="DX156">
        <f t="shared" si="94"/>
        <v>7.8846153846153841</v>
      </c>
      <c r="DY156">
        <f t="shared" si="95"/>
        <v>8</v>
      </c>
      <c r="DZ156">
        <f t="shared" si="96"/>
        <v>8</v>
      </c>
    </row>
    <row r="157" spans="1:131">
      <c r="A157">
        <v>229</v>
      </c>
      <c r="B157" s="1">
        <v>44748.853530092601</v>
      </c>
      <c r="C157" s="1">
        <v>44748.8672800926</v>
      </c>
      <c r="D157" t="s">
        <v>104</v>
      </c>
      <c r="F157" t="s">
        <v>2314</v>
      </c>
      <c r="G157" s="4">
        <v>22763</v>
      </c>
      <c r="H157" t="s">
        <v>2315</v>
      </c>
      <c r="I157" t="s">
        <v>2304</v>
      </c>
      <c r="J157" t="s">
        <v>145</v>
      </c>
      <c r="K157" t="s">
        <v>114</v>
      </c>
      <c r="L157" t="s">
        <v>2316</v>
      </c>
      <c r="M157" t="s">
        <v>109</v>
      </c>
      <c r="O157" t="s">
        <v>176</v>
      </c>
      <c r="P157" t="s">
        <v>113</v>
      </c>
      <c r="Q157" t="s">
        <v>112</v>
      </c>
      <c r="R157" t="s">
        <v>113</v>
      </c>
      <c r="S157" t="s">
        <v>122</v>
      </c>
      <c r="T157" t="s">
        <v>109</v>
      </c>
      <c r="V157" t="s">
        <v>109</v>
      </c>
      <c r="X157" t="s">
        <v>135</v>
      </c>
      <c r="Y157" t="s">
        <v>113</v>
      </c>
      <c r="Z157" t="s">
        <v>109</v>
      </c>
      <c r="AA157" t="s">
        <v>116</v>
      </c>
      <c r="AB157" t="s">
        <v>153</v>
      </c>
      <c r="AC157" t="s">
        <v>109</v>
      </c>
      <c r="AE157" t="s">
        <v>109</v>
      </c>
      <c r="AG157" t="s">
        <v>109</v>
      </c>
      <c r="AH157" t="s">
        <v>116</v>
      </c>
      <c r="AI157" t="s">
        <v>109</v>
      </c>
      <c r="AJ157" t="s">
        <v>109</v>
      </c>
      <c r="AK157" t="s">
        <v>116</v>
      </c>
      <c r="AL157" t="s">
        <v>109</v>
      </c>
      <c r="AM157" t="s">
        <v>112</v>
      </c>
      <c r="AN157" t="s">
        <v>117</v>
      </c>
      <c r="AO157" t="s">
        <v>113</v>
      </c>
      <c r="AP157" t="s">
        <v>113</v>
      </c>
      <c r="AQ157" t="s">
        <v>109</v>
      </c>
      <c r="AS157" t="s">
        <v>191</v>
      </c>
      <c r="AT157" t="s">
        <v>287</v>
      </c>
      <c r="AU157" t="s">
        <v>116</v>
      </c>
      <c r="AV157" t="s">
        <v>109</v>
      </c>
      <c r="AW157" t="s">
        <v>109</v>
      </c>
      <c r="AZ157" t="s">
        <v>113</v>
      </c>
      <c r="BA157" t="s">
        <v>120</v>
      </c>
      <c r="BB157" t="s">
        <v>334</v>
      </c>
      <c r="BC157" t="s">
        <v>116</v>
      </c>
      <c r="BD157" t="s">
        <v>116</v>
      </c>
      <c r="BE157" t="s">
        <v>122</v>
      </c>
      <c r="BG157" t="s">
        <v>109</v>
      </c>
      <c r="BH157" t="s">
        <v>116</v>
      </c>
      <c r="BI157" t="s">
        <v>2317</v>
      </c>
      <c r="BJ157" t="s">
        <v>109</v>
      </c>
      <c r="BK157" t="s">
        <v>116</v>
      </c>
      <c r="BL157" t="s">
        <v>109</v>
      </c>
      <c r="BM157" t="s">
        <v>109</v>
      </c>
      <c r="BN157" t="s">
        <v>113</v>
      </c>
      <c r="BO157" t="s">
        <v>125</v>
      </c>
      <c r="BP157" t="s">
        <v>122</v>
      </c>
      <c r="BR157" t="s">
        <v>116</v>
      </c>
      <c r="BS157" t="s">
        <v>162</v>
      </c>
      <c r="BT157" t="s">
        <v>116</v>
      </c>
      <c r="BU157" t="s">
        <v>109</v>
      </c>
      <c r="BV157" t="s">
        <v>116</v>
      </c>
      <c r="BX157" t="s">
        <v>116</v>
      </c>
      <c r="BY157" t="s">
        <v>116</v>
      </c>
      <c r="BZ157" t="s">
        <v>193</v>
      </c>
      <c r="CA157" t="s">
        <v>2318</v>
      </c>
      <c r="CB157" t="s">
        <v>2319</v>
      </c>
      <c r="CC157" t="s">
        <v>2320</v>
      </c>
      <c r="CD157" t="s">
        <v>116</v>
      </c>
      <c r="CE157" t="s">
        <v>109</v>
      </c>
      <c r="CF157" t="s">
        <v>427</v>
      </c>
      <c r="CG157" t="s">
        <v>113</v>
      </c>
      <c r="CH157" t="s">
        <v>113</v>
      </c>
      <c r="CI157" t="s">
        <v>2311</v>
      </c>
      <c r="CJ157" t="s">
        <v>109</v>
      </c>
      <c r="CK157" t="s">
        <v>109</v>
      </c>
      <c r="CL157" t="s">
        <v>109</v>
      </c>
      <c r="CN157" t="s">
        <v>169</v>
      </c>
      <c r="CO157" t="s">
        <v>109</v>
      </c>
      <c r="CP157" t="s">
        <v>116</v>
      </c>
      <c r="CQ157" t="s">
        <v>109</v>
      </c>
      <c r="CS157" t="s">
        <v>109</v>
      </c>
      <c r="CT157" t="s">
        <v>116</v>
      </c>
      <c r="CU157" t="s">
        <v>116</v>
      </c>
      <c r="CV157" t="s">
        <v>109</v>
      </c>
      <c r="CX157" t="s">
        <v>116</v>
      </c>
      <c r="CY157" t="s">
        <v>2321</v>
      </c>
      <c r="DB157">
        <f t="shared" si="80"/>
        <v>2</v>
      </c>
      <c r="DC157">
        <f t="shared" si="81"/>
        <v>0</v>
      </c>
      <c r="DD157">
        <f t="shared" si="82"/>
        <v>2</v>
      </c>
      <c r="DE157">
        <f t="shared" si="75"/>
        <v>0</v>
      </c>
      <c r="DF157">
        <f t="shared" si="76"/>
        <v>1</v>
      </c>
      <c r="DG157">
        <f t="shared" si="77"/>
        <v>1</v>
      </c>
      <c r="DH157">
        <f t="shared" si="83"/>
        <v>0</v>
      </c>
      <c r="DI157">
        <f t="shared" si="84"/>
        <v>4</v>
      </c>
      <c r="DJ157">
        <f t="shared" si="78"/>
        <v>1</v>
      </c>
      <c r="DK157">
        <f t="shared" si="79"/>
        <v>1</v>
      </c>
      <c r="DL157">
        <f t="shared" si="85"/>
        <v>2</v>
      </c>
      <c r="DM157">
        <f t="shared" si="86"/>
        <v>1</v>
      </c>
      <c r="DN157">
        <f t="shared" si="87"/>
        <v>1</v>
      </c>
      <c r="DO157">
        <f t="shared" si="88"/>
        <v>2</v>
      </c>
      <c r="DP157">
        <f t="shared" si="89"/>
        <v>4</v>
      </c>
      <c r="DQ157">
        <f t="shared" si="90"/>
        <v>1</v>
      </c>
      <c r="DR157">
        <f t="shared" si="91"/>
        <v>4</v>
      </c>
      <c r="DS157">
        <f t="shared" si="92"/>
        <v>1</v>
      </c>
      <c r="DT157">
        <f t="shared" si="93"/>
        <v>0</v>
      </c>
      <c r="DU157">
        <f t="shared" si="72"/>
        <v>2</v>
      </c>
      <c r="DV157">
        <f t="shared" si="73"/>
        <v>2</v>
      </c>
      <c r="DW157">
        <f t="shared" si="74"/>
        <v>32</v>
      </c>
      <c r="DX157">
        <f t="shared" si="94"/>
        <v>6.1538461538461542</v>
      </c>
      <c r="DY157">
        <f t="shared" si="95"/>
        <v>6</v>
      </c>
      <c r="DZ157">
        <f t="shared" si="96"/>
        <v>6</v>
      </c>
    </row>
    <row r="158" spans="1:131">
      <c r="A158">
        <v>230</v>
      </c>
      <c r="B158" s="1">
        <v>44752.709618055596</v>
      </c>
      <c r="C158" s="1">
        <v>44752.720613425903</v>
      </c>
      <c r="D158" t="s">
        <v>104</v>
      </c>
      <c r="F158" t="s">
        <v>2322</v>
      </c>
      <c r="G158" s="3">
        <v>11427</v>
      </c>
      <c r="H158" t="s">
        <v>2323</v>
      </c>
      <c r="I158" t="s">
        <v>2324</v>
      </c>
      <c r="J158" t="s">
        <v>145</v>
      </c>
      <c r="K158" t="s">
        <v>114</v>
      </c>
      <c r="L158" t="s">
        <v>2325</v>
      </c>
      <c r="M158" t="s">
        <v>109</v>
      </c>
      <c r="O158" t="s">
        <v>2326</v>
      </c>
      <c r="P158" t="s">
        <v>285</v>
      </c>
      <c r="Q158" t="s">
        <v>112</v>
      </c>
      <c r="R158" t="s">
        <v>113</v>
      </c>
      <c r="S158" t="s">
        <v>114</v>
      </c>
      <c r="T158" t="s">
        <v>149</v>
      </c>
      <c r="U158" t="s">
        <v>150</v>
      </c>
      <c r="V158" t="s">
        <v>109</v>
      </c>
      <c r="X158" t="s">
        <v>113</v>
      </c>
      <c r="Y158" t="s">
        <v>113</v>
      </c>
      <c r="Z158" t="s">
        <v>116</v>
      </c>
      <c r="AB158" t="s">
        <v>145</v>
      </c>
      <c r="AC158" t="s">
        <v>116</v>
      </c>
      <c r="AD158" t="s">
        <v>1733</v>
      </c>
      <c r="AE158" t="s">
        <v>109</v>
      </c>
      <c r="AG158" t="s">
        <v>109</v>
      </c>
      <c r="AH158" t="s">
        <v>116</v>
      </c>
      <c r="AI158" t="s">
        <v>109</v>
      </c>
      <c r="AJ158" t="s">
        <v>116</v>
      </c>
      <c r="AK158" t="s">
        <v>116</v>
      </c>
      <c r="AL158" t="s">
        <v>116</v>
      </c>
      <c r="AM158" t="s">
        <v>112</v>
      </c>
      <c r="AN158" t="s">
        <v>117</v>
      </c>
      <c r="AO158" t="s">
        <v>179</v>
      </c>
      <c r="AP158" t="s">
        <v>113</v>
      </c>
      <c r="AQ158" t="s">
        <v>109</v>
      </c>
      <c r="AS158" t="s">
        <v>191</v>
      </c>
      <c r="AT158" t="s">
        <v>275</v>
      </c>
      <c r="AU158" t="s">
        <v>116</v>
      </c>
      <c r="AV158" t="s">
        <v>109</v>
      </c>
      <c r="AW158" t="s">
        <v>109</v>
      </c>
      <c r="AZ158" t="s">
        <v>157</v>
      </c>
      <c r="BA158" t="s">
        <v>120</v>
      </c>
      <c r="BB158" t="s">
        <v>192</v>
      </c>
      <c r="BC158" t="s">
        <v>116</v>
      </c>
      <c r="BD158" t="s">
        <v>116</v>
      </c>
      <c r="BE158" t="s">
        <v>122</v>
      </c>
      <c r="BG158" t="s">
        <v>116</v>
      </c>
      <c r="BH158" t="s">
        <v>116</v>
      </c>
      <c r="BI158" t="s">
        <v>2327</v>
      </c>
      <c r="BJ158" t="s">
        <v>116</v>
      </c>
      <c r="BK158" t="s">
        <v>116</v>
      </c>
      <c r="BL158" t="s">
        <v>109</v>
      </c>
      <c r="BM158" t="s">
        <v>109</v>
      </c>
      <c r="BN158" t="s">
        <v>2328</v>
      </c>
      <c r="BO158" t="s">
        <v>116</v>
      </c>
      <c r="BP158" t="s">
        <v>122</v>
      </c>
      <c r="BR158" t="s">
        <v>116</v>
      </c>
      <c r="BS158" t="s">
        <v>644</v>
      </c>
      <c r="BT158" t="s">
        <v>116</v>
      </c>
      <c r="BU158" t="s">
        <v>109</v>
      </c>
      <c r="BV158" t="s">
        <v>206</v>
      </c>
      <c r="BX158" t="s">
        <v>116</v>
      </c>
      <c r="BY158" t="s">
        <v>116</v>
      </c>
      <c r="BZ158" t="s">
        <v>193</v>
      </c>
      <c r="CA158" t="s">
        <v>629</v>
      </c>
      <c r="CB158" t="s">
        <v>113</v>
      </c>
      <c r="CC158" t="s">
        <v>544</v>
      </c>
      <c r="CD158" t="s">
        <v>116</v>
      </c>
      <c r="CE158" t="s">
        <v>116</v>
      </c>
      <c r="CG158" t="s">
        <v>113</v>
      </c>
      <c r="CH158" t="s">
        <v>140</v>
      </c>
      <c r="CI158" t="s">
        <v>113</v>
      </c>
      <c r="CJ158" t="s">
        <v>116</v>
      </c>
      <c r="CK158" t="s">
        <v>116</v>
      </c>
      <c r="CL158" t="s">
        <v>109</v>
      </c>
      <c r="CN158" t="s">
        <v>169</v>
      </c>
      <c r="CO158" t="s">
        <v>116</v>
      </c>
      <c r="CP158" t="s">
        <v>116</v>
      </c>
      <c r="CQ158" t="s">
        <v>109</v>
      </c>
      <c r="CS158" t="s">
        <v>116</v>
      </c>
      <c r="CT158" t="s">
        <v>116</v>
      </c>
      <c r="CU158" t="s">
        <v>116</v>
      </c>
      <c r="CV158" t="s">
        <v>109</v>
      </c>
      <c r="CX158" t="s">
        <v>116</v>
      </c>
      <c r="CY158" t="s">
        <v>913</v>
      </c>
      <c r="DB158">
        <f t="shared" si="80"/>
        <v>2</v>
      </c>
      <c r="DC158">
        <f t="shared" si="81"/>
        <v>0</v>
      </c>
      <c r="DD158">
        <f t="shared" si="82"/>
        <v>5</v>
      </c>
      <c r="DE158">
        <f t="shared" si="75"/>
        <v>0</v>
      </c>
      <c r="DF158">
        <f t="shared" si="76"/>
        <v>1</v>
      </c>
      <c r="DG158">
        <f t="shared" si="77"/>
        <v>2</v>
      </c>
      <c r="DH158">
        <f t="shared" si="83"/>
        <v>0</v>
      </c>
      <c r="DI158">
        <f t="shared" si="84"/>
        <v>7</v>
      </c>
      <c r="DJ158">
        <f t="shared" si="78"/>
        <v>1</v>
      </c>
      <c r="DK158">
        <f t="shared" si="79"/>
        <v>1</v>
      </c>
      <c r="DL158">
        <f t="shared" si="85"/>
        <v>3</v>
      </c>
      <c r="DM158">
        <f t="shared" si="86"/>
        <v>1</v>
      </c>
      <c r="DN158">
        <f t="shared" si="87"/>
        <v>2</v>
      </c>
      <c r="DO158">
        <f t="shared" si="88"/>
        <v>4</v>
      </c>
      <c r="DP158">
        <f t="shared" si="89"/>
        <v>4</v>
      </c>
      <c r="DQ158">
        <f t="shared" si="90"/>
        <v>1</v>
      </c>
      <c r="DR158">
        <f t="shared" si="91"/>
        <v>3</v>
      </c>
      <c r="DS158">
        <f t="shared" si="92"/>
        <v>1</v>
      </c>
      <c r="DT158">
        <f t="shared" si="93"/>
        <v>2</v>
      </c>
      <c r="DU158">
        <f t="shared" si="72"/>
        <v>3</v>
      </c>
      <c r="DV158">
        <f t="shared" si="73"/>
        <v>3</v>
      </c>
      <c r="DW158">
        <f t="shared" si="74"/>
        <v>46</v>
      </c>
      <c r="DX158">
        <f t="shared" si="94"/>
        <v>8.8461538461538467</v>
      </c>
      <c r="DY158">
        <f t="shared" si="95"/>
        <v>9</v>
      </c>
      <c r="DZ158">
        <f t="shared" si="96"/>
        <v>9</v>
      </c>
    </row>
    <row r="159" spans="1:131">
      <c r="A159">
        <v>233</v>
      </c>
      <c r="B159" s="1">
        <v>44753.758553240703</v>
      </c>
      <c r="C159" s="1">
        <v>44753.771273148101</v>
      </c>
      <c r="D159" t="s">
        <v>104</v>
      </c>
      <c r="F159" t="s">
        <v>2330</v>
      </c>
      <c r="G159" s="4">
        <v>10220</v>
      </c>
      <c r="H159" t="s">
        <v>2331</v>
      </c>
      <c r="I159" t="s">
        <v>383</v>
      </c>
      <c r="J159" t="s">
        <v>175</v>
      </c>
      <c r="K159" t="s">
        <v>114</v>
      </c>
      <c r="L159" t="s">
        <v>2332</v>
      </c>
      <c r="M159" t="s">
        <v>109</v>
      </c>
      <c r="O159" t="s">
        <v>2333</v>
      </c>
      <c r="P159" t="s">
        <v>2334</v>
      </c>
      <c r="Q159" t="s">
        <v>112</v>
      </c>
      <c r="R159" t="s">
        <v>267</v>
      </c>
      <c r="S159" t="s">
        <v>114</v>
      </c>
      <c r="T159" t="s">
        <v>149</v>
      </c>
      <c r="U159" t="s">
        <v>201</v>
      </c>
      <c r="V159" t="s">
        <v>116</v>
      </c>
      <c r="W159" t="s">
        <v>2335</v>
      </c>
      <c r="X159" t="s">
        <v>135</v>
      </c>
      <c r="Y159" t="s">
        <v>136</v>
      </c>
      <c r="Z159" t="s">
        <v>116</v>
      </c>
      <c r="AB159" t="s">
        <v>153</v>
      </c>
      <c r="AC159" t="s">
        <v>116</v>
      </c>
      <c r="AD159" t="s">
        <v>2336</v>
      </c>
      <c r="AE159" t="s">
        <v>109</v>
      </c>
      <c r="AG159" t="s">
        <v>116</v>
      </c>
      <c r="AH159" t="s">
        <v>116</v>
      </c>
      <c r="AI159" t="s">
        <v>116</v>
      </c>
      <c r="AJ159" t="s">
        <v>116</v>
      </c>
      <c r="AK159" t="s">
        <v>116</v>
      </c>
      <c r="AL159" t="s">
        <v>116</v>
      </c>
      <c r="AM159" t="s">
        <v>112</v>
      </c>
      <c r="AN159" t="s">
        <v>2337</v>
      </c>
      <c r="AO159" t="s">
        <v>179</v>
      </c>
      <c r="AP159" t="s">
        <v>384</v>
      </c>
      <c r="AQ159" t="s">
        <v>272</v>
      </c>
      <c r="AR159" t="s">
        <v>2338</v>
      </c>
      <c r="AS159" t="s">
        <v>191</v>
      </c>
      <c r="AT159" t="s">
        <v>113</v>
      </c>
      <c r="AU159" t="s">
        <v>116</v>
      </c>
      <c r="AV159" t="s">
        <v>116</v>
      </c>
      <c r="AW159" t="s">
        <v>109</v>
      </c>
      <c r="AZ159" t="s">
        <v>157</v>
      </c>
      <c r="BA159" t="s">
        <v>158</v>
      </c>
      <c r="BB159" t="s">
        <v>192</v>
      </c>
      <c r="BC159" t="s">
        <v>116</v>
      </c>
      <c r="BD159" t="s">
        <v>116</v>
      </c>
      <c r="BE159" t="s">
        <v>116</v>
      </c>
      <c r="BF159" t="s">
        <v>2339</v>
      </c>
      <c r="BG159" t="s">
        <v>116</v>
      </c>
      <c r="BH159" t="s">
        <v>116</v>
      </c>
      <c r="BI159" t="s">
        <v>2340</v>
      </c>
      <c r="BJ159" t="s">
        <v>116</v>
      </c>
      <c r="BK159" t="s">
        <v>116</v>
      </c>
      <c r="BL159" t="s">
        <v>116</v>
      </c>
      <c r="BM159" t="s">
        <v>116</v>
      </c>
      <c r="BN159" t="s">
        <v>161</v>
      </c>
      <c r="BO159" t="s">
        <v>116</v>
      </c>
      <c r="BP159" t="s">
        <v>116</v>
      </c>
      <c r="BQ159" t="s">
        <v>2341</v>
      </c>
      <c r="BR159" t="s">
        <v>116</v>
      </c>
      <c r="BS159" t="s">
        <v>2342</v>
      </c>
      <c r="BT159" t="s">
        <v>116</v>
      </c>
      <c r="BU159" t="s">
        <v>114</v>
      </c>
      <c r="BV159" t="s">
        <v>116</v>
      </c>
      <c r="BX159" t="s">
        <v>116</v>
      </c>
      <c r="BY159" t="s">
        <v>116</v>
      </c>
      <c r="BZ159" t="s">
        <v>2343</v>
      </c>
      <c r="CA159" t="s">
        <v>2344</v>
      </c>
      <c r="CB159" t="s">
        <v>129</v>
      </c>
      <c r="CC159" t="s">
        <v>253</v>
      </c>
      <c r="CD159" t="s">
        <v>116</v>
      </c>
      <c r="CE159" t="s">
        <v>109</v>
      </c>
      <c r="CF159" t="s">
        <v>113</v>
      </c>
      <c r="CG159" t="s">
        <v>113</v>
      </c>
      <c r="CH159" t="s">
        <v>386</v>
      </c>
      <c r="CI159" t="s">
        <v>113</v>
      </c>
      <c r="CJ159" t="s">
        <v>109</v>
      </c>
      <c r="CK159" t="s">
        <v>109</v>
      </c>
      <c r="CL159" t="s">
        <v>116</v>
      </c>
      <c r="CM159" t="s">
        <v>2345</v>
      </c>
      <c r="CN159" t="s">
        <v>2346</v>
      </c>
      <c r="CO159" t="s">
        <v>116</v>
      </c>
      <c r="CP159" t="s">
        <v>116</v>
      </c>
      <c r="CQ159" t="s">
        <v>109</v>
      </c>
      <c r="CS159" t="s">
        <v>116</v>
      </c>
      <c r="CT159" t="s">
        <v>116</v>
      </c>
      <c r="CU159" t="s">
        <v>116</v>
      </c>
      <c r="CV159" t="s">
        <v>109</v>
      </c>
      <c r="CX159" t="s">
        <v>116</v>
      </c>
      <c r="CY159" t="s">
        <v>2347</v>
      </c>
      <c r="DB159">
        <f t="shared" si="80"/>
        <v>2</v>
      </c>
      <c r="DC159">
        <f t="shared" si="81"/>
        <v>0</v>
      </c>
      <c r="DD159">
        <f t="shared" si="82"/>
        <v>6</v>
      </c>
      <c r="DE159">
        <f t="shared" si="75"/>
        <v>1</v>
      </c>
      <c r="DF159">
        <f t="shared" si="76"/>
        <v>3</v>
      </c>
      <c r="DG159">
        <f t="shared" si="77"/>
        <v>2</v>
      </c>
      <c r="DH159">
        <f t="shared" si="83"/>
        <v>0</v>
      </c>
      <c r="DI159">
        <f t="shared" si="84"/>
        <v>11</v>
      </c>
      <c r="DJ159">
        <f t="shared" si="78"/>
        <v>1</v>
      </c>
      <c r="DK159">
        <f t="shared" si="79"/>
        <v>2</v>
      </c>
      <c r="DL159">
        <f t="shared" si="85"/>
        <v>3</v>
      </c>
      <c r="DM159">
        <f t="shared" si="86"/>
        <v>2</v>
      </c>
      <c r="DN159">
        <f t="shared" si="87"/>
        <v>2</v>
      </c>
      <c r="DO159">
        <f t="shared" si="88"/>
        <v>7</v>
      </c>
      <c r="DP159">
        <f t="shared" si="89"/>
        <v>5</v>
      </c>
      <c r="DQ159">
        <f t="shared" si="90"/>
        <v>1</v>
      </c>
      <c r="DR159">
        <f t="shared" si="91"/>
        <v>4</v>
      </c>
      <c r="DS159">
        <f t="shared" si="92"/>
        <v>1</v>
      </c>
      <c r="DT159">
        <f t="shared" si="93"/>
        <v>1</v>
      </c>
      <c r="DU159">
        <f t="shared" si="72"/>
        <v>3</v>
      </c>
      <c r="DV159">
        <f t="shared" si="73"/>
        <v>3</v>
      </c>
      <c r="DW159">
        <f t="shared" si="74"/>
        <v>60</v>
      </c>
      <c r="DX159">
        <f t="shared" si="94"/>
        <v>11.538461538461537</v>
      </c>
      <c r="DY159">
        <f t="shared" si="95"/>
        <v>11.5</v>
      </c>
      <c r="DZ159">
        <f t="shared" si="96"/>
        <v>10</v>
      </c>
    </row>
    <row r="160" spans="1:131">
      <c r="A160">
        <v>234</v>
      </c>
      <c r="B160" s="1">
        <v>44753.756712962997</v>
      </c>
      <c r="C160" s="1">
        <v>44753.772210648101</v>
      </c>
      <c r="D160" t="s">
        <v>104</v>
      </c>
      <c r="F160" t="s">
        <v>2348</v>
      </c>
      <c r="G160" s="3">
        <v>20969</v>
      </c>
      <c r="H160" t="s">
        <v>2349</v>
      </c>
      <c r="I160" t="s">
        <v>2350</v>
      </c>
      <c r="J160" t="s">
        <v>132</v>
      </c>
      <c r="K160" t="s">
        <v>109</v>
      </c>
      <c r="M160" t="s">
        <v>109</v>
      </c>
      <c r="O160" t="s">
        <v>356</v>
      </c>
      <c r="P160" t="s">
        <v>2351</v>
      </c>
      <c r="Q160" t="s">
        <v>188</v>
      </c>
      <c r="R160" t="s">
        <v>113</v>
      </c>
      <c r="S160" t="s">
        <v>122</v>
      </c>
      <c r="T160" t="s">
        <v>109</v>
      </c>
      <c r="V160" t="s">
        <v>109</v>
      </c>
      <c r="X160" t="s">
        <v>135</v>
      </c>
      <c r="Y160" t="s">
        <v>113</v>
      </c>
      <c r="Z160" t="s">
        <v>109</v>
      </c>
      <c r="AA160" t="s">
        <v>109</v>
      </c>
      <c r="AB160" t="s">
        <v>132</v>
      </c>
      <c r="AC160" t="s">
        <v>109</v>
      </c>
      <c r="AE160" t="s">
        <v>109</v>
      </c>
      <c r="AG160" t="s">
        <v>109</v>
      </c>
      <c r="AH160" t="s">
        <v>116</v>
      </c>
      <c r="AI160" t="s">
        <v>109</v>
      </c>
      <c r="AJ160" t="s">
        <v>116</v>
      </c>
      <c r="AK160" t="s">
        <v>116</v>
      </c>
      <c r="AL160" t="s">
        <v>116</v>
      </c>
      <c r="AM160" t="s">
        <v>188</v>
      </c>
      <c r="AN160" t="s">
        <v>117</v>
      </c>
      <c r="AO160" t="s">
        <v>179</v>
      </c>
      <c r="AP160" t="s">
        <v>113</v>
      </c>
      <c r="AQ160" t="s">
        <v>109</v>
      </c>
      <c r="AS160" t="s">
        <v>237</v>
      </c>
      <c r="AT160" t="s">
        <v>113</v>
      </c>
      <c r="AU160" t="s">
        <v>116</v>
      </c>
      <c r="AV160" t="s">
        <v>116</v>
      </c>
      <c r="AW160" t="s">
        <v>109</v>
      </c>
      <c r="AZ160" t="s">
        <v>113</v>
      </c>
      <c r="BA160" t="s">
        <v>113</v>
      </c>
      <c r="BB160" t="s">
        <v>113</v>
      </c>
      <c r="BC160" t="s">
        <v>116</v>
      </c>
      <c r="BD160" t="s">
        <v>116</v>
      </c>
      <c r="BE160" t="s">
        <v>122</v>
      </c>
      <c r="BG160" t="s">
        <v>116</v>
      </c>
      <c r="BH160" t="s">
        <v>116</v>
      </c>
      <c r="BI160" t="s">
        <v>2352</v>
      </c>
      <c r="BJ160" t="s">
        <v>116</v>
      </c>
      <c r="BK160" t="s">
        <v>116</v>
      </c>
      <c r="BL160" t="s">
        <v>116</v>
      </c>
      <c r="BM160" t="s">
        <v>109</v>
      </c>
      <c r="BN160" t="s">
        <v>113</v>
      </c>
      <c r="BO160" t="s">
        <v>116</v>
      </c>
      <c r="BP160" t="s">
        <v>122</v>
      </c>
      <c r="BR160" t="s">
        <v>116</v>
      </c>
      <c r="BS160" t="s">
        <v>113</v>
      </c>
      <c r="BT160" t="s">
        <v>109</v>
      </c>
      <c r="BU160" t="s">
        <v>114</v>
      </c>
      <c r="BV160" t="s">
        <v>116</v>
      </c>
      <c r="BX160" t="s">
        <v>116</v>
      </c>
      <c r="BY160" t="s">
        <v>116</v>
      </c>
      <c r="BZ160" t="s">
        <v>193</v>
      </c>
      <c r="CA160" t="s">
        <v>1681</v>
      </c>
      <c r="CB160" t="s">
        <v>2353</v>
      </c>
      <c r="CC160" t="s">
        <v>260</v>
      </c>
      <c r="CD160" t="s">
        <v>116</v>
      </c>
      <c r="CE160" t="s">
        <v>109</v>
      </c>
      <c r="CF160" t="s">
        <v>2354</v>
      </c>
      <c r="CG160" t="s">
        <v>113</v>
      </c>
      <c r="CH160" t="s">
        <v>113</v>
      </c>
      <c r="CI160" t="s">
        <v>289</v>
      </c>
      <c r="CJ160" t="s">
        <v>109</v>
      </c>
      <c r="CK160" t="s">
        <v>109</v>
      </c>
      <c r="CL160" t="s">
        <v>109</v>
      </c>
      <c r="CN160" t="s">
        <v>169</v>
      </c>
      <c r="CO160" t="s">
        <v>109</v>
      </c>
      <c r="CP160" t="s">
        <v>116</v>
      </c>
      <c r="CQ160" t="s">
        <v>109</v>
      </c>
      <c r="CS160" t="s">
        <v>116</v>
      </c>
      <c r="CT160" t="s">
        <v>116</v>
      </c>
      <c r="CU160" t="s">
        <v>116</v>
      </c>
      <c r="CV160" t="s">
        <v>109</v>
      </c>
      <c r="CX160" t="s">
        <v>109</v>
      </c>
      <c r="DB160">
        <f t="shared" si="80"/>
        <v>1</v>
      </c>
      <c r="DC160">
        <f t="shared" si="81"/>
        <v>0</v>
      </c>
      <c r="DD160">
        <f t="shared" si="82"/>
        <v>3</v>
      </c>
      <c r="DE160">
        <f t="shared" si="75"/>
        <v>0</v>
      </c>
      <c r="DF160">
        <f t="shared" si="76"/>
        <v>1</v>
      </c>
      <c r="DG160">
        <f t="shared" si="77"/>
        <v>1</v>
      </c>
      <c r="DH160">
        <f t="shared" si="83"/>
        <v>0</v>
      </c>
      <c r="DI160">
        <f t="shared" si="84"/>
        <v>7</v>
      </c>
      <c r="DJ160">
        <f t="shared" si="78"/>
        <v>1</v>
      </c>
      <c r="DK160">
        <f t="shared" si="79"/>
        <v>2</v>
      </c>
      <c r="DL160">
        <f t="shared" si="85"/>
        <v>0</v>
      </c>
      <c r="DM160">
        <f t="shared" si="86"/>
        <v>1</v>
      </c>
      <c r="DN160">
        <f t="shared" si="87"/>
        <v>2</v>
      </c>
      <c r="DO160">
        <f t="shared" si="88"/>
        <v>4</v>
      </c>
      <c r="DP160">
        <f t="shared" si="89"/>
        <v>3</v>
      </c>
      <c r="DQ160">
        <f t="shared" si="90"/>
        <v>1</v>
      </c>
      <c r="DR160">
        <f t="shared" si="91"/>
        <v>4</v>
      </c>
      <c r="DS160">
        <f t="shared" si="92"/>
        <v>1</v>
      </c>
      <c r="DT160">
        <f t="shared" si="93"/>
        <v>0</v>
      </c>
      <c r="DU160">
        <f t="shared" si="72"/>
        <v>2</v>
      </c>
      <c r="DV160">
        <f t="shared" si="73"/>
        <v>3</v>
      </c>
      <c r="DW160">
        <f t="shared" si="74"/>
        <v>37</v>
      </c>
      <c r="DX160">
        <f t="shared" si="94"/>
        <v>7.1153846153846159</v>
      </c>
      <c r="DY160">
        <f t="shared" si="95"/>
        <v>7</v>
      </c>
      <c r="DZ160">
        <f t="shared" si="96"/>
        <v>7</v>
      </c>
    </row>
    <row r="161" spans="1:130">
      <c r="A161">
        <v>235</v>
      </c>
      <c r="B161" s="1">
        <v>44753.774085648103</v>
      </c>
      <c r="C161" s="1">
        <v>44753.7882060185</v>
      </c>
      <c r="D161" t="s">
        <v>104</v>
      </c>
      <c r="F161" t="s">
        <v>2355</v>
      </c>
      <c r="G161" s="4">
        <v>21094</v>
      </c>
      <c r="H161" t="s">
        <v>2356</v>
      </c>
      <c r="I161" t="s">
        <v>2357</v>
      </c>
      <c r="J161" t="s">
        <v>292</v>
      </c>
      <c r="K161" t="s">
        <v>114</v>
      </c>
      <c r="L161" t="s">
        <v>2358</v>
      </c>
      <c r="M161" t="s">
        <v>109</v>
      </c>
      <c r="O161" t="s">
        <v>2359</v>
      </c>
      <c r="P161" t="s">
        <v>2360</v>
      </c>
      <c r="Q161" t="s">
        <v>112</v>
      </c>
      <c r="R161" t="s">
        <v>113</v>
      </c>
      <c r="S161" t="s">
        <v>114</v>
      </c>
      <c r="T161" t="s">
        <v>109</v>
      </c>
      <c r="V161" t="s">
        <v>116</v>
      </c>
      <c r="W161" t="s">
        <v>2361</v>
      </c>
      <c r="X161" t="s">
        <v>113</v>
      </c>
      <c r="Y161" t="s">
        <v>269</v>
      </c>
      <c r="Z161" t="s">
        <v>109</v>
      </c>
      <c r="AA161" t="s">
        <v>109</v>
      </c>
      <c r="AB161" t="s">
        <v>132</v>
      </c>
      <c r="AC161" t="s">
        <v>116</v>
      </c>
      <c r="AD161" t="s">
        <v>2362</v>
      </c>
      <c r="AE161" t="s">
        <v>109</v>
      </c>
      <c r="AG161" t="s">
        <v>109</v>
      </c>
      <c r="AH161" t="s">
        <v>116</v>
      </c>
      <c r="AI161" t="s">
        <v>109</v>
      </c>
      <c r="AJ161" t="s">
        <v>116</v>
      </c>
      <c r="AK161" t="s">
        <v>116</v>
      </c>
      <c r="AL161" t="s">
        <v>116</v>
      </c>
      <c r="AM161" t="s">
        <v>188</v>
      </c>
      <c r="AN161" t="s">
        <v>117</v>
      </c>
      <c r="AO161" t="s">
        <v>2363</v>
      </c>
      <c r="AP161" t="s">
        <v>224</v>
      </c>
      <c r="AQ161" t="s">
        <v>109</v>
      </c>
      <c r="AS161" t="s">
        <v>191</v>
      </c>
      <c r="AT161" t="s">
        <v>113</v>
      </c>
      <c r="AU161" t="s">
        <v>116</v>
      </c>
      <c r="AV161" t="s">
        <v>109</v>
      </c>
      <c r="AW161" t="s">
        <v>145</v>
      </c>
      <c r="AX161" t="s">
        <v>116</v>
      </c>
      <c r="AY161" t="s">
        <v>2364</v>
      </c>
      <c r="AZ161" t="s">
        <v>2365</v>
      </c>
      <c r="BA161" t="s">
        <v>2366</v>
      </c>
      <c r="BB161" t="s">
        <v>192</v>
      </c>
      <c r="BC161" t="s">
        <v>116</v>
      </c>
      <c r="BD161" t="s">
        <v>116</v>
      </c>
      <c r="BE161" t="s">
        <v>122</v>
      </c>
      <c r="BG161" t="s">
        <v>116</v>
      </c>
      <c r="BH161" t="s">
        <v>116</v>
      </c>
      <c r="BI161" t="s">
        <v>2367</v>
      </c>
      <c r="BJ161" t="s">
        <v>116</v>
      </c>
      <c r="BK161" t="s">
        <v>116</v>
      </c>
      <c r="BL161" t="s">
        <v>109</v>
      </c>
      <c r="BM161" t="s">
        <v>116</v>
      </c>
      <c r="BN161" t="s">
        <v>124</v>
      </c>
      <c r="BO161" t="s">
        <v>109</v>
      </c>
      <c r="BP161" t="s">
        <v>122</v>
      </c>
      <c r="BR161" t="s">
        <v>109</v>
      </c>
      <c r="BS161" t="s">
        <v>126</v>
      </c>
      <c r="BT161" t="s">
        <v>116</v>
      </c>
      <c r="BU161" t="s">
        <v>114</v>
      </c>
      <c r="BV161" t="s">
        <v>116</v>
      </c>
      <c r="BX161" t="s">
        <v>116</v>
      </c>
      <c r="BY161" t="s">
        <v>116</v>
      </c>
      <c r="BZ161" t="s">
        <v>193</v>
      </c>
      <c r="CA161" t="s">
        <v>2368</v>
      </c>
      <c r="CB161" t="s">
        <v>129</v>
      </c>
      <c r="CC161" t="s">
        <v>260</v>
      </c>
      <c r="CD161" t="s">
        <v>109</v>
      </c>
      <c r="CE161" t="s">
        <v>116</v>
      </c>
      <c r="CG161" t="s">
        <v>113</v>
      </c>
      <c r="CH161" t="s">
        <v>113</v>
      </c>
      <c r="CI161" t="s">
        <v>113</v>
      </c>
      <c r="CJ161" t="s">
        <v>109</v>
      </c>
      <c r="CK161" t="s">
        <v>109</v>
      </c>
      <c r="CL161" t="s">
        <v>116</v>
      </c>
      <c r="CM161" t="s">
        <v>2369</v>
      </c>
      <c r="CN161" t="s">
        <v>169</v>
      </c>
      <c r="CO161" t="s">
        <v>116</v>
      </c>
      <c r="CP161" t="s">
        <v>116</v>
      </c>
      <c r="CQ161" t="s">
        <v>109</v>
      </c>
      <c r="CS161" t="s">
        <v>116</v>
      </c>
      <c r="CT161" t="s">
        <v>116</v>
      </c>
      <c r="CU161" t="s">
        <v>116</v>
      </c>
      <c r="CV161" t="s">
        <v>109</v>
      </c>
      <c r="CX161" t="s">
        <v>116</v>
      </c>
      <c r="CY161" t="s">
        <v>2347</v>
      </c>
      <c r="DB161">
        <f t="shared" si="80"/>
        <v>2</v>
      </c>
      <c r="DC161">
        <f t="shared" si="81"/>
        <v>0</v>
      </c>
      <c r="DD161">
        <f t="shared" si="82"/>
        <v>4</v>
      </c>
      <c r="DE161">
        <f t="shared" si="75"/>
        <v>1</v>
      </c>
      <c r="DF161">
        <f t="shared" si="76"/>
        <v>1</v>
      </c>
      <c r="DG161">
        <f t="shared" si="77"/>
        <v>2</v>
      </c>
      <c r="DH161">
        <f t="shared" si="83"/>
        <v>0</v>
      </c>
      <c r="DI161">
        <f t="shared" si="84"/>
        <v>8</v>
      </c>
      <c r="DJ161">
        <f t="shared" si="78"/>
        <v>1</v>
      </c>
      <c r="DK161">
        <f t="shared" si="79"/>
        <v>3</v>
      </c>
      <c r="DL161">
        <f t="shared" si="85"/>
        <v>3</v>
      </c>
      <c r="DM161">
        <f t="shared" si="86"/>
        <v>1</v>
      </c>
      <c r="DN161">
        <f t="shared" si="87"/>
        <v>2</v>
      </c>
      <c r="DO161">
        <f t="shared" si="88"/>
        <v>4</v>
      </c>
      <c r="DP161">
        <f t="shared" si="89"/>
        <v>4</v>
      </c>
      <c r="DQ161">
        <f t="shared" si="90"/>
        <v>1</v>
      </c>
      <c r="DR161">
        <f t="shared" si="91"/>
        <v>3</v>
      </c>
      <c r="DS161">
        <f t="shared" si="92"/>
        <v>0</v>
      </c>
      <c r="DT161">
        <f t="shared" si="93"/>
        <v>1</v>
      </c>
      <c r="DU161">
        <f t="shared" si="72"/>
        <v>3</v>
      </c>
      <c r="DV161">
        <f t="shared" si="73"/>
        <v>3</v>
      </c>
      <c r="DW161">
        <f t="shared" si="74"/>
        <v>47</v>
      </c>
      <c r="DX161">
        <f t="shared" si="94"/>
        <v>9.0384615384615383</v>
      </c>
      <c r="DY161">
        <f t="shared" si="95"/>
        <v>9</v>
      </c>
      <c r="DZ161">
        <f t="shared" si="96"/>
        <v>9</v>
      </c>
    </row>
    <row r="162" spans="1:130">
      <c r="A162">
        <v>236</v>
      </c>
      <c r="B162" s="1">
        <v>44753.781585648103</v>
      </c>
      <c r="C162" s="1">
        <v>44753.7977777778</v>
      </c>
      <c r="D162" t="s">
        <v>104</v>
      </c>
      <c r="F162" t="s">
        <v>2370</v>
      </c>
      <c r="G162" s="3">
        <v>20036</v>
      </c>
      <c r="H162" t="s">
        <v>2371</v>
      </c>
      <c r="I162" t="s">
        <v>866</v>
      </c>
      <c r="J162" t="s">
        <v>145</v>
      </c>
      <c r="K162" t="s">
        <v>114</v>
      </c>
      <c r="L162" t="s">
        <v>2372</v>
      </c>
      <c r="M162" t="s">
        <v>109</v>
      </c>
      <c r="O162" t="s">
        <v>2373</v>
      </c>
      <c r="P162" t="s">
        <v>2334</v>
      </c>
      <c r="Q162" t="s">
        <v>112</v>
      </c>
      <c r="R162" t="s">
        <v>113</v>
      </c>
      <c r="S162" t="s">
        <v>114</v>
      </c>
      <c r="T162" t="s">
        <v>109</v>
      </c>
      <c r="V162" t="s">
        <v>109</v>
      </c>
      <c r="X162" t="s">
        <v>135</v>
      </c>
      <c r="Y162" t="s">
        <v>136</v>
      </c>
      <c r="Z162" t="s">
        <v>116</v>
      </c>
      <c r="AB162" t="s">
        <v>132</v>
      </c>
      <c r="AC162" t="s">
        <v>116</v>
      </c>
      <c r="AD162" t="s">
        <v>2374</v>
      </c>
      <c r="AE162" t="s">
        <v>109</v>
      </c>
      <c r="AG162" t="s">
        <v>109</v>
      </c>
      <c r="AH162" t="s">
        <v>116</v>
      </c>
      <c r="AI162" t="s">
        <v>109</v>
      </c>
      <c r="AJ162" t="s">
        <v>116</v>
      </c>
      <c r="AK162" t="s">
        <v>116</v>
      </c>
      <c r="AL162" t="s">
        <v>116</v>
      </c>
      <c r="AM162" t="s">
        <v>112</v>
      </c>
      <c r="AN162" t="s">
        <v>117</v>
      </c>
      <c r="AO162" t="s">
        <v>179</v>
      </c>
      <c r="AP162" t="s">
        <v>271</v>
      </c>
      <c r="AQ162" t="s">
        <v>109</v>
      </c>
      <c r="AS162" t="s">
        <v>2375</v>
      </c>
      <c r="AT162" t="s">
        <v>113</v>
      </c>
      <c r="AU162" t="s">
        <v>116</v>
      </c>
      <c r="AV162" t="s">
        <v>116</v>
      </c>
      <c r="AW162" t="s">
        <v>112</v>
      </c>
      <c r="AX162" t="s">
        <v>116</v>
      </c>
      <c r="AY162" t="s">
        <v>2376</v>
      </c>
      <c r="AZ162" t="s">
        <v>157</v>
      </c>
      <c r="BA162" t="s">
        <v>120</v>
      </c>
      <c r="BB162" t="s">
        <v>192</v>
      </c>
      <c r="BC162" t="s">
        <v>116</v>
      </c>
      <c r="BD162" t="s">
        <v>116</v>
      </c>
      <c r="BE162" t="s">
        <v>116</v>
      </c>
      <c r="BF162" t="s">
        <v>2377</v>
      </c>
      <c r="BG162" t="s">
        <v>116</v>
      </c>
      <c r="BH162" t="s">
        <v>116</v>
      </c>
      <c r="BI162" t="s">
        <v>2378</v>
      </c>
      <c r="BJ162" t="s">
        <v>116</v>
      </c>
      <c r="BK162" t="s">
        <v>116</v>
      </c>
      <c r="BL162" t="s">
        <v>116</v>
      </c>
      <c r="BM162" t="s">
        <v>109</v>
      </c>
      <c r="BN162" t="s">
        <v>2379</v>
      </c>
      <c r="BO162" t="s">
        <v>116</v>
      </c>
      <c r="BP162" t="s">
        <v>116</v>
      </c>
      <c r="BQ162" t="s">
        <v>2380</v>
      </c>
      <c r="BR162" t="s">
        <v>109</v>
      </c>
      <c r="BS162" t="s">
        <v>644</v>
      </c>
      <c r="BT162" t="s">
        <v>116</v>
      </c>
      <c r="BU162" t="s">
        <v>114</v>
      </c>
      <c r="BV162" t="s">
        <v>116</v>
      </c>
      <c r="BW162" t="s">
        <v>2381</v>
      </c>
      <c r="BX162" t="s">
        <v>116</v>
      </c>
      <c r="BY162" t="s">
        <v>116</v>
      </c>
      <c r="BZ162" t="s">
        <v>252</v>
      </c>
      <c r="CA162" t="s">
        <v>229</v>
      </c>
      <c r="CB162" t="s">
        <v>2382</v>
      </c>
      <c r="CC162" t="s">
        <v>253</v>
      </c>
      <c r="CD162" t="s">
        <v>116</v>
      </c>
      <c r="CE162" t="s">
        <v>109</v>
      </c>
      <c r="CF162" t="s">
        <v>2383</v>
      </c>
      <c r="CG162" t="s">
        <v>113</v>
      </c>
      <c r="CH162" t="s">
        <v>386</v>
      </c>
      <c r="CI162" t="s">
        <v>621</v>
      </c>
      <c r="CJ162" t="s">
        <v>116</v>
      </c>
      <c r="CK162" t="s">
        <v>116</v>
      </c>
      <c r="CL162" t="s">
        <v>116</v>
      </c>
      <c r="CM162" t="s">
        <v>2384</v>
      </c>
      <c r="CN162" t="s">
        <v>522</v>
      </c>
      <c r="CO162" t="s">
        <v>116</v>
      </c>
      <c r="CP162" t="s">
        <v>116</v>
      </c>
      <c r="CQ162" t="s">
        <v>109</v>
      </c>
      <c r="CS162" t="s">
        <v>116</v>
      </c>
      <c r="CT162" t="s">
        <v>116</v>
      </c>
      <c r="CU162" t="s">
        <v>116</v>
      </c>
      <c r="CV162" t="s">
        <v>109</v>
      </c>
      <c r="CX162" t="s">
        <v>116</v>
      </c>
      <c r="CY162" t="s">
        <v>312</v>
      </c>
      <c r="DB162">
        <f t="shared" si="80"/>
        <v>2</v>
      </c>
      <c r="DC162">
        <f t="shared" si="81"/>
        <v>0</v>
      </c>
      <c r="DD162">
        <f t="shared" si="82"/>
        <v>4</v>
      </c>
      <c r="DE162">
        <f t="shared" si="75"/>
        <v>0</v>
      </c>
      <c r="DF162">
        <f t="shared" si="76"/>
        <v>3</v>
      </c>
      <c r="DG162">
        <f t="shared" si="77"/>
        <v>2</v>
      </c>
      <c r="DH162">
        <f t="shared" si="83"/>
        <v>0</v>
      </c>
      <c r="DI162">
        <f t="shared" si="84"/>
        <v>8</v>
      </c>
      <c r="DJ162">
        <f t="shared" si="78"/>
        <v>1</v>
      </c>
      <c r="DK162">
        <f t="shared" si="79"/>
        <v>4</v>
      </c>
      <c r="DL162">
        <f t="shared" si="85"/>
        <v>3</v>
      </c>
      <c r="DM162">
        <f t="shared" si="86"/>
        <v>2</v>
      </c>
      <c r="DN162">
        <f t="shared" si="87"/>
        <v>2</v>
      </c>
      <c r="DO162">
        <f t="shared" si="88"/>
        <v>6</v>
      </c>
      <c r="DP162">
        <f t="shared" si="89"/>
        <v>4</v>
      </c>
      <c r="DQ162">
        <f t="shared" si="90"/>
        <v>1</v>
      </c>
      <c r="DR162">
        <f t="shared" si="91"/>
        <v>4</v>
      </c>
      <c r="DS162">
        <f t="shared" si="92"/>
        <v>2</v>
      </c>
      <c r="DT162">
        <f t="shared" si="93"/>
        <v>3</v>
      </c>
      <c r="DU162">
        <f t="shared" si="72"/>
        <v>3</v>
      </c>
      <c r="DV162">
        <f t="shared" si="73"/>
        <v>3</v>
      </c>
      <c r="DW162">
        <f t="shared" si="74"/>
        <v>57</v>
      </c>
      <c r="DX162">
        <f t="shared" si="94"/>
        <v>10.961538461538463</v>
      </c>
      <c r="DY162">
        <f t="shared" si="95"/>
        <v>11</v>
      </c>
      <c r="DZ162">
        <f t="shared" si="96"/>
        <v>10</v>
      </c>
    </row>
    <row r="163" spans="1:130">
      <c r="A163">
        <v>237</v>
      </c>
      <c r="B163" s="1">
        <v>44753.783750000002</v>
      </c>
      <c r="C163" s="1">
        <v>44753.798344907402</v>
      </c>
      <c r="D163" t="s">
        <v>104</v>
      </c>
      <c r="F163" t="s">
        <v>2385</v>
      </c>
      <c r="G163" s="4">
        <v>22917</v>
      </c>
      <c r="H163" t="s">
        <v>2386</v>
      </c>
      <c r="I163" t="s">
        <v>2387</v>
      </c>
      <c r="J163" t="s">
        <v>109</v>
      </c>
      <c r="M163" t="s">
        <v>109</v>
      </c>
      <c r="O163" t="s">
        <v>1672</v>
      </c>
      <c r="P163" t="s">
        <v>187</v>
      </c>
      <c r="Q163" t="s">
        <v>188</v>
      </c>
      <c r="R163" t="s">
        <v>113</v>
      </c>
      <c r="S163" t="s">
        <v>122</v>
      </c>
      <c r="T163" t="s">
        <v>109</v>
      </c>
      <c r="V163" t="s">
        <v>109</v>
      </c>
      <c r="X163" t="s">
        <v>113</v>
      </c>
      <c r="Y163" t="s">
        <v>152</v>
      </c>
      <c r="Z163" t="s">
        <v>116</v>
      </c>
      <c r="AB163" t="s">
        <v>132</v>
      </c>
      <c r="AC163" t="s">
        <v>109</v>
      </c>
      <c r="AE163" t="s">
        <v>109</v>
      </c>
      <c r="AG163" t="s">
        <v>116</v>
      </c>
      <c r="AH163" t="s">
        <v>116</v>
      </c>
      <c r="AI163" t="s">
        <v>116</v>
      </c>
      <c r="AJ163" t="s">
        <v>116</v>
      </c>
      <c r="AK163" t="s">
        <v>116</v>
      </c>
      <c r="AL163" t="s">
        <v>116</v>
      </c>
      <c r="AM163" t="s">
        <v>188</v>
      </c>
      <c r="AN163" t="s">
        <v>236</v>
      </c>
      <c r="AO163" t="s">
        <v>202</v>
      </c>
      <c r="AP163" t="s">
        <v>1537</v>
      </c>
      <c r="AQ163" t="s">
        <v>109</v>
      </c>
      <c r="AS163" t="s">
        <v>118</v>
      </c>
      <c r="AT163" t="s">
        <v>287</v>
      </c>
      <c r="AU163" t="s">
        <v>116</v>
      </c>
      <c r="AV163" t="s">
        <v>116</v>
      </c>
      <c r="AW163" t="s">
        <v>109</v>
      </c>
      <c r="AZ163" t="s">
        <v>157</v>
      </c>
      <c r="BA163" t="s">
        <v>423</v>
      </c>
      <c r="BB163" t="s">
        <v>192</v>
      </c>
      <c r="BC163" t="s">
        <v>116</v>
      </c>
      <c r="BD163" t="s">
        <v>116</v>
      </c>
      <c r="BE163" t="s">
        <v>116</v>
      </c>
      <c r="BF163" t="s">
        <v>2388</v>
      </c>
      <c r="BG163" t="s">
        <v>116</v>
      </c>
      <c r="BH163" t="s">
        <v>116</v>
      </c>
      <c r="BI163" t="s">
        <v>2389</v>
      </c>
      <c r="BJ163" t="s">
        <v>116</v>
      </c>
      <c r="BK163" t="s">
        <v>116</v>
      </c>
      <c r="BL163" t="s">
        <v>109</v>
      </c>
      <c r="BM163" t="s">
        <v>116</v>
      </c>
      <c r="BN163" t="s">
        <v>113</v>
      </c>
      <c r="BO163" t="s">
        <v>116</v>
      </c>
      <c r="BP163" t="s">
        <v>122</v>
      </c>
      <c r="BR163" t="s">
        <v>116</v>
      </c>
      <c r="BS163" t="s">
        <v>162</v>
      </c>
      <c r="BT163" t="s">
        <v>116</v>
      </c>
      <c r="BU163" t="s">
        <v>114</v>
      </c>
      <c r="BV163" t="s">
        <v>116</v>
      </c>
      <c r="BX163" t="s">
        <v>116</v>
      </c>
      <c r="BY163" t="s">
        <v>116</v>
      </c>
      <c r="BZ163" t="s">
        <v>193</v>
      </c>
      <c r="CA163" t="s">
        <v>2390</v>
      </c>
      <c r="CB163" t="s">
        <v>2391</v>
      </c>
      <c r="CC163" t="s">
        <v>253</v>
      </c>
      <c r="CD163" t="s">
        <v>116</v>
      </c>
      <c r="CE163" t="s">
        <v>109</v>
      </c>
      <c r="CF163" t="s">
        <v>166</v>
      </c>
      <c r="CG163" t="s">
        <v>113</v>
      </c>
      <c r="CH163" t="s">
        <v>113</v>
      </c>
      <c r="CI163" t="s">
        <v>578</v>
      </c>
      <c r="CJ163" t="s">
        <v>109</v>
      </c>
      <c r="CK163" t="s">
        <v>109</v>
      </c>
      <c r="CL163" t="s">
        <v>109</v>
      </c>
      <c r="CN163" t="s">
        <v>113</v>
      </c>
      <c r="CO163" t="s">
        <v>109</v>
      </c>
      <c r="CP163" t="s">
        <v>116</v>
      </c>
      <c r="CQ163" t="s">
        <v>109</v>
      </c>
      <c r="CS163" t="s">
        <v>116</v>
      </c>
      <c r="CT163" t="s">
        <v>116</v>
      </c>
      <c r="CU163" t="s">
        <v>116</v>
      </c>
      <c r="CV163" t="s">
        <v>116</v>
      </c>
      <c r="CW163" t="s">
        <v>2392</v>
      </c>
      <c r="CX163" t="s">
        <v>109</v>
      </c>
      <c r="DB163">
        <f t="shared" si="80"/>
        <v>0</v>
      </c>
      <c r="DC163">
        <f t="shared" si="81"/>
        <v>0</v>
      </c>
      <c r="DD163">
        <f t="shared" si="82"/>
        <v>3</v>
      </c>
      <c r="DE163">
        <f t="shared" si="75"/>
        <v>0</v>
      </c>
      <c r="DF163">
        <f t="shared" si="76"/>
        <v>2</v>
      </c>
      <c r="DG163">
        <f t="shared" si="77"/>
        <v>1</v>
      </c>
      <c r="DH163">
        <f t="shared" si="83"/>
        <v>0</v>
      </c>
      <c r="DI163">
        <f t="shared" si="84"/>
        <v>10</v>
      </c>
      <c r="DJ163">
        <f t="shared" si="78"/>
        <v>1</v>
      </c>
      <c r="DK163">
        <f t="shared" si="79"/>
        <v>2</v>
      </c>
      <c r="DL163">
        <f t="shared" si="85"/>
        <v>3</v>
      </c>
      <c r="DM163">
        <f t="shared" si="86"/>
        <v>2</v>
      </c>
      <c r="DN163">
        <f t="shared" si="87"/>
        <v>2</v>
      </c>
      <c r="DO163">
        <f t="shared" si="88"/>
        <v>4</v>
      </c>
      <c r="DP163">
        <f t="shared" si="89"/>
        <v>5</v>
      </c>
      <c r="DQ163">
        <f t="shared" si="90"/>
        <v>1</v>
      </c>
      <c r="DR163">
        <f t="shared" si="91"/>
        <v>4</v>
      </c>
      <c r="DS163">
        <f t="shared" si="92"/>
        <v>1</v>
      </c>
      <c r="DT163">
        <f t="shared" si="93"/>
        <v>0</v>
      </c>
      <c r="DU163">
        <f t="shared" si="72"/>
        <v>1</v>
      </c>
      <c r="DV163">
        <f t="shared" si="73"/>
        <v>4</v>
      </c>
      <c r="DW163">
        <f t="shared" si="74"/>
        <v>46</v>
      </c>
      <c r="DX163">
        <f t="shared" si="94"/>
        <v>8.8461538461538467</v>
      </c>
      <c r="DY163">
        <f t="shared" si="95"/>
        <v>9</v>
      </c>
      <c r="DZ163">
        <f t="shared" si="96"/>
        <v>9</v>
      </c>
    </row>
    <row r="164" spans="1:130">
      <c r="A164">
        <v>239</v>
      </c>
      <c r="B164" s="1">
        <v>44753.809594907398</v>
      </c>
      <c r="C164" s="1">
        <v>44753.8190509259</v>
      </c>
      <c r="D164" t="s">
        <v>104</v>
      </c>
      <c r="F164" t="s">
        <v>2394</v>
      </c>
      <c r="G164" s="3">
        <v>22440</v>
      </c>
      <c r="H164" t="s">
        <v>2395</v>
      </c>
      <c r="I164" t="s">
        <v>2396</v>
      </c>
      <c r="J164" t="s">
        <v>145</v>
      </c>
      <c r="K164" t="s">
        <v>114</v>
      </c>
      <c r="L164" t="s">
        <v>2397</v>
      </c>
      <c r="M164" t="s">
        <v>109</v>
      </c>
      <c r="O164" t="s">
        <v>113</v>
      </c>
      <c r="P164" t="s">
        <v>2398</v>
      </c>
      <c r="Q164" t="s">
        <v>112</v>
      </c>
      <c r="R164" t="s">
        <v>113</v>
      </c>
      <c r="S164" t="s">
        <v>114</v>
      </c>
      <c r="T164" t="s">
        <v>149</v>
      </c>
      <c r="U164" t="s">
        <v>150</v>
      </c>
      <c r="V164" t="s">
        <v>109</v>
      </c>
      <c r="X164" t="s">
        <v>135</v>
      </c>
      <c r="Y164" t="s">
        <v>178</v>
      </c>
      <c r="Z164" t="s">
        <v>109</v>
      </c>
      <c r="AA164" t="s">
        <v>116</v>
      </c>
      <c r="AB164" t="s">
        <v>2399</v>
      </c>
      <c r="AC164" t="s">
        <v>116</v>
      </c>
      <c r="AD164" t="s">
        <v>2400</v>
      </c>
      <c r="AE164" t="s">
        <v>109</v>
      </c>
      <c r="AG164" t="s">
        <v>109</v>
      </c>
      <c r="AH164" t="s">
        <v>116</v>
      </c>
      <c r="AI164" t="s">
        <v>109</v>
      </c>
      <c r="AJ164" t="s">
        <v>116</v>
      </c>
      <c r="AK164" t="s">
        <v>116</v>
      </c>
      <c r="AL164" t="s">
        <v>116</v>
      </c>
      <c r="AM164" t="s">
        <v>112</v>
      </c>
      <c r="AN164" t="s">
        <v>117</v>
      </c>
      <c r="AO164" t="s">
        <v>155</v>
      </c>
      <c r="AP164" t="s">
        <v>1537</v>
      </c>
      <c r="AQ164" t="s">
        <v>109</v>
      </c>
      <c r="AS164" t="s">
        <v>191</v>
      </c>
      <c r="AT164" t="s">
        <v>113</v>
      </c>
      <c r="AU164" t="s">
        <v>116</v>
      </c>
      <c r="AV164" t="s">
        <v>116</v>
      </c>
      <c r="AW164" t="s">
        <v>109</v>
      </c>
      <c r="AZ164" t="s">
        <v>2401</v>
      </c>
      <c r="BA164" t="s">
        <v>158</v>
      </c>
      <c r="BB164" t="s">
        <v>192</v>
      </c>
      <c r="BC164" t="s">
        <v>116</v>
      </c>
      <c r="BD164" t="s">
        <v>116</v>
      </c>
      <c r="BE164" t="s">
        <v>116</v>
      </c>
      <c r="BF164" t="s">
        <v>2402</v>
      </c>
      <c r="BG164" t="s">
        <v>116</v>
      </c>
      <c r="BH164" t="s">
        <v>116</v>
      </c>
      <c r="BI164" t="s">
        <v>2403</v>
      </c>
      <c r="BJ164" t="s">
        <v>116</v>
      </c>
      <c r="BK164" t="s">
        <v>116</v>
      </c>
      <c r="BL164" t="s">
        <v>116</v>
      </c>
      <c r="BM164" t="s">
        <v>116</v>
      </c>
      <c r="BN164" t="s">
        <v>124</v>
      </c>
      <c r="BO164" t="s">
        <v>116</v>
      </c>
      <c r="BP164" t="s">
        <v>122</v>
      </c>
      <c r="BR164" t="s">
        <v>116</v>
      </c>
      <c r="BS164" t="s">
        <v>126</v>
      </c>
      <c r="BT164" t="s">
        <v>116</v>
      </c>
      <c r="BU164" t="s">
        <v>114</v>
      </c>
      <c r="BV164" t="s">
        <v>206</v>
      </c>
      <c r="BX164" t="s">
        <v>116</v>
      </c>
      <c r="BY164" t="s">
        <v>116</v>
      </c>
      <c r="BZ164" t="s">
        <v>193</v>
      </c>
      <c r="CA164" t="s">
        <v>530</v>
      </c>
      <c r="CB164" t="s">
        <v>129</v>
      </c>
      <c r="CC164" t="s">
        <v>260</v>
      </c>
      <c r="CD164" t="s">
        <v>109</v>
      </c>
      <c r="CE164" t="s">
        <v>116</v>
      </c>
      <c r="CG164" t="s">
        <v>113</v>
      </c>
      <c r="CH164" t="s">
        <v>2404</v>
      </c>
      <c r="CI164" t="s">
        <v>621</v>
      </c>
      <c r="CJ164" t="s">
        <v>109</v>
      </c>
      <c r="CK164" t="s">
        <v>109</v>
      </c>
      <c r="CL164" t="s">
        <v>116</v>
      </c>
      <c r="CM164" t="s">
        <v>2405</v>
      </c>
      <c r="CN164" t="s">
        <v>2406</v>
      </c>
      <c r="CO164" t="s">
        <v>109</v>
      </c>
      <c r="CP164" t="s">
        <v>116</v>
      </c>
      <c r="CQ164" t="s">
        <v>116</v>
      </c>
      <c r="CR164" t="s">
        <v>2407</v>
      </c>
      <c r="CS164" t="s">
        <v>116</v>
      </c>
      <c r="CT164" t="s">
        <v>116</v>
      </c>
      <c r="CU164" t="s">
        <v>109</v>
      </c>
      <c r="CV164" t="s">
        <v>109</v>
      </c>
      <c r="CX164" t="s">
        <v>116</v>
      </c>
      <c r="CY164" t="s">
        <v>2408</v>
      </c>
      <c r="DB164">
        <f t="shared" si="80"/>
        <v>2</v>
      </c>
      <c r="DC164">
        <f t="shared" si="81"/>
        <v>0</v>
      </c>
      <c r="DD164">
        <f t="shared" si="82"/>
        <v>4</v>
      </c>
      <c r="DE164">
        <f t="shared" si="75"/>
        <v>0</v>
      </c>
      <c r="DF164">
        <f t="shared" si="76"/>
        <v>2</v>
      </c>
      <c r="DG164">
        <f t="shared" si="77"/>
        <v>2</v>
      </c>
      <c r="DH164">
        <f t="shared" si="83"/>
        <v>0</v>
      </c>
      <c r="DI164">
        <f t="shared" si="84"/>
        <v>8</v>
      </c>
      <c r="DJ164">
        <f t="shared" si="78"/>
        <v>1</v>
      </c>
      <c r="DK164">
        <f t="shared" si="79"/>
        <v>2</v>
      </c>
      <c r="DL164">
        <f t="shared" si="85"/>
        <v>3</v>
      </c>
      <c r="DM164">
        <f t="shared" si="86"/>
        <v>2</v>
      </c>
      <c r="DN164">
        <f t="shared" si="87"/>
        <v>2</v>
      </c>
      <c r="DO164">
        <f t="shared" si="88"/>
        <v>6</v>
      </c>
      <c r="DP164">
        <f t="shared" si="89"/>
        <v>5</v>
      </c>
      <c r="DQ164">
        <f t="shared" si="90"/>
        <v>1</v>
      </c>
      <c r="DR164">
        <f t="shared" si="91"/>
        <v>3</v>
      </c>
      <c r="DS164">
        <f t="shared" si="92"/>
        <v>1</v>
      </c>
      <c r="DT164">
        <f t="shared" si="93"/>
        <v>1</v>
      </c>
      <c r="DU164">
        <f t="shared" si="72"/>
        <v>3</v>
      </c>
      <c r="DV164">
        <f t="shared" si="73"/>
        <v>2</v>
      </c>
      <c r="DW164">
        <f t="shared" si="74"/>
        <v>50</v>
      </c>
      <c r="DX164">
        <f t="shared" si="94"/>
        <v>9.615384615384615</v>
      </c>
      <c r="DY164">
        <f t="shared" si="95"/>
        <v>9.5</v>
      </c>
      <c r="DZ164">
        <f t="shared" si="96"/>
        <v>9.5</v>
      </c>
    </row>
    <row r="165" spans="1:130">
      <c r="A165">
        <v>242</v>
      </c>
      <c r="B165" s="1">
        <v>44753.862592592603</v>
      </c>
      <c r="C165" s="1">
        <v>44753.879282407397</v>
      </c>
      <c r="D165" t="s">
        <v>104</v>
      </c>
      <c r="F165" t="s">
        <v>2412</v>
      </c>
      <c r="G165" s="4">
        <v>11325</v>
      </c>
      <c r="H165" t="s">
        <v>2413</v>
      </c>
      <c r="I165" t="s">
        <v>2414</v>
      </c>
      <c r="J165" t="s">
        <v>132</v>
      </c>
      <c r="K165" t="s">
        <v>114</v>
      </c>
      <c r="L165" t="s">
        <v>2415</v>
      </c>
      <c r="M165" t="s">
        <v>109</v>
      </c>
      <c r="O165" t="s">
        <v>186</v>
      </c>
      <c r="P165" t="s">
        <v>2416</v>
      </c>
      <c r="Q165" t="s">
        <v>112</v>
      </c>
      <c r="R165" t="s">
        <v>113</v>
      </c>
      <c r="S165" t="s">
        <v>114</v>
      </c>
      <c r="T165" t="s">
        <v>109</v>
      </c>
      <c r="V165" t="s">
        <v>109</v>
      </c>
      <c r="X165" t="s">
        <v>135</v>
      </c>
      <c r="Y165" t="s">
        <v>647</v>
      </c>
      <c r="Z165" t="s">
        <v>109</v>
      </c>
      <c r="AA165" t="s">
        <v>116</v>
      </c>
      <c r="AB165" t="s">
        <v>153</v>
      </c>
      <c r="AC165" t="s">
        <v>109</v>
      </c>
      <c r="AE165" t="s">
        <v>109</v>
      </c>
      <c r="AG165" t="s">
        <v>109</v>
      </c>
      <c r="AH165" t="s">
        <v>116</v>
      </c>
      <c r="AI165" t="s">
        <v>109</v>
      </c>
      <c r="AJ165" t="s">
        <v>116</v>
      </c>
      <c r="AK165" t="s">
        <v>116</v>
      </c>
      <c r="AL165" t="s">
        <v>116</v>
      </c>
      <c r="AM165" t="s">
        <v>112</v>
      </c>
      <c r="AN165" t="s">
        <v>117</v>
      </c>
      <c r="AO165" t="s">
        <v>304</v>
      </c>
      <c r="AP165" t="s">
        <v>271</v>
      </c>
      <c r="AQ165" t="s">
        <v>109</v>
      </c>
      <c r="AS165" t="s">
        <v>191</v>
      </c>
      <c r="AT165" t="s">
        <v>113</v>
      </c>
      <c r="AU165" t="s">
        <v>116</v>
      </c>
      <c r="AV165" t="s">
        <v>116</v>
      </c>
      <c r="AW165" t="s">
        <v>109</v>
      </c>
      <c r="AZ165" t="s">
        <v>157</v>
      </c>
      <c r="BA165" t="s">
        <v>2417</v>
      </c>
      <c r="BB165" t="s">
        <v>192</v>
      </c>
      <c r="BC165" t="s">
        <v>116</v>
      </c>
      <c r="BD165" t="s">
        <v>116</v>
      </c>
      <c r="BE165" t="s">
        <v>122</v>
      </c>
      <c r="BG165" t="s">
        <v>116</v>
      </c>
      <c r="BH165" t="s">
        <v>116</v>
      </c>
      <c r="BI165" t="s">
        <v>2418</v>
      </c>
      <c r="BJ165" t="s">
        <v>116</v>
      </c>
      <c r="BK165" t="s">
        <v>109</v>
      </c>
      <c r="BL165" t="s">
        <v>109</v>
      </c>
      <c r="BM165" t="s">
        <v>116</v>
      </c>
      <c r="BN165" t="s">
        <v>587</v>
      </c>
      <c r="BO165" t="s">
        <v>116</v>
      </c>
      <c r="BP165" t="s">
        <v>122</v>
      </c>
      <c r="BR165" t="s">
        <v>116</v>
      </c>
      <c r="BS165" t="s">
        <v>162</v>
      </c>
      <c r="BT165" t="s">
        <v>116</v>
      </c>
      <c r="BU165" t="s">
        <v>114</v>
      </c>
      <c r="BV165" t="s">
        <v>116</v>
      </c>
      <c r="BX165" t="s">
        <v>116</v>
      </c>
      <c r="BY165" t="s">
        <v>116</v>
      </c>
      <c r="BZ165" t="s">
        <v>2419</v>
      </c>
      <c r="CA165" t="s">
        <v>214</v>
      </c>
      <c r="CB165" t="s">
        <v>2420</v>
      </c>
      <c r="CC165" t="s">
        <v>2421</v>
      </c>
      <c r="CD165" t="s">
        <v>109</v>
      </c>
      <c r="CE165" t="s">
        <v>116</v>
      </c>
      <c r="CG165" t="s">
        <v>113</v>
      </c>
      <c r="CH165" t="s">
        <v>167</v>
      </c>
      <c r="CI165" t="s">
        <v>2422</v>
      </c>
      <c r="CJ165" t="s">
        <v>116</v>
      </c>
      <c r="CK165" t="s">
        <v>109</v>
      </c>
      <c r="CL165" t="s">
        <v>116</v>
      </c>
      <c r="CM165" t="s">
        <v>2423</v>
      </c>
      <c r="CN165" t="s">
        <v>522</v>
      </c>
      <c r="CO165" t="s">
        <v>109</v>
      </c>
      <c r="CP165" t="s">
        <v>116</v>
      </c>
      <c r="CQ165" t="s">
        <v>109</v>
      </c>
      <c r="CS165" t="s">
        <v>116</v>
      </c>
      <c r="CT165" t="s">
        <v>116</v>
      </c>
      <c r="CU165" t="s">
        <v>109</v>
      </c>
      <c r="CV165" t="s">
        <v>109</v>
      </c>
      <c r="CX165" t="s">
        <v>109</v>
      </c>
      <c r="DB165">
        <f t="shared" si="80"/>
        <v>2</v>
      </c>
      <c r="DC165">
        <f t="shared" si="81"/>
        <v>0</v>
      </c>
      <c r="DD165">
        <f t="shared" si="82"/>
        <v>4</v>
      </c>
      <c r="DE165">
        <f t="shared" si="75"/>
        <v>0</v>
      </c>
      <c r="DF165">
        <f t="shared" si="76"/>
        <v>2</v>
      </c>
      <c r="DG165">
        <f t="shared" si="77"/>
        <v>1</v>
      </c>
      <c r="DH165">
        <f t="shared" si="83"/>
        <v>0</v>
      </c>
      <c r="DI165">
        <f t="shared" si="84"/>
        <v>8</v>
      </c>
      <c r="DJ165">
        <f t="shared" si="78"/>
        <v>1</v>
      </c>
      <c r="DK165">
        <f t="shared" si="79"/>
        <v>2</v>
      </c>
      <c r="DL165">
        <f t="shared" si="85"/>
        <v>3</v>
      </c>
      <c r="DM165">
        <f t="shared" si="86"/>
        <v>1</v>
      </c>
      <c r="DN165">
        <f t="shared" si="87"/>
        <v>2</v>
      </c>
      <c r="DO165">
        <f t="shared" si="88"/>
        <v>4</v>
      </c>
      <c r="DP165">
        <f t="shared" si="89"/>
        <v>5</v>
      </c>
      <c r="DQ165">
        <f t="shared" si="90"/>
        <v>1</v>
      </c>
      <c r="DR165">
        <f t="shared" si="91"/>
        <v>3</v>
      </c>
      <c r="DS165">
        <f t="shared" si="92"/>
        <v>1</v>
      </c>
      <c r="DT165">
        <f t="shared" si="93"/>
        <v>2</v>
      </c>
      <c r="DU165">
        <f t="shared" si="72"/>
        <v>2</v>
      </c>
      <c r="DV165">
        <f t="shared" si="73"/>
        <v>2</v>
      </c>
      <c r="DW165">
        <f t="shared" si="74"/>
        <v>46</v>
      </c>
      <c r="DX165">
        <f t="shared" si="94"/>
        <v>8.8461538461538467</v>
      </c>
      <c r="DY165">
        <f t="shared" si="95"/>
        <v>9</v>
      </c>
      <c r="DZ165">
        <f t="shared" si="96"/>
        <v>9</v>
      </c>
    </row>
    <row r="166" spans="1:130">
      <c r="A166">
        <v>243</v>
      </c>
      <c r="B166" s="1">
        <v>44754.316527777803</v>
      </c>
      <c r="C166" s="1">
        <v>44754.324999999997</v>
      </c>
      <c r="D166" t="s">
        <v>104</v>
      </c>
      <c r="F166" t="s">
        <v>2424</v>
      </c>
      <c r="G166" s="3">
        <v>10384</v>
      </c>
      <c r="H166" t="s">
        <v>2425</v>
      </c>
      <c r="I166" t="s">
        <v>1330</v>
      </c>
      <c r="J166" t="s">
        <v>145</v>
      </c>
      <c r="K166" t="s">
        <v>114</v>
      </c>
      <c r="L166" t="s">
        <v>520</v>
      </c>
      <c r="M166" t="s">
        <v>109</v>
      </c>
      <c r="O166" t="s">
        <v>2426</v>
      </c>
      <c r="P166" t="s">
        <v>2427</v>
      </c>
      <c r="Q166" t="s">
        <v>188</v>
      </c>
      <c r="R166" t="s">
        <v>946</v>
      </c>
      <c r="S166" t="s">
        <v>114</v>
      </c>
      <c r="T166" t="s">
        <v>149</v>
      </c>
      <c r="U166" t="s">
        <v>201</v>
      </c>
      <c r="V166" t="s">
        <v>109</v>
      </c>
      <c r="X166" t="s">
        <v>113</v>
      </c>
      <c r="Y166" t="s">
        <v>322</v>
      </c>
      <c r="Z166" t="s">
        <v>109</v>
      </c>
      <c r="AA166" t="s">
        <v>116</v>
      </c>
      <c r="AB166" t="s">
        <v>153</v>
      </c>
      <c r="AC166" t="s">
        <v>109</v>
      </c>
      <c r="AE166" t="s">
        <v>109</v>
      </c>
      <c r="AG166" t="s">
        <v>109</v>
      </c>
      <c r="AH166" t="s">
        <v>116</v>
      </c>
      <c r="AI166" t="s">
        <v>109</v>
      </c>
      <c r="AJ166" t="s">
        <v>116</v>
      </c>
      <c r="AK166" t="s">
        <v>116</v>
      </c>
      <c r="AL166" t="s">
        <v>116</v>
      </c>
      <c r="AM166" t="s">
        <v>112</v>
      </c>
      <c r="AN166" t="s">
        <v>117</v>
      </c>
      <c r="AO166" t="s">
        <v>155</v>
      </c>
      <c r="AP166" t="s">
        <v>1537</v>
      </c>
      <c r="AQ166" t="s">
        <v>109</v>
      </c>
      <c r="AS166" t="s">
        <v>191</v>
      </c>
      <c r="AT166" t="s">
        <v>113</v>
      </c>
      <c r="AU166" t="s">
        <v>116</v>
      </c>
      <c r="AV166" t="s">
        <v>116</v>
      </c>
      <c r="AW166" t="s">
        <v>109</v>
      </c>
      <c r="AZ166" t="s">
        <v>157</v>
      </c>
      <c r="BA166" t="s">
        <v>423</v>
      </c>
      <c r="BB166" t="s">
        <v>192</v>
      </c>
      <c r="BC166" t="s">
        <v>116</v>
      </c>
      <c r="BD166" t="s">
        <v>116</v>
      </c>
      <c r="BE166" t="s">
        <v>122</v>
      </c>
      <c r="BG166" t="s">
        <v>116</v>
      </c>
      <c r="BH166" t="s">
        <v>116</v>
      </c>
      <c r="BI166" t="s">
        <v>2428</v>
      </c>
      <c r="BJ166" t="s">
        <v>116</v>
      </c>
      <c r="BK166" t="s">
        <v>116</v>
      </c>
      <c r="BL166" t="s">
        <v>109</v>
      </c>
      <c r="BM166" t="s">
        <v>116</v>
      </c>
      <c r="BN166" t="s">
        <v>161</v>
      </c>
      <c r="BO166" t="s">
        <v>116</v>
      </c>
      <c r="BP166" t="s">
        <v>122</v>
      </c>
      <c r="BR166" t="s">
        <v>116</v>
      </c>
      <c r="BS166" t="s">
        <v>2429</v>
      </c>
      <c r="BT166" t="s">
        <v>116</v>
      </c>
      <c r="BU166" t="s">
        <v>114</v>
      </c>
      <c r="BV166" t="s">
        <v>116</v>
      </c>
      <c r="BX166" t="s">
        <v>109</v>
      </c>
      <c r="CC166" t="s">
        <v>676</v>
      </c>
      <c r="CD166" t="s">
        <v>109</v>
      </c>
      <c r="CE166" t="s">
        <v>109</v>
      </c>
      <c r="CF166" t="s">
        <v>113</v>
      </c>
      <c r="CG166" t="s">
        <v>113</v>
      </c>
      <c r="CH166" t="s">
        <v>113</v>
      </c>
      <c r="CI166" t="s">
        <v>113</v>
      </c>
      <c r="CJ166" t="s">
        <v>116</v>
      </c>
      <c r="CK166" t="s">
        <v>109</v>
      </c>
      <c r="CL166" t="s">
        <v>109</v>
      </c>
      <c r="CN166" t="s">
        <v>113</v>
      </c>
      <c r="CO166" t="s">
        <v>116</v>
      </c>
      <c r="CP166" t="s">
        <v>116</v>
      </c>
      <c r="CQ166" t="s">
        <v>109</v>
      </c>
      <c r="CS166" t="s">
        <v>116</v>
      </c>
      <c r="CT166" t="s">
        <v>116</v>
      </c>
      <c r="CU166" t="s">
        <v>116</v>
      </c>
      <c r="CV166" t="s">
        <v>109</v>
      </c>
      <c r="CX166" t="s">
        <v>116</v>
      </c>
      <c r="CY166" t="s">
        <v>438</v>
      </c>
      <c r="DB166">
        <f t="shared" si="80"/>
        <v>2</v>
      </c>
      <c r="DC166">
        <f t="shared" si="81"/>
        <v>0</v>
      </c>
      <c r="DD166">
        <f t="shared" si="82"/>
        <v>6</v>
      </c>
      <c r="DE166">
        <f t="shared" si="75"/>
        <v>0</v>
      </c>
      <c r="DF166">
        <f t="shared" si="76"/>
        <v>1</v>
      </c>
      <c r="DG166">
        <f t="shared" si="77"/>
        <v>1</v>
      </c>
      <c r="DH166">
        <f t="shared" si="83"/>
        <v>0</v>
      </c>
      <c r="DI166">
        <f t="shared" si="84"/>
        <v>8</v>
      </c>
      <c r="DJ166">
        <f t="shared" si="78"/>
        <v>1</v>
      </c>
      <c r="DK166">
        <f t="shared" si="79"/>
        <v>2</v>
      </c>
      <c r="DL166">
        <f t="shared" si="85"/>
        <v>3</v>
      </c>
      <c r="DM166">
        <f t="shared" si="86"/>
        <v>1</v>
      </c>
      <c r="DN166">
        <f t="shared" si="87"/>
        <v>2</v>
      </c>
      <c r="DO166">
        <f t="shared" si="88"/>
        <v>5</v>
      </c>
      <c r="DP166">
        <f t="shared" si="89"/>
        <v>5</v>
      </c>
      <c r="DQ166">
        <f t="shared" si="90"/>
        <v>0</v>
      </c>
      <c r="DR166">
        <f t="shared" si="91"/>
        <v>1</v>
      </c>
      <c r="DS166">
        <f t="shared" si="92"/>
        <v>0</v>
      </c>
      <c r="DT166">
        <f t="shared" si="93"/>
        <v>1</v>
      </c>
      <c r="DU166">
        <f t="shared" si="72"/>
        <v>2</v>
      </c>
      <c r="DV166">
        <f t="shared" si="73"/>
        <v>3</v>
      </c>
      <c r="DW166">
        <f t="shared" si="74"/>
        <v>44</v>
      </c>
      <c r="DX166">
        <f t="shared" si="94"/>
        <v>8.4615384615384617</v>
      </c>
      <c r="DY166">
        <f t="shared" si="95"/>
        <v>8.5</v>
      </c>
      <c r="DZ166">
        <f t="shared" si="96"/>
        <v>8.5</v>
      </c>
    </row>
    <row r="167" spans="1:130">
      <c r="A167">
        <v>244</v>
      </c>
      <c r="B167" s="1">
        <v>44754.305266203701</v>
      </c>
      <c r="C167" s="1">
        <v>44754.345092592601</v>
      </c>
      <c r="D167" t="s">
        <v>104</v>
      </c>
      <c r="F167" t="s">
        <v>2430</v>
      </c>
      <c r="G167" s="4">
        <v>14188</v>
      </c>
      <c r="H167" t="s">
        <v>2431</v>
      </c>
      <c r="I167" t="s">
        <v>2432</v>
      </c>
      <c r="J167" t="s">
        <v>292</v>
      </c>
      <c r="K167" t="s">
        <v>114</v>
      </c>
      <c r="L167" t="s">
        <v>2433</v>
      </c>
      <c r="M167" t="s">
        <v>109</v>
      </c>
      <c r="O167" t="s">
        <v>133</v>
      </c>
      <c r="P167" t="s">
        <v>2434</v>
      </c>
      <c r="Q167" t="s">
        <v>112</v>
      </c>
      <c r="R167" t="s">
        <v>113</v>
      </c>
      <c r="S167" t="s">
        <v>114</v>
      </c>
      <c r="T167" t="s">
        <v>149</v>
      </c>
      <c r="U167" t="s">
        <v>150</v>
      </c>
      <c r="V167" t="s">
        <v>109</v>
      </c>
      <c r="X167" t="s">
        <v>455</v>
      </c>
      <c r="Y167" t="s">
        <v>322</v>
      </c>
      <c r="Z167" t="s">
        <v>109</v>
      </c>
      <c r="AA167" t="s">
        <v>116</v>
      </c>
      <c r="AB167" t="s">
        <v>292</v>
      </c>
      <c r="AC167" t="s">
        <v>116</v>
      </c>
      <c r="AD167" t="s">
        <v>2435</v>
      </c>
      <c r="AE167" t="s">
        <v>109</v>
      </c>
      <c r="AG167" t="s">
        <v>109</v>
      </c>
      <c r="AH167" t="s">
        <v>116</v>
      </c>
      <c r="AI167" t="s">
        <v>109</v>
      </c>
      <c r="AJ167" t="s">
        <v>116</v>
      </c>
      <c r="AK167" t="s">
        <v>116</v>
      </c>
      <c r="AL167" t="s">
        <v>109</v>
      </c>
      <c r="AM167" t="s">
        <v>112</v>
      </c>
      <c r="AN167" t="s">
        <v>117</v>
      </c>
      <c r="AO167" t="s">
        <v>113</v>
      </c>
      <c r="AP167" t="s">
        <v>113</v>
      </c>
      <c r="AQ167" t="s">
        <v>109</v>
      </c>
      <c r="AS167" t="s">
        <v>2436</v>
      </c>
      <c r="AT167" t="s">
        <v>113</v>
      </c>
      <c r="AU167" t="s">
        <v>116</v>
      </c>
      <c r="AV167" t="s">
        <v>109</v>
      </c>
      <c r="AW167" t="s">
        <v>109</v>
      </c>
      <c r="AZ167" t="s">
        <v>2437</v>
      </c>
      <c r="BA167" t="s">
        <v>2438</v>
      </c>
      <c r="BB167" t="s">
        <v>2439</v>
      </c>
      <c r="BC167" t="s">
        <v>116</v>
      </c>
      <c r="BD167" t="s">
        <v>116</v>
      </c>
      <c r="BE167" t="s">
        <v>116</v>
      </c>
      <c r="BF167" t="s">
        <v>2440</v>
      </c>
      <c r="BG167" t="s">
        <v>116</v>
      </c>
      <c r="BH167" t="s">
        <v>116</v>
      </c>
      <c r="BI167" t="s">
        <v>2441</v>
      </c>
      <c r="BJ167" t="s">
        <v>116</v>
      </c>
      <c r="BK167" t="s">
        <v>116</v>
      </c>
      <c r="BL167" t="s">
        <v>116</v>
      </c>
      <c r="BM167" t="s">
        <v>109</v>
      </c>
      <c r="BN167" t="s">
        <v>251</v>
      </c>
      <c r="BO167" t="s">
        <v>116</v>
      </c>
      <c r="BP167" t="s">
        <v>122</v>
      </c>
      <c r="BR167" t="s">
        <v>116</v>
      </c>
      <c r="BS167" t="s">
        <v>126</v>
      </c>
      <c r="BT167" t="s">
        <v>109</v>
      </c>
      <c r="BU167" t="s">
        <v>114</v>
      </c>
      <c r="BV167" t="s">
        <v>206</v>
      </c>
      <c r="BX167" t="s">
        <v>109</v>
      </c>
      <c r="CC167" t="s">
        <v>2442</v>
      </c>
      <c r="CD167" t="s">
        <v>116</v>
      </c>
      <c r="CE167" t="s">
        <v>116</v>
      </c>
      <c r="CG167" t="s">
        <v>113</v>
      </c>
      <c r="CH167" t="s">
        <v>386</v>
      </c>
      <c r="CI167" t="s">
        <v>113</v>
      </c>
      <c r="CJ167" t="s">
        <v>116</v>
      </c>
      <c r="CK167" t="s">
        <v>109</v>
      </c>
      <c r="CL167" t="s">
        <v>116</v>
      </c>
      <c r="CM167" t="s">
        <v>2443</v>
      </c>
      <c r="CN167" t="s">
        <v>1886</v>
      </c>
      <c r="CO167" t="s">
        <v>116</v>
      </c>
      <c r="CP167" t="s">
        <v>116</v>
      </c>
      <c r="CQ167" t="s">
        <v>116</v>
      </c>
      <c r="CR167" t="s">
        <v>2444</v>
      </c>
      <c r="CS167" t="s">
        <v>116</v>
      </c>
      <c r="CT167" t="s">
        <v>116</v>
      </c>
      <c r="CU167" t="s">
        <v>116</v>
      </c>
      <c r="CV167" t="s">
        <v>109</v>
      </c>
      <c r="CX167" t="s">
        <v>116</v>
      </c>
      <c r="CY167" t="s">
        <v>329</v>
      </c>
      <c r="DB167">
        <f t="shared" si="80"/>
        <v>2</v>
      </c>
      <c r="DC167">
        <f t="shared" si="81"/>
        <v>0</v>
      </c>
      <c r="DD167">
        <f t="shared" si="82"/>
        <v>5</v>
      </c>
      <c r="DE167">
        <f t="shared" si="75"/>
        <v>0</v>
      </c>
      <c r="DF167">
        <f t="shared" si="76"/>
        <v>2</v>
      </c>
      <c r="DG167">
        <f t="shared" si="77"/>
        <v>2</v>
      </c>
      <c r="DH167">
        <f t="shared" si="83"/>
        <v>0</v>
      </c>
      <c r="DI167">
        <f t="shared" si="84"/>
        <v>5</v>
      </c>
      <c r="DJ167">
        <f t="shared" si="78"/>
        <v>1</v>
      </c>
      <c r="DK167">
        <f t="shared" si="79"/>
        <v>1</v>
      </c>
      <c r="DL167">
        <f t="shared" si="85"/>
        <v>3</v>
      </c>
      <c r="DM167">
        <f t="shared" si="86"/>
        <v>2</v>
      </c>
      <c r="DN167">
        <f t="shared" si="87"/>
        <v>2</v>
      </c>
      <c r="DO167">
        <f t="shared" si="88"/>
        <v>5</v>
      </c>
      <c r="DP167">
        <f t="shared" si="89"/>
        <v>4</v>
      </c>
      <c r="DQ167">
        <f t="shared" si="90"/>
        <v>0</v>
      </c>
      <c r="DR167">
        <f t="shared" si="91"/>
        <v>2</v>
      </c>
      <c r="DS167">
        <f t="shared" si="92"/>
        <v>1</v>
      </c>
      <c r="DT167">
        <f t="shared" si="93"/>
        <v>2</v>
      </c>
      <c r="DU167">
        <f t="shared" si="72"/>
        <v>4</v>
      </c>
      <c r="DV167">
        <f t="shared" si="73"/>
        <v>3</v>
      </c>
      <c r="DW167">
        <f t="shared" si="74"/>
        <v>46</v>
      </c>
      <c r="DX167">
        <f t="shared" si="94"/>
        <v>8.8461538461538467</v>
      </c>
      <c r="DY167">
        <f t="shared" si="95"/>
        <v>9</v>
      </c>
      <c r="DZ167">
        <f t="shared" si="96"/>
        <v>9</v>
      </c>
    </row>
    <row r="168" spans="1:130">
      <c r="A168">
        <v>246</v>
      </c>
      <c r="B168" s="1">
        <v>44754.4377662037</v>
      </c>
      <c r="C168" s="1">
        <v>44754.465289351901</v>
      </c>
      <c r="D168" t="s">
        <v>104</v>
      </c>
      <c r="F168" t="s">
        <v>2446</v>
      </c>
      <c r="G168" s="4">
        <v>1553</v>
      </c>
      <c r="H168" t="s">
        <v>2447</v>
      </c>
      <c r="I168" t="s">
        <v>2448</v>
      </c>
      <c r="J168" t="s">
        <v>292</v>
      </c>
      <c r="K168" t="s">
        <v>114</v>
      </c>
      <c r="L168" t="s">
        <v>2449</v>
      </c>
      <c r="M168" t="s">
        <v>109</v>
      </c>
      <c r="O168" t="s">
        <v>2450</v>
      </c>
      <c r="P168" t="s">
        <v>1411</v>
      </c>
      <c r="Q168" t="s">
        <v>145</v>
      </c>
      <c r="R168" t="s">
        <v>113</v>
      </c>
      <c r="S168" t="s">
        <v>114</v>
      </c>
      <c r="T168" t="s">
        <v>109</v>
      </c>
      <c r="V168" t="s">
        <v>109</v>
      </c>
      <c r="X168" t="s">
        <v>113</v>
      </c>
      <c r="Y168" t="s">
        <v>113</v>
      </c>
      <c r="Z168" t="s">
        <v>109</v>
      </c>
      <c r="AA168" t="s">
        <v>109</v>
      </c>
      <c r="AB168" t="s">
        <v>292</v>
      </c>
      <c r="AC168" t="s">
        <v>116</v>
      </c>
      <c r="AD168" t="s">
        <v>2451</v>
      </c>
      <c r="AE168" t="s">
        <v>109</v>
      </c>
      <c r="AG168" t="s">
        <v>109</v>
      </c>
      <c r="AH168" t="s">
        <v>116</v>
      </c>
      <c r="AI168" t="s">
        <v>109</v>
      </c>
      <c r="AJ168" t="s">
        <v>116</v>
      </c>
      <c r="AK168" t="s">
        <v>116</v>
      </c>
      <c r="AL168" t="s">
        <v>116</v>
      </c>
      <c r="AM168" t="s">
        <v>145</v>
      </c>
      <c r="AN168" t="s">
        <v>117</v>
      </c>
      <c r="AO168" t="s">
        <v>2452</v>
      </c>
      <c r="AP168" t="s">
        <v>2453</v>
      </c>
      <c r="AQ168" t="s">
        <v>109</v>
      </c>
      <c r="AS168" t="s">
        <v>2454</v>
      </c>
      <c r="AT168" t="s">
        <v>113</v>
      </c>
      <c r="AU168" t="s">
        <v>116</v>
      </c>
      <c r="AV168" t="s">
        <v>116</v>
      </c>
      <c r="AW168" t="s">
        <v>145</v>
      </c>
      <c r="AX168" t="s">
        <v>116</v>
      </c>
      <c r="AY168" t="s">
        <v>2455</v>
      </c>
      <c r="AZ168" t="s">
        <v>157</v>
      </c>
      <c r="BA168" t="s">
        <v>158</v>
      </c>
      <c r="BB168" t="s">
        <v>334</v>
      </c>
      <c r="BC168" t="s">
        <v>116</v>
      </c>
      <c r="BD168" t="s">
        <v>116</v>
      </c>
      <c r="BE168" t="s">
        <v>122</v>
      </c>
      <c r="BG168" t="s">
        <v>109</v>
      </c>
      <c r="BH168" t="s">
        <v>116</v>
      </c>
      <c r="BI168" t="s">
        <v>2456</v>
      </c>
      <c r="BJ168" t="s">
        <v>116</v>
      </c>
      <c r="BK168" t="s">
        <v>109</v>
      </c>
      <c r="BL168" t="s">
        <v>109</v>
      </c>
      <c r="BM168" t="s">
        <v>109</v>
      </c>
      <c r="BN168" t="s">
        <v>113</v>
      </c>
      <c r="BO168" t="s">
        <v>125</v>
      </c>
      <c r="BP168" t="s">
        <v>122</v>
      </c>
      <c r="BR168" t="s">
        <v>116</v>
      </c>
      <c r="BS168" t="s">
        <v>126</v>
      </c>
      <c r="BT168" t="s">
        <v>109</v>
      </c>
      <c r="BU168" t="s">
        <v>114</v>
      </c>
      <c r="BV168" t="s">
        <v>206</v>
      </c>
      <c r="BX168" t="s">
        <v>116</v>
      </c>
      <c r="BY168" t="s">
        <v>116</v>
      </c>
      <c r="BZ168" t="s">
        <v>193</v>
      </c>
      <c r="CA168" t="s">
        <v>294</v>
      </c>
      <c r="CB168" t="s">
        <v>113</v>
      </c>
      <c r="CC168" t="s">
        <v>260</v>
      </c>
      <c r="CD168" t="s">
        <v>109</v>
      </c>
      <c r="CE168" t="s">
        <v>109</v>
      </c>
      <c r="CF168" t="s">
        <v>2457</v>
      </c>
      <c r="CG168" t="s">
        <v>113</v>
      </c>
      <c r="CH168" t="s">
        <v>167</v>
      </c>
      <c r="CI168" t="s">
        <v>113</v>
      </c>
      <c r="CJ168" t="s">
        <v>116</v>
      </c>
      <c r="CK168" t="s">
        <v>109</v>
      </c>
      <c r="CL168" t="s">
        <v>109</v>
      </c>
      <c r="CN168" t="s">
        <v>522</v>
      </c>
      <c r="CO168" t="s">
        <v>116</v>
      </c>
      <c r="CP168" t="s">
        <v>116</v>
      </c>
      <c r="CQ168" t="s">
        <v>116</v>
      </c>
      <c r="CR168" t="s">
        <v>2458</v>
      </c>
      <c r="CS168" t="s">
        <v>109</v>
      </c>
      <c r="CT168" t="s">
        <v>116</v>
      </c>
      <c r="CU168" t="s">
        <v>116</v>
      </c>
      <c r="CV168" t="s">
        <v>109</v>
      </c>
      <c r="CX168" t="s">
        <v>116</v>
      </c>
      <c r="CY168" t="s">
        <v>207</v>
      </c>
      <c r="DB168">
        <f t="shared" si="80"/>
        <v>2</v>
      </c>
      <c r="DC168">
        <f t="shared" si="81"/>
        <v>0</v>
      </c>
      <c r="DD168">
        <f t="shared" si="82"/>
        <v>4</v>
      </c>
      <c r="DE168">
        <f t="shared" si="75"/>
        <v>0</v>
      </c>
      <c r="DF168">
        <f t="shared" si="76"/>
        <v>0</v>
      </c>
      <c r="DG168">
        <f t="shared" si="77"/>
        <v>2</v>
      </c>
      <c r="DH168">
        <f t="shared" si="83"/>
        <v>0</v>
      </c>
      <c r="DI168">
        <f t="shared" si="84"/>
        <v>8</v>
      </c>
      <c r="DJ168">
        <f t="shared" si="78"/>
        <v>1</v>
      </c>
      <c r="DK168">
        <f t="shared" si="79"/>
        <v>4</v>
      </c>
      <c r="DL168">
        <f t="shared" si="85"/>
        <v>3</v>
      </c>
      <c r="DM168">
        <f t="shared" si="86"/>
        <v>1</v>
      </c>
      <c r="DN168">
        <f t="shared" si="87"/>
        <v>1</v>
      </c>
      <c r="DO168">
        <f t="shared" si="88"/>
        <v>2</v>
      </c>
      <c r="DP168">
        <f t="shared" si="89"/>
        <v>4</v>
      </c>
      <c r="DQ168">
        <f t="shared" si="90"/>
        <v>1</v>
      </c>
      <c r="DR168">
        <f t="shared" si="91"/>
        <v>2</v>
      </c>
      <c r="DS168">
        <f t="shared" si="92"/>
        <v>2</v>
      </c>
      <c r="DT168">
        <f t="shared" si="93"/>
        <v>1</v>
      </c>
      <c r="DU168">
        <f t="shared" si="72"/>
        <v>4</v>
      </c>
      <c r="DV168">
        <f t="shared" si="73"/>
        <v>2</v>
      </c>
      <c r="DW168">
        <f t="shared" si="74"/>
        <v>44</v>
      </c>
      <c r="DX168">
        <f t="shared" si="94"/>
        <v>8.4615384615384617</v>
      </c>
      <c r="DY168">
        <f t="shared" si="95"/>
        <v>8.5</v>
      </c>
      <c r="DZ168">
        <f t="shared" si="96"/>
        <v>8.5</v>
      </c>
    </row>
    <row r="169" spans="1:130" s="37" customFormat="1">
      <c r="A169" s="37">
        <v>248</v>
      </c>
      <c r="B169" s="38">
        <v>44754.476840277799</v>
      </c>
      <c r="C169" s="38">
        <v>44754.490347222199</v>
      </c>
      <c r="D169" s="37" t="s">
        <v>104</v>
      </c>
      <c r="F169" s="37" t="s">
        <v>2460</v>
      </c>
      <c r="G169" s="41">
        <v>20920</v>
      </c>
      <c r="H169" s="37" t="s">
        <v>2461</v>
      </c>
      <c r="I169" s="37" t="s">
        <v>2462</v>
      </c>
      <c r="J169" s="37" t="s">
        <v>132</v>
      </c>
      <c r="K169" s="37" t="s">
        <v>109</v>
      </c>
      <c r="M169" s="37" t="s">
        <v>109</v>
      </c>
      <c r="O169" s="37" t="s">
        <v>2463</v>
      </c>
      <c r="P169" s="37" t="s">
        <v>1639</v>
      </c>
      <c r="Q169" s="37" t="s">
        <v>112</v>
      </c>
      <c r="R169" s="37" t="s">
        <v>113</v>
      </c>
      <c r="S169" s="37" t="s">
        <v>122</v>
      </c>
      <c r="T169" s="37" t="s">
        <v>109</v>
      </c>
      <c r="V169" s="37" t="s">
        <v>1448</v>
      </c>
      <c r="X169" s="37" t="s">
        <v>135</v>
      </c>
      <c r="Y169" s="37" t="s">
        <v>178</v>
      </c>
      <c r="Z169" s="37" t="s">
        <v>109</v>
      </c>
      <c r="AA169" s="37" t="s">
        <v>116</v>
      </c>
      <c r="AB169" s="37" t="s">
        <v>132</v>
      </c>
      <c r="AC169" s="37" t="s">
        <v>109</v>
      </c>
      <c r="AE169" s="37" t="s">
        <v>109</v>
      </c>
      <c r="AG169" s="37" t="s">
        <v>109</v>
      </c>
      <c r="AH169" s="37" t="s">
        <v>116</v>
      </c>
      <c r="AI169" s="37" t="s">
        <v>109</v>
      </c>
      <c r="AJ169" s="37" t="s">
        <v>116</v>
      </c>
      <c r="AK169" s="37" t="s">
        <v>116</v>
      </c>
      <c r="AL169" s="37" t="s">
        <v>116</v>
      </c>
      <c r="AM169" s="37" t="s">
        <v>112</v>
      </c>
      <c r="AN169" s="37" t="s">
        <v>117</v>
      </c>
      <c r="AO169" s="37" t="s">
        <v>1011</v>
      </c>
      <c r="AP169" s="37" t="s">
        <v>113</v>
      </c>
      <c r="AQ169" s="37" t="s">
        <v>272</v>
      </c>
      <c r="AS169" s="37" t="s">
        <v>1451</v>
      </c>
      <c r="AT169" s="37" t="s">
        <v>113</v>
      </c>
      <c r="AU169" s="37" t="s">
        <v>116</v>
      </c>
      <c r="AV169" s="37" t="s">
        <v>116</v>
      </c>
      <c r="AW169" s="37" t="s">
        <v>109</v>
      </c>
      <c r="AZ169" s="37" t="s">
        <v>113</v>
      </c>
      <c r="BA169" s="37" t="s">
        <v>248</v>
      </c>
      <c r="BB169" s="37" t="s">
        <v>113</v>
      </c>
      <c r="BC169" s="37" t="s">
        <v>116</v>
      </c>
      <c r="BD169" s="37" t="s">
        <v>116</v>
      </c>
      <c r="BE169" s="37" t="s">
        <v>122</v>
      </c>
      <c r="BG169" s="37" t="s">
        <v>109</v>
      </c>
      <c r="BH169" s="37" t="s">
        <v>109</v>
      </c>
      <c r="BJ169" s="37" t="s">
        <v>109</v>
      </c>
      <c r="BK169" s="37" t="s">
        <v>109</v>
      </c>
      <c r="BL169" s="37" t="s">
        <v>109</v>
      </c>
      <c r="BM169" s="37" t="s">
        <v>116</v>
      </c>
      <c r="BN169" s="37" t="s">
        <v>124</v>
      </c>
      <c r="BO169" s="37" t="s">
        <v>116</v>
      </c>
      <c r="BP169" s="37" t="s">
        <v>122</v>
      </c>
      <c r="BR169" s="37" t="s">
        <v>116</v>
      </c>
      <c r="BS169" s="37" t="s">
        <v>126</v>
      </c>
      <c r="BT169" s="37" t="s">
        <v>116</v>
      </c>
      <c r="BU169" s="37" t="s">
        <v>114</v>
      </c>
      <c r="BV169" s="37" t="s">
        <v>206</v>
      </c>
      <c r="BX169" s="37" t="s">
        <v>116</v>
      </c>
      <c r="BY169" s="37" t="s">
        <v>116</v>
      </c>
      <c r="BZ169" s="37" t="s">
        <v>193</v>
      </c>
      <c r="CA169" s="37" t="s">
        <v>113</v>
      </c>
      <c r="CB169" s="37" t="s">
        <v>2464</v>
      </c>
      <c r="CC169" s="37" t="s">
        <v>2465</v>
      </c>
      <c r="CD169" s="37" t="s">
        <v>109</v>
      </c>
      <c r="CE169" s="37" t="s">
        <v>109</v>
      </c>
      <c r="CF169" s="37" t="s">
        <v>166</v>
      </c>
      <c r="CG169" s="37" t="s">
        <v>113</v>
      </c>
      <c r="CH169" s="37" t="s">
        <v>113</v>
      </c>
      <c r="CI169" s="37" t="s">
        <v>386</v>
      </c>
      <c r="CJ169" s="37" t="s">
        <v>109</v>
      </c>
      <c r="CK169" s="37" t="s">
        <v>109</v>
      </c>
      <c r="CL169" s="37" t="s">
        <v>109</v>
      </c>
      <c r="CN169" s="37" t="s">
        <v>569</v>
      </c>
      <c r="CO169" s="37" t="s">
        <v>109</v>
      </c>
      <c r="CP169" s="37" t="s">
        <v>116</v>
      </c>
      <c r="CQ169" s="37" t="s">
        <v>109</v>
      </c>
      <c r="CS169" s="37" t="s">
        <v>109</v>
      </c>
      <c r="CT169" s="37" t="s">
        <v>116</v>
      </c>
      <c r="CU169" s="37" t="s">
        <v>109</v>
      </c>
      <c r="CV169" s="37" t="s">
        <v>109</v>
      </c>
      <c r="CX169" s="37" t="s">
        <v>109</v>
      </c>
      <c r="DB169" s="37">
        <f t="shared" si="80"/>
        <v>1</v>
      </c>
      <c r="DC169" s="37">
        <f t="shared" si="81"/>
        <v>0</v>
      </c>
      <c r="DD169" s="37">
        <f t="shared" si="82"/>
        <v>3</v>
      </c>
      <c r="DE169" s="37">
        <f t="shared" si="75"/>
        <v>0</v>
      </c>
      <c r="DF169" s="37">
        <f t="shared" si="76"/>
        <v>2</v>
      </c>
      <c r="DG169" s="37">
        <f t="shared" si="77"/>
        <v>1</v>
      </c>
      <c r="DH169" s="37">
        <f t="shared" si="83"/>
        <v>0</v>
      </c>
      <c r="DI169" s="37">
        <f t="shared" si="84"/>
        <v>8</v>
      </c>
      <c r="DJ169" s="37">
        <f t="shared" si="78"/>
        <v>1</v>
      </c>
      <c r="DK169" s="37">
        <f t="shared" si="79"/>
        <v>2</v>
      </c>
      <c r="DL169" s="37">
        <f t="shared" si="85"/>
        <v>1</v>
      </c>
      <c r="DM169" s="37">
        <f t="shared" si="86"/>
        <v>1</v>
      </c>
      <c r="DN169" s="37">
        <f t="shared" si="87"/>
        <v>0</v>
      </c>
      <c r="DO169" s="37">
        <f t="shared" si="88"/>
        <v>3</v>
      </c>
      <c r="DP169" s="37">
        <f t="shared" si="89"/>
        <v>5</v>
      </c>
      <c r="DQ169" s="37">
        <f t="shared" si="90"/>
        <v>1</v>
      </c>
      <c r="DR169" s="37">
        <f t="shared" si="91"/>
        <v>2</v>
      </c>
      <c r="DS169" s="37">
        <f t="shared" si="92"/>
        <v>1</v>
      </c>
      <c r="DT169" s="37">
        <f t="shared" si="93"/>
        <v>0</v>
      </c>
      <c r="DU169">
        <f t="shared" si="72"/>
        <v>2</v>
      </c>
      <c r="DV169">
        <f t="shared" si="73"/>
        <v>1</v>
      </c>
      <c r="DW169">
        <f t="shared" si="74"/>
        <v>35</v>
      </c>
      <c r="DX169" s="37">
        <f t="shared" si="94"/>
        <v>6.7307692307692317</v>
      </c>
      <c r="DY169" s="37">
        <f t="shared" si="95"/>
        <v>6.5</v>
      </c>
      <c r="DZ169" s="37">
        <f t="shared" si="96"/>
        <v>6.5</v>
      </c>
    </row>
    <row r="170" spans="1:130">
      <c r="A170">
        <v>249</v>
      </c>
      <c r="B170" s="1">
        <v>44754.487534722197</v>
      </c>
      <c r="C170" s="1">
        <v>44754.503761574102</v>
      </c>
      <c r="D170" t="s">
        <v>104</v>
      </c>
      <c r="F170" t="s">
        <v>2466</v>
      </c>
      <c r="G170" s="3">
        <v>12192</v>
      </c>
      <c r="H170" t="s">
        <v>2467</v>
      </c>
      <c r="I170" t="s">
        <v>2061</v>
      </c>
      <c r="J170" t="s">
        <v>145</v>
      </c>
      <c r="K170" t="s">
        <v>114</v>
      </c>
      <c r="L170" t="s">
        <v>2468</v>
      </c>
      <c r="M170" t="s">
        <v>109</v>
      </c>
      <c r="O170" t="s">
        <v>2063</v>
      </c>
      <c r="P170" t="s">
        <v>766</v>
      </c>
      <c r="Q170" t="s">
        <v>188</v>
      </c>
      <c r="R170" t="s">
        <v>113</v>
      </c>
      <c r="S170" t="s">
        <v>114</v>
      </c>
      <c r="T170" t="s">
        <v>109</v>
      </c>
      <c r="V170" t="s">
        <v>109</v>
      </c>
      <c r="X170" t="s">
        <v>113</v>
      </c>
      <c r="Y170" t="s">
        <v>647</v>
      </c>
      <c r="Z170" t="s">
        <v>109</v>
      </c>
      <c r="AA170" t="s">
        <v>116</v>
      </c>
      <c r="AB170" t="s">
        <v>292</v>
      </c>
      <c r="AC170" t="s">
        <v>116</v>
      </c>
      <c r="AD170" t="s">
        <v>2469</v>
      </c>
      <c r="AE170" t="s">
        <v>109</v>
      </c>
      <c r="AG170" t="s">
        <v>109</v>
      </c>
      <c r="AH170" t="s">
        <v>116</v>
      </c>
      <c r="AI170" t="s">
        <v>109</v>
      </c>
      <c r="AJ170" t="s">
        <v>116</v>
      </c>
      <c r="AK170" t="s">
        <v>116</v>
      </c>
      <c r="AL170" t="s">
        <v>116</v>
      </c>
      <c r="AM170" t="s">
        <v>112</v>
      </c>
      <c r="AN170" t="s">
        <v>117</v>
      </c>
      <c r="AO170" t="s">
        <v>179</v>
      </c>
      <c r="AP170" t="s">
        <v>113</v>
      </c>
      <c r="AQ170" t="s">
        <v>109</v>
      </c>
      <c r="AS170" t="s">
        <v>225</v>
      </c>
      <c r="AT170" t="s">
        <v>287</v>
      </c>
      <c r="AU170" t="s">
        <v>116</v>
      </c>
      <c r="AV170" t="s">
        <v>109</v>
      </c>
      <c r="AW170" t="s">
        <v>109</v>
      </c>
      <c r="AZ170" t="s">
        <v>113</v>
      </c>
      <c r="BA170" t="s">
        <v>113</v>
      </c>
      <c r="BB170" t="s">
        <v>121</v>
      </c>
      <c r="BC170" t="s">
        <v>116</v>
      </c>
      <c r="BD170" t="s">
        <v>116</v>
      </c>
      <c r="BE170" t="s">
        <v>122</v>
      </c>
      <c r="BG170" t="s">
        <v>116</v>
      </c>
      <c r="BH170" t="s">
        <v>116</v>
      </c>
      <c r="BI170" t="s">
        <v>2470</v>
      </c>
      <c r="BJ170" t="s">
        <v>116</v>
      </c>
      <c r="BK170" t="s">
        <v>116</v>
      </c>
      <c r="BL170" t="s">
        <v>116</v>
      </c>
      <c r="BM170" t="s">
        <v>109</v>
      </c>
      <c r="BN170" t="s">
        <v>113</v>
      </c>
      <c r="BO170" t="s">
        <v>116</v>
      </c>
      <c r="BP170" t="s">
        <v>122</v>
      </c>
      <c r="BR170" t="s">
        <v>116</v>
      </c>
      <c r="BS170" t="s">
        <v>288</v>
      </c>
      <c r="BT170" t="s">
        <v>116</v>
      </c>
      <c r="BU170" t="s">
        <v>114</v>
      </c>
      <c r="BV170" t="s">
        <v>116</v>
      </c>
      <c r="BX170" t="s">
        <v>116</v>
      </c>
      <c r="BY170" t="s">
        <v>116</v>
      </c>
      <c r="BZ170" t="s">
        <v>193</v>
      </c>
      <c r="CA170" t="s">
        <v>912</v>
      </c>
      <c r="CB170" t="s">
        <v>129</v>
      </c>
      <c r="CC170" t="s">
        <v>2471</v>
      </c>
      <c r="CD170" t="s">
        <v>109</v>
      </c>
      <c r="CE170" t="s">
        <v>116</v>
      </c>
      <c r="CG170" t="s">
        <v>113</v>
      </c>
      <c r="CH170" t="s">
        <v>113</v>
      </c>
      <c r="CI170" t="s">
        <v>113</v>
      </c>
      <c r="CJ170" t="s">
        <v>116</v>
      </c>
      <c r="CK170" t="s">
        <v>116</v>
      </c>
      <c r="CL170" t="s">
        <v>116</v>
      </c>
      <c r="CM170" t="s">
        <v>2472</v>
      </c>
      <c r="CN170" t="s">
        <v>2473</v>
      </c>
      <c r="CO170" t="s">
        <v>116</v>
      </c>
      <c r="CP170" t="s">
        <v>116</v>
      </c>
      <c r="CQ170" t="s">
        <v>109</v>
      </c>
      <c r="CS170" t="s">
        <v>116</v>
      </c>
      <c r="CT170" t="s">
        <v>116</v>
      </c>
      <c r="CU170" t="s">
        <v>116</v>
      </c>
      <c r="CV170" t="s">
        <v>116</v>
      </c>
      <c r="CW170" t="s">
        <v>2071</v>
      </c>
      <c r="CX170" t="s">
        <v>116</v>
      </c>
      <c r="CY170" t="s">
        <v>1617</v>
      </c>
      <c r="DB170">
        <f t="shared" si="80"/>
        <v>2</v>
      </c>
      <c r="DC170">
        <f t="shared" si="81"/>
        <v>0</v>
      </c>
      <c r="DD170">
        <f t="shared" si="82"/>
        <v>4</v>
      </c>
      <c r="DE170">
        <f t="shared" si="75"/>
        <v>0</v>
      </c>
      <c r="DF170">
        <f t="shared" si="76"/>
        <v>1</v>
      </c>
      <c r="DG170">
        <f t="shared" si="77"/>
        <v>2</v>
      </c>
      <c r="DH170">
        <f t="shared" si="83"/>
        <v>0</v>
      </c>
      <c r="DI170">
        <f t="shared" si="84"/>
        <v>7</v>
      </c>
      <c r="DJ170">
        <f t="shared" si="78"/>
        <v>1</v>
      </c>
      <c r="DK170">
        <f t="shared" si="79"/>
        <v>1</v>
      </c>
      <c r="DL170">
        <f t="shared" si="85"/>
        <v>1</v>
      </c>
      <c r="DM170">
        <f t="shared" si="86"/>
        <v>1</v>
      </c>
      <c r="DN170">
        <f t="shared" si="87"/>
        <v>2</v>
      </c>
      <c r="DO170">
        <f t="shared" si="88"/>
        <v>4</v>
      </c>
      <c r="DP170">
        <f t="shared" si="89"/>
        <v>5</v>
      </c>
      <c r="DQ170">
        <f t="shared" si="90"/>
        <v>1</v>
      </c>
      <c r="DR170">
        <f t="shared" si="91"/>
        <v>3</v>
      </c>
      <c r="DS170">
        <f t="shared" si="92"/>
        <v>0</v>
      </c>
      <c r="DT170">
        <f t="shared" si="93"/>
        <v>3</v>
      </c>
      <c r="DU170">
        <f t="shared" si="72"/>
        <v>3</v>
      </c>
      <c r="DV170">
        <f t="shared" si="73"/>
        <v>4</v>
      </c>
      <c r="DW170">
        <f t="shared" si="74"/>
        <v>45</v>
      </c>
      <c r="DX170">
        <f t="shared" si="94"/>
        <v>8.6538461538461533</v>
      </c>
      <c r="DY170">
        <f t="shared" si="95"/>
        <v>8.5</v>
      </c>
      <c r="DZ170">
        <f t="shared" si="96"/>
        <v>8.5</v>
      </c>
    </row>
    <row r="171" spans="1:130">
      <c r="A171">
        <v>250</v>
      </c>
      <c r="B171" s="1">
        <v>44754.512372685203</v>
      </c>
      <c r="C171" s="1">
        <v>44754.529803240701</v>
      </c>
      <c r="D171" t="s">
        <v>104</v>
      </c>
      <c r="F171" t="s">
        <v>2474</v>
      </c>
      <c r="G171" s="4">
        <v>2236</v>
      </c>
      <c r="H171" t="s">
        <v>2475</v>
      </c>
      <c r="I171" t="s">
        <v>2476</v>
      </c>
      <c r="J171" t="s">
        <v>145</v>
      </c>
      <c r="K171" t="s">
        <v>114</v>
      </c>
      <c r="L171" t="s">
        <v>2477</v>
      </c>
      <c r="M171" t="s">
        <v>109</v>
      </c>
      <c r="O171" t="s">
        <v>2478</v>
      </c>
      <c r="P171" t="s">
        <v>558</v>
      </c>
      <c r="Q171" t="s">
        <v>112</v>
      </c>
      <c r="R171" t="s">
        <v>267</v>
      </c>
      <c r="S171" t="s">
        <v>114</v>
      </c>
      <c r="T171" t="s">
        <v>149</v>
      </c>
      <c r="U171" t="s">
        <v>150</v>
      </c>
      <c r="V171" t="s">
        <v>109</v>
      </c>
      <c r="X171" t="s">
        <v>135</v>
      </c>
      <c r="Y171" t="s">
        <v>178</v>
      </c>
      <c r="Z171" t="s">
        <v>116</v>
      </c>
      <c r="AB171" t="s">
        <v>145</v>
      </c>
      <c r="AC171" t="s">
        <v>116</v>
      </c>
      <c r="AD171" t="s">
        <v>2479</v>
      </c>
      <c r="AE171" t="s">
        <v>109</v>
      </c>
      <c r="AG171" t="s">
        <v>109</v>
      </c>
      <c r="AH171" t="s">
        <v>116</v>
      </c>
      <c r="AI171" t="s">
        <v>116</v>
      </c>
      <c r="AJ171" t="s">
        <v>116</v>
      </c>
      <c r="AK171" t="s">
        <v>116</v>
      </c>
      <c r="AL171" t="s">
        <v>116</v>
      </c>
      <c r="AM171" t="s">
        <v>112</v>
      </c>
      <c r="AN171" t="s">
        <v>117</v>
      </c>
      <c r="AO171" t="s">
        <v>179</v>
      </c>
      <c r="AP171" t="s">
        <v>2480</v>
      </c>
      <c r="AQ171" t="s">
        <v>272</v>
      </c>
      <c r="AR171" t="s">
        <v>2481</v>
      </c>
      <c r="AS171" t="s">
        <v>395</v>
      </c>
      <c r="AT171" t="s">
        <v>2482</v>
      </c>
      <c r="AU171" t="s">
        <v>116</v>
      </c>
      <c r="AV171" t="s">
        <v>109</v>
      </c>
      <c r="AW171" t="s">
        <v>109</v>
      </c>
      <c r="AZ171" t="s">
        <v>157</v>
      </c>
      <c r="BA171" t="s">
        <v>120</v>
      </c>
      <c r="BB171" t="s">
        <v>192</v>
      </c>
      <c r="BC171" t="s">
        <v>116</v>
      </c>
      <c r="BD171" t="s">
        <v>116</v>
      </c>
      <c r="BE171" t="s">
        <v>116</v>
      </c>
      <c r="BF171" t="s">
        <v>2483</v>
      </c>
      <c r="BG171" t="s">
        <v>116</v>
      </c>
      <c r="BH171" t="s">
        <v>116</v>
      </c>
      <c r="BI171" t="s">
        <v>2484</v>
      </c>
      <c r="BJ171" t="s">
        <v>116</v>
      </c>
      <c r="BK171" t="s">
        <v>116</v>
      </c>
      <c r="BL171" t="s">
        <v>109</v>
      </c>
      <c r="BM171" t="s">
        <v>109</v>
      </c>
      <c r="BN171" t="s">
        <v>124</v>
      </c>
      <c r="BO171" t="s">
        <v>116</v>
      </c>
      <c r="BP171" t="s">
        <v>116</v>
      </c>
      <c r="BQ171" t="s">
        <v>2485</v>
      </c>
      <c r="BR171" t="s">
        <v>116</v>
      </c>
      <c r="BS171" t="s">
        <v>162</v>
      </c>
      <c r="BT171" t="s">
        <v>116</v>
      </c>
      <c r="BU171" t="s">
        <v>114</v>
      </c>
      <c r="BV171" t="s">
        <v>116</v>
      </c>
      <c r="BW171" t="s">
        <v>2486</v>
      </c>
      <c r="BX171" t="s">
        <v>116</v>
      </c>
      <c r="BY171" t="s">
        <v>116</v>
      </c>
      <c r="BZ171" t="s">
        <v>193</v>
      </c>
      <c r="CA171" t="s">
        <v>361</v>
      </c>
      <c r="CB171" t="s">
        <v>456</v>
      </c>
      <c r="CC171" t="s">
        <v>2200</v>
      </c>
      <c r="CD171" t="s">
        <v>116</v>
      </c>
      <c r="CE171" t="s">
        <v>109</v>
      </c>
      <c r="CF171" t="s">
        <v>232</v>
      </c>
      <c r="CG171" t="s">
        <v>364</v>
      </c>
      <c r="CH171" t="s">
        <v>645</v>
      </c>
      <c r="CI171" t="s">
        <v>113</v>
      </c>
      <c r="CJ171" t="s">
        <v>116</v>
      </c>
      <c r="CK171" t="s">
        <v>116</v>
      </c>
      <c r="CL171" t="s">
        <v>116</v>
      </c>
      <c r="CM171" t="s">
        <v>2487</v>
      </c>
      <c r="CN171" t="s">
        <v>1886</v>
      </c>
      <c r="CO171" t="s">
        <v>116</v>
      </c>
      <c r="CP171" t="s">
        <v>116</v>
      </c>
      <c r="CQ171" t="s">
        <v>109</v>
      </c>
      <c r="CS171" t="s">
        <v>116</v>
      </c>
      <c r="CT171" t="s">
        <v>116</v>
      </c>
      <c r="CU171" t="s">
        <v>116</v>
      </c>
      <c r="CV171" t="s">
        <v>109</v>
      </c>
      <c r="CX171" t="s">
        <v>116</v>
      </c>
      <c r="CY171" t="s">
        <v>584</v>
      </c>
      <c r="CZ171" t="s">
        <v>2488</v>
      </c>
      <c r="DB171">
        <f t="shared" si="80"/>
        <v>2</v>
      </c>
      <c r="DC171">
        <f t="shared" si="81"/>
        <v>0</v>
      </c>
      <c r="DD171">
        <f t="shared" si="82"/>
        <v>6</v>
      </c>
      <c r="DE171">
        <f t="shared" si="75"/>
        <v>0</v>
      </c>
      <c r="DF171">
        <f t="shared" si="76"/>
        <v>3</v>
      </c>
      <c r="DG171">
        <f t="shared" si="77"/>
        <v>2</v>
      </c>
      <c r="DH171">
        <f t="shared" si="83"/>
        <v>0</v>
      </c>
      <c r="DI171">
        <f t="shared" si="84"/>
        <v>10</v>
      </c>
      <c r="DJ171">
        <f t="shared" si="78"/>
        <v>1</v>
      </c>
      <c r="DK171">
        <f t="shared" si="79"/>
        <v>1</v>
      </c>
      <c r="DL171">
        <f t="shared" si="85"/>
        <v>3</v>
      </c>
      <c r="DM171">
        <f t="shared" si="86"/>
        <v>2</v>
      </c>
      <c r="DN171">
        <f t="shared" si="87"/>
        <v>2</v>
      </c>
      <c r="DO171">
        <f t="shared" si="88"/>
        <v>5</v>
      </c>
      <c r="DP171">
        <f t="shared" si="89"/>
        <v>5</v>
      </c>
      <c r="DQ171">
        <f t="shared" si="90"/>
        <v>1</v>
      </c>
      <c r="DR171">
        <f t="shared" si="91"/>
        <v>4</v>
      </c>
      <c r="DS171">
        <f t="shared" si="92"/>
        <v>3</v>
      </c>
      <c r="DT171">
        <f t="shared" si="93"/>
        <v>3</v>
      </c>
      <c r="DU171">
        <f t="shared" si="72"/>
        <v>3</v>
      </c>
      <c r="DV171">
        <f t="shared" si="73"/>
        <v>3</v>
      </c>
      <c r="DW171">
        <f t="shared" si="74"/>
        <v>59</v>
      </c>
      <c r="DX171">
        <f t="shared" si="94"/>
        <v>11.346153846153847</v>
      </c>
      <c r="DY171">
        <f t="shared" si="95"/>
        <v>11.5</v>
      </c>
      <c r="DZ171">
        <f t="shared" si="96"/>
        <v>10</v>
      </c>
    </row>
    <row r="172" spans="1:130">
      <c r="A172">
        <v>251</v>
      </c>
      <c r="B172" s="1">
        <v>44754.566585648099</v>
      </c>
      <c r="C172" s="1">
        <v>44754.581168981502</v>
      </c>
      <c r="D172" t="s">
        <v>104</v>
      </c>
      <c r="F172" t="s">
        <v>2489</v>
      </c>
      <c r="G172" s="3">
        <v>23042</v>
      </c>
      <c r="H172" t="s">
        <v>2490</v>
      </c>
      <c r="I172" t="s">
        <v>2491</v>
      </c>
      <c r="J172" t="s">
        <v>132</v>
      </c>
      <c r="K172" t="s">
        <v>114</v>
      </c>
      <c r="L172" t="s">
        <v>2492</v>
      </c>
      <c r="M172" t="s">
        <v>109</v>
      </c>
      <c r="O172" t="s">
        <v>176</v>
      </c>
      <c r="P172" t="s">
        <v>2360</v>
      </c>
      <c r="Q172" t="s">
        <v>112</v>
      </c>
      <c r="R172" t="s">
        <v>113</v>
      </c>
      <c r="S172" t="s">
        <v>114</v>
      </c>
      <c r="T172" t="s">
        <v>149</v>
      </c>
      <c r="U172" t="s">
        <v>150</v>
      </c>
      <c r="V172" t="s">
        <v>109</v>
      </c>
      <c r="X172" t="s">
        <v>113</v>
      </c>
      <c r="Y172" t="s">
        <v>647</v>
      </c>
      <c r="Z172" t="s">
        <v>109</v>
      </c>
      <c r="AA172" t="s">
        <v>109</v>
      </c>
      <c r="AB172" t="s">
        <v>145</v>
      </c>
      <c r="AC172" t="s">
        <v>116</v>
      </c>
      <c r="AD172" t="s">
        <v>2493</v>
      </c>
      <c r="AE172" t="s">
        <v>109</v>
      </c>
      <c r="AG172" t="s">
        <v>109</v>
      </c>
      <c r="AH172" t="s">
        <v>116</v>
      </c>
      <c r="AI172" t="s">
        <v>109</v>
      </c>
      <c r="AJ172" t="s">
        <v>109</v>
      </c>
      <c r="AK172" t="s">
        <v>109</v>
      </c>
      <c r="AL172" t="s">
        <v>109</v>
      </c>
      <c r="AM172" t="s">
        <v>112</v>
      </c>
      <c r="AN172" t="s">
        <v>117</v>
      </c>
      <c r="AO172" t="s">
        <v>2494</v>
      </c>
      <c r="AP172" t="s">
        <v>2495</v>
      </c>
      <c r="AQ172" t="s">
        <v>109</v>
      </c>
      <c r="AS172" t="s">
        <v>637</v>
      </c>
      <c r="AT172" t="s">
        <v>287</v>
      </c>
      <c r="AU172" t="s">
        <v>116</v>
      </c>
      <c r="AV172" t="s">
        <v>109</v>
      </c>
      <c r="AW172" t="s">
        <v>109</v>
      </c>
      <c r="AZ172" t="s">
        <v>113</v>
      </c>
      <c r="BA172" t="s">
        <v>120</v>
      </c>
      <c r="BB172" t="s">
        <v>121</v>
      </c>
      <c r="BC172" t="s">
        <v>116</v>
      </c>
      <c r="BD172" t="s">
        <v>116</v>
      </c>
      <c r="BE172" t="s">
        <v>122</v>
      </c>
      <c r="BG172" t="s">
        <v>109</v>
      </c>
      <c r="BH172" t="s">
        <v>109</v>
      </c>
      <c r="BI172" t="s">
        <v>2496</v>
      </c>
      <c r="BJ172" t="s">
        <v>116</v>
      </c>
      <c r="BK172" t="s">
        <v>116</v>
      </c>
      <c r="BL172" t="s">
        <v>116</v>
      </c>
      <c r="BM172" t="s">
        <v>109</v>
      </c>
      <c r="BN172" t="s">
        <v>113</v>
      </c>
      <c r="BO172" t="s">
        <v>109</v>
      </c>
      <c r="BP172" t="s">
        <v>122</v>
      </c>
      <c r="BR172" t="s">
        <v>116</v>
      </c>
      <c r="BS172" t="s">
        <v>238</v>
      </c>
      <c r="BT172" t="s">
        <v>116</v>
      </c>
      <c r="BU172" t="s">
        <v>114</v>
      </c>
      <c r="BV172" t="s">
        <v>206</v>
      </c>
      <c r="BX172" t="s">
        <v>109</v>
      </c>
      <c r="CC172" t="s">
        <v>113</v>
      </c>
      <c r="CD172" t="s">
        <v>109</v>
      </c>
      <c r="CE172" t="s">
        <v>116</v>
      </c>
      <c r="CG172" t="s">
        <v>113</v>
      </c>
      <c r="CH172" t="s">
        <v>113</v>
      </c>
      <c r="CI172" t="s">
        <v>578</v>
      </c>
      <c r="CJ172" t="s">
        <v>109</v>
      </c>
      <c r="CK172" t="s">
        <v>109</v>
      </c>
      <c r="CL172" t="s">
        <v>116</v>
      </c>
      <c r="CM172" t="s">
        <v>2497</v>
      </c>
      <c r="CN172" t="s">
        <v>1050</v>
      </c>
      <c r="CO172" t="s">
        <v>109</v>
      </c>
      <c r="CP172" t="s">
        <v>116</v>
      </c>
      <c r="CQ172" t="s">
        <v>109</v>
      </c>
      <c r="CS172" t="s">
        <v>109</v>
      </c>
      <c r="CT172" t="s">
        <v>116</v>
      </c>
      <c r="CU172" t="s">
        <v>109</v>
      </c>
      <c r="CV172" t="s">
        <v>109</v>
      </c>
      <c r="CX172" t="s">
        <v>116</v>
      </c>
      <c r="CY172" t="s">
        <v>1004</v>
      </c>
      <c r="DB172">
        <f t="shared" si="80"/>
        <v>2</v>
      </c>
      <c r="DC172">
        <f t="shared" si="81"/>
        <v>0</v>
      </c>
      <c r="DD172">
        <f t="shared" si="82"/>
        <v>5</v>
      </c>
      <c r="DE172">
        <f t="shared" si="75"/>
        <v>0</v>
      </c>
      <c r="DF172">
        <f t="shared" si="76"/>
        <v>1</v>
      </c>
      <c r="DG172">
        <f t="shared" si="77"/>
        <v>2</v>
      </c>
      <c r="DH172">
        <f t="shared" si="83"/>
        <v>0</v>
      </c>
      <c r="DI172">
        <f t="shared" si="84"/>
        <v>5</v>
      </c>
      <c r="DJ172">
        <f t="shared" si="78"/>
        <v>1</v>
      </c>
      <c r="DK172">
        <f t="shared" si="79"/>
        <v>1</v>
      </c>
      <c r="DL172">
        <f t="shared" si="85"/>
        <v>2</v>
      </c>
      <c r="DM172">
        <f t="shared" si="86"/>
        <v>1</v>
      </c>
      <c r="DN172">
        <f t="shared" si="87"/>
        <v>0</v>
      </c>
      <c r="DO172">
        <f t="shared" si="88"/>
        <v>3</v>
      </c>
      <c r="DP172">
        <f t="shared" si="89"/>
        <v>5</v>
      </c>
      <c r="DQ172">
        <f t="shared" si="90"/>
        <v>0</v>
      </c>
      <c r="DR172">
        <f t="shared" si="91"/>
        <v>0</v>
      </c>
      <c r="DS172">
        <f t="shared" si="92"/>
        <v>0</v>
      </c>
      <c r="DT172">
        <f t="shared" si="93"/>
        <v>1</v>
      </c>
      <c r="DU172">
        <f t="shared" si="72"/>
        <v>2</v>
      </c>
      <c r="DV172">
        <f t="shared" si="73"/>
        <v>1</v>
      </c>
      <c r="DW172">
        <f t="shared" si="74"/>
        <v>32</v>
      </c>
      <c r="DX172">
        <f t="shared" si="94"/>
        <v>6.1538461538461542</v>
      </c>
      <c r="DY172">
        <f t="shared" si="95"/>
        <v>6</v>
      </c>
      <c r="DZ172">
        <f t="shared" si="96"/>
        <v>6</v>
      </c>
    </row>
    <row r="173" spans="1:130">
      <c r="A173">
        <v>253</v>
      </c>
      <c r="B173" s="1">
        <v>44754.6188541667</v>
      </c>
      <c r="C173" s="1">
        <v>44754.640381944402</v>
      </c>
      <c r="D173" t="s">
        <v>104</v>
      </c>
      <c r="F173" t="s">
        <v>2500</v>
      </c>
      <c r="G173" s="3">
        <v>12621</v>
      </c>
      <c r="H173" t="s">
        <v>2501</v>
      </c>
      <c r="I173" t="s">
        <v>2502</v>
      </c>
      <c r="J173" t="s">
        <v>132</v>
      </c>
      <c r="K173" t="s">
        <v>114</v>
      </c>
      <c r="L173" t="s">
        <v>2503</v>
      </c>
      <c r="M173" t="s">
        <v>109</v>
      </c>
      <c r="O173" t="s">
        <v>2504</v>
      </c>
      <c r="P173" t="s">
        <v>620</v>
      </c>
      <c r="Q173" t="s">
        <v>112</v>
      </c>
      <c r="R173" t="s">
        <v>113</v>
      </c>
      <c r="S173" t="s">
        <v>122</v>
      </c>
      <c r="T173" t="s">
        <v>109</v>
      </c>
      <c r="V173" t="s">
        <v>109</v>
      </c>
      <c r="X173" t="s">
        <v>135</v>
      </c>
      <c r="Y173" t="s">
        <v>178</v>
      </c>
      <c r="Z173" t="s">
        <v>116</v>
      </c>
      <c r="AB173" t="s">
        <v>132</v>
      </c>
      <c r="AC173" t="s">
        <v>109</v>
      </c>
      <c r="AE173" t="s">
        <v>109</v>
      </c>
      <c r="AG173" t="s">
        <v>109</v>
      </c>
      <c r="AH173" t="s">
        <v>116</v>
      </c>
      <c r="AI173" t="s">
        <v>109</v>
      </c>
      <c r="AJ173" t="s">
        <v>109</v>
      </c>
      <c r="AK173" t="s">
        <v>116</v>
      </c>
      <c r="AL173" t="s">
        <v>116</v>
      </c>
      <c r="AM173" t="s">
        <v>112</v>
      </c>
      <c r="AN173" t="s">
        <v>117</v>
      </c>
      <c r="AO173" t="s">
        <v>304</v>
      </c>
      <c r="AP173" t="s">
        <v>113</v>
      </c>
      <c r="AQ173" t="s">
        <v>272</v>
      </c>
      <c r="AS173" t="s">
        <v>1130</v>
      </c>
      <c r="AT173" t="s">
        <v>2505</v>
      </c>
      <c r="AU173" t="s">
        <v>116</v>
      </c>
      <c r="AV173" t="s">
        <v>109</v>
      </c>
      <c r="AW173" t="s">
        <v>109</v>
      </c>
      <c r="AZ173" t="s">
        <v>113</v>
      </c>
      <c r="BA173" t="s">
        <v>120</v>
      </c>
      <c r="BB173" t="s">
        <v>113</v>
      </c>
      <c r="BC173" t="s">
        <v>116</v>
      </c>
      <c r="BD173" t="s">
        <v>116</v>
      </c>
      <c r="BE173" t="s">
        <v>122</v>
      </c>
      <c r="BG173" t="s">
        <v>109</v>
      </c>
      <c r="BH173" t="s">
        <v>109</v>
      </c>
      <c r="BI173" t="s">
        <v>2506</v>
      </c>
      <c r="BJ173" t="s">
        <v>116</v>
      </c>
      <c r="BK173" t="s">
        <v>116</v>
      </c>
      <c r="BL173" t="s">
        <v>109</v>
      </c>
      <c r="BM173" t="s">
        <v>109</v>
      </c>
      <c r="BN173" t="s">
        <v>124</v>
      </c>
      <c r="BO173" t="s">
        <v>116</v>
      </c>
      <c r="BP173" t="s">
        <v>122</v>
      </c>
      <c r="BR173" t="s">
        <v>109</v>
      </c>
      <c r="BS173" t="s">
        <v>126</v>
      </c>
      <c r="BT173" t="s">
        <v>116</v>
      </c>
      <c r="BU173" t="s">
        <v>114</v>
      </c>
      <c r="BV173" t="s">
        <v>116</v>
      </c>
      <c r="BX173" t="s">
        <v>116</v>
      </c>
      <c r="BY173" t="s">
        <v>116</v>
      </c>
      <c r="BZ173" t="s">
        <v>193</v>
      </c>
      <c r="CA173" t="s">
        <v>841</v>
      </c>
      <c r="CB173" t="s">
        <v>113</v>
      </c>
      <c r="CC173" t="s">
        <v>2507</v>
      </c>
      <c r="CD173" t="s">
        <v>116</v>
      </c>
      <c r="CE173" t="s">
        <v>116</v>
      </c>
      <c r="CG173" t="s">
        <v>113</v>
      </c>
      <c r="CH173" t="s">
        <v>386</v>
      </c>
      <c r="CI173" t="s">
        <v>113</v>
      </c>
      <c r="CJ173" t="s">
        <v>109</v>
      </c>
      <c r="CK173" t="s">
        <v>109</v>
      </c>
      <c r="CL173" t="s">
        <v>109</v>
      </c>
      <c r="CN173" t="s">
        <v>842</v>
      </c>
      <c r="CO173" t="s">
        <v>116</v>
      </c>
      <c r="CP173" t="s">
        <v>116</v>
      </c>
      <c r="CQ173" t="s">
        <v>116</v>
      </c>
      <c r="CR173" t="s">
        <v>2508</v>
      </c>
      <c r="CS173" t="s">
        <v>116</v>
      </c>
      <c r="CT173" t="s">
        <v>116</v>
      </c>
      <c r="CU173" t="s">
        <v>116</v>
      </c>
      <c r="CV173" t="s">
        <v>109</v>
      </c>
      <c r="CX173" t="s">
        <v>109</v>
      </c>
      <c r="DB173">
        <f t="shared" si="80"/>
        <v>2</v>
      </c>
      <c r="DC173">
        <f t="shared" si="81"/>
        <v>0</v>
      </c>
      <c r="DD173">
        <f t="shared" si="82"/>
        <v>3</v>
      </c>
      <c r="DE173">
        <f t="shared" si="75"/>
        <v>0</v>
      </c>
      <c r="DF173">
        <f t="shared" si="76"/>
        <v>3</v>
      </c>
      <c r="DG173">
        <f t="shared" si="77"/>
        <v>1</v>
      </c>
      <c r="DH173">
        <f t="shared" si="83"/>
        <v>0</v>
      </c>
      <c r="DI173">
        <f t="shared" si="84"/>
        <v>7</v>
      </c>
      <c r="DJ173">
        <f t="shared" si="78"/>
        <v>1</v>
      </c>
      <c r="DK173">
        <f t="shared" si="79"/>
        <v>1</v>
      </c>
      <c r="DL173">
        <f t="shared" si="85"/>
        <v>1</v>
      </c>
      <c r="DM173">
        <f t="shared" si="86"/>
        <v>1</v>
      </c>
      <c r="DN173">
        <f t="shared" si="87"/>
        <v>0</v>
      </c>
      <c r="DO173">
        <f t="shared" si="88"/>
        <v>4</v>
      </c>
      <c r="DP173">
        <f t="shared" si="89"/>
        <v>4</v>
      </c>
      <c r="DQ173">
        <f t="shared" si="90"/>
        <v>1</v>
      </c>
      <c r="DR173">
        <f t="shared" si="91"/>
        <v>3</v>
      </c>
      <c r="DS173">
        <f t="shared" si="92"/>
        <v>1</v>
      </c>
      <c r="DT173">
        <f t="shared" si="93"/>
        <v>0</v>
      </c>
      <c r="DU173">
        <f t="shared" si="72"/>
        <v>4</v>
      </c>
      <c r="DV173">
        <f t="shared" si="73"/>
        <v>3</v>
      </c>
      <c r="DW173">
        <f t="shared" si="74"/>
        <v>40</v>
      </c>
      <c r="DX173">
        <f t="shared" si="94"/>
        <v>7.6923076923076925</v>
      </c>
      <c r="DY173">
        <f t="shared" si="95"/>
        <v>7.5</v>
      </c>
      <c r="DZ173">
        <f t="shared" si="96"/>
        <v>7.5</v>
      </c>
    </row>
    <row r="174" spans="1:130">
      <c r="A174">
        <v>254</v>
      </c>
      <c r="B174" s="1">
        <v>44754.664085648103</v>
      </c>
      <c r="C174" s="1">
        <v>44754.690983796303</v>
      </c>
      <c r="D174" t="s">
        <v>104</v>
      </c>
      <c r="F174" t="s">
        <v>2509</v>
      </c>
      <c r="G174" s="4">
        <v>14078</v>
      </c>
      <c r="H174" t="s">
        <v>2510</v>
      </c>
      <c r="I174" t="s">
        <v>2511</v>
      </c>
      <c r="J174" t="s">
        <v>109</v>
      </c>
      <c r="M174" t="s">
        <v>109</v>
      </c>
      <c r="O174" t="s">
        <v>626</v>
      </c>
      <c r="P174" t="s">
        <v>113</v>
      </c>
      <c r="Q174" t="s">
        <v>112</v>
      </c>
      <c r="R174" t="s">
        <v>113</v>
      </c>
      <c r="S174" t="s">
        <v>122</v>
      </c>
      <c r="T174" t="s">
        <v>109</v>
      </c>
      <c r="V174" t="s">
        <v>109</v>
      </c>
      <c r="X174" t="s">
        <v>135</v>
      </c>
      <c r="Y174" t="s">
        <v>178</v>
      </c>
      <c r="Z174" t="s">
        <v>109</v>
      </c>
      <c r="AA174" t="s">
        <v>116</v>
      </c>
      <c r="AB174" t="s">
        <v>109</v>
      </c>
      <c r="AE174" t="s">
        <v>109</v>
      </c>
      <c r="AG174" t="s">
        <v>109</v>
      </c>
      <c r="AH174" t="s">
        <v>116</v>
      </c>
      <c r="AI174" t="s">
        <v>109</v>
      </c>
      <c r="AJ174" t="s">
        <v>116</v>
      </c>
      <c r="AK174" t="s">
        <v>116</v>
      </c>
      <c r="AL174" t="s">
        <v>109</v>
      </c>
      <c r="AM174" t="s">
        <v>2512</v>
      </c>
      <c r="AN174" t="s">
        <v>117</v>
      </c>
      <c r="AO174" t="s">
        <v>2513</v>
      </c>
      <c r="AP174" t="s">
        <v>2514</v>
      </c>
      <c r="AQ174" t="s">
        <v>272</v>
      </c>
      <c r="AS174" t="s">
        <v>987</v>
      </c>
      <c r="AT174" t="s">
        <v>333</v>
      </c>
      <c r="AU174" t="s">
        <v>116</v>
      </c>
      <c r="AV174" t="s">
        <v>116</v>
      </c>
      <c r="AW174" t="s">
        <v>109</v>
      </c>
      <c r="AZ174" t="s">
        <v>157</v>
      </c>
      <c r="BA174" t="s">
        <v>158</v>
      </c>
      <c r="BB174" t="s">
        <v>2515</v>
      </c>
      <c r="BC174" t="s">
        <v>109</v>
      </c>
      <c r="BD174" t="s">
        <v>116</v>
      </c>
      <c r="BE174" t="s">
        <v>116</v>
      </c>
      <c r="BF174" t="s">
        <v>2111</v>
      </c>
      <c r="BG174" t="s">
        <v>116</v>
      </c>
      <c r="BH174" t="s">
        <v>116</v>
      </c>
      <c r="BI174" t="s">
        <v>2516</v>
      </c>
      <c r="BJ174" t="s">
        <v>116</v>
      </c>
      <c r="BK174" t="s">
        <v>109</v>
      </c>
      <c r="BL174" t="s">
        <v>109</v>
      </c>
      <c r="BM174" t="s">
        <v>116</v>
      </c>
      <c r="BN174" t="s">
        <v>124</v>
      </c>
      <c r="BO174" t="s">
        <v>116</v>
      </c>
      <c r="BP174" t="s">
        <v>122</v>
      </c>
      <c r="BR174" t="s">
        <v>116</v>
      </c>
      <c r="BS174" t="s">
        <v>288</v>
      </c>
      <c r="BT174" t="s">
        <v>116</v>
      </c>
      <c r="BU174" t="s">
        <v>114</v>
      </c>
      <c r="BV174" t="s">
        <v>206</v>
      </c>
      <c r="BX174" t="s">
        <v>116</v>
      </c>
      <c r="BY174" t="s">
        <v>109</v>
      </c>
      <c r="CA174" t="s">
        <v>214</v>
      </c>
      <c r="CB174" t="s">
        <v>2517</v>
      </c>
      <c r="CC174" t="s">
        <v>2518</v>
      </c>
      <c r="CD174" t="s">
        <v>116</v>
      </c>
      <c r="CE174" t="s">
        <v>109</v>
      </c>
      <c r="CF174" t="s">
        <v>113</v>
      </c>
      <c r="CG174" t="s">
        <v>113</v>
      </c>
      <c r="CH174" t="s">
        <v>113</v>
      </c>
      <c r="CI174" t="s">
        <v>113</v>
      </c>
      <c r="CJ174" t="s">
        <v>116</v>
      </c>
      <c r="CK174" t="s">
        <v>109</v>
      </c>
      <c r="CL174" t="s">
        <v>116</v>
      </c>
      <c r="CM174" t="s">
        <v>2519</v>
      </c>
      <c r="CN174" t="s">
        <v>522</v>
      </c>
      <c r="CO174" t="s">
        <v>116</v>
      </c>
      <c r="CP174" t="s">
        <v>116</v>
      </c>
      <c r="CQ174" t="s">
        <v>109</v>
      </c>
      <c r="CS174" t="s">
        <v>116</v>
      </c>
      <c r="CT174" t="s">
        <v>116</v>
      </c>
      <c r="CU174" t="s">
        <v>116</v>
      </c>
      <c r="CV174" t="s">
        <v>109</v>
      </c>
      <c r="CX174" t="s">
        <v>116</v>
      </c>
      <c r="CY174" t="s">
        <v>2520</v>
      </c>
      <c r="CZ174" t="s">
        <v>2521</v>
      </c>
      <c r="DB174">
        <f t="shared" si="80"/>
        <v>0</v>
      </c>
      <c r="DC174">
        <f t="shared" si="81"/>
        <v>0</v>
      </c>
      <c r="DD174">
        <f t="shared" si="82"/>
        <v>2</v>
      </c>
      <c r="DE174">
        <f t="shared" si="75"/>
        <v>0</v>
      </c>
      <c r="DF174">
        <f t="shared" si="76"/>
        <v>2</v>
      </c>
      <c r="DG174">
        <f t="shared" si="77"/>
        <v>0</v>
      </c>
      <c r="DH174">
        <f t="shared" si="83"/>
        <v>0</v>
      </c>
      <c r="DI174">
        <f t="shared" si="84"/>
        <v>8</v>
      </c>
      <c r="DJ174">
        <f t="shared" si="78"/>
        <v>1</v>
      </c>
      <c r="DK174">
        <f t="shared" si="79"/>
        <v>2</v>
      </c>
      <c r="DL174">
        <f t="shared" si="85"/>
        <v>3</v>
      </c>
      <c r="DM174">
        <f t="shared" si="86"/>
        <v>2</v>
      </c>
      <c r="DN174">
        <f t="shared" si="87"/>
        <v>2</v>
      </c>
      <c r="DO174">
        <f t="shared" si="88"/>
        <v>4</v>
      </c>
      <c r="DP174">
        <f t="shared" si="89"/>
        <v>5</v>
      </c>
      <c r="DQ174">
        <f t="shared" si="90"/>
        <v>0</v>
      </c>
      <c r="DR174">
        <f t="shared" si="91"/>
        <v>4</v>
      </c>
      <c r="DS174">
        <f t="shared" si="92"/>
        <v>0</v>
      </c>
      <c r="DT174">
        <f t="shared" si="93"/>
        <v>2</v>
      </c>
      <c r="DU174">
        <f t="shared" si="72"/>
        <v>3</v>
      </c>
      <c r="DV174">
        <f t="shared" si="73"/>
        <v>3</v>
      </c>
      <c r="DW174">
        <f t="shared" si="74"/>
        <v>43</v>
      </c>
      <c r="DX174">
        <f t="shared" si="94"/>
        <v>8.2692307692307683</v>
      </c>
      <c r="DY174">
        <f t="shared" si="95"/>
        <v>8.5</v>
      </c>
      <c r="DZ174">
        <f t="shared" si="96"/>
        <v>8.5</v>
      </c>
    </row>
    <row r="175" spans="1:130">
      <c r="A175">
        <v>255</v>
      </c>
      <c r="B175" s="1">
        <v>44754.923414351797</v>
      </c>
      <c r="C175" s="1">
        <v>44754.947129629603</v>
      </c>
      <c r="D175" t="s">
        <v>104</v>
      </c>
      <c r="F175" t="s">
        <v>2522</v>
      </c>
      <c r="G175" s="3">
        <v>11842</v>
      </c>
      <c r="H175" t="s">
        <v>2523</v>
      </c>
      <c r="I175" t="s">
        <v>2524</v>
      </c>
      <c r="J175" t="s">
        <v>132</v>
      </c>
      <c r="K175" t="s">
        <v>114</v>
      </c>
      <c r="L175" t="s">
        <v>2525</v>
      </c>
      <c r="M175" t="s">
        <v>109</v>
      </c>
      <c r="O175" t="s">
        <v>113</v>
      </c>
      <c r="P175" t="s">
        <v>2526</v>
      </c>
      <c r="Q175" t="s">
        <v>112</v>
      </c>
      <c r="R175" t="s">
        <v>113</v>
      </c>
      <c r="S175" t="s">
        <v>122</v>
      </c>
      <c r="T175" t="s">
        <v>109</v>
      </c>
      <c r="V175" t="s">
        <v>109</v>
      </c>
      <c r="X175" t="s">
        <v>113</v>
      </c>
      <c r="Y175" t="s">
        <v>113</v>
      </c>
      <c r="Z175" t="s">
        <v>109</v>
      </c>
      <c r="AA175" t="s">
        <v>109</v>
      </c>
      <c r="AB175" t="s">
        <v>132</v>
      </c>
      <c r="AC175" t="s">
        <v>116</v>
      </c>
      <c r="AD175" t="s">
        <v>2527</v>
      </c>
      <c r="AE175" t="s">
        <v>109</v>
      </c>
      <c r="AG175" t="s">
        <v>109</v>
      </c>
      <c r="AH175" t="s">
        <v>116</v>
      </c>
      <c r="AI175" t="s">
        <v>109</v>
      </c>
      <c r="AJ175" t="s">
        <v>116</v>
      </c>
      <c r="AK175" t="s">
        <v>116</v>
      </c>
      <c r="AL175" t="s">
        <v>109</v>
      </c>
      <c r="AM175" t="s">
        <v>108</v>
      </c>
      <c r="AN175" t="s">
        <v>117</v>
      </c>
      <c r="AO175" t="s">
        <v>2528</v>
      </c>
      <c r="AP175" t="s">
        <v>113</v>
      </c>
      <c r="AQ175" t="s">
        <v>109</v>
      </c>
      <c r="AS175" t="s">
        <v>2529</v>
      </c>
      <c r="AT175" t="s">
        <v>113</v>
      </c>
      <c r="AU175" t="s">
        <v>116</v>
      </c>
      <c r="AV175" t="s">
        <v>116</v>
      </c>
      <c r="AW175" t="s">
        <v>109</v>
      </c>
      <c r="AZ175" t="s">
        <v>113</v>
      </c>
      <c r="BA175" t="s">
        <v>120</v>
      </c>
      <c r="BB175" t="s">
        <v>121</v>
      </c>
      <c r="BC175" t="s">
        <v>109</v>
      </c>
      <c r="BD175" t="s">
        <v>116</v>
      </c>
      <c r="BE175" t="s">
        <v>122</v>
      </c>
      <c r="BG175" t="s">
        <v>109</v>
      </c>
      <c r="BH175" t="s">
        <v>116</v>
      </c>
      <c r="BI175" t="s">
        <v>2530</v>
      </c>
      <c r="BJ175" t="s">
        <v>116</v>
      </c>
      <c r="BK175" t="s">
        <v>109</v>
      </c>
      <c r="BL175" t="s">
        <v>109</v>
      </c>
      <c r="BM175" t="s">
        <v>109</v>
      </c>
      <c r="BN175" t="s">
        <v>113</v>
      </c>
      <c r="BO175" t="s">
        <v>125</v>
      </c>
      <c r="BP175" t="s">
        <v>122</v>
      </c>
      <c r="BR175" t="s">
        <v>109</v>
      </c>
      <c r="BS175" t="s">
        <v>181</v>
      </c>
      <c r="BT175" t="s">
        <v>116</v>
      </c>
      <c r="BU175" t="s">
        <v>114</v>
      </c>
      <c r="BV175" t="s">
        <v>116</v>
      </c>
      <c r="BX175" t="s">
        <v>116</v>
      </c>
      <c r="BY175" t="s">
        <v>116</v>
      </c>
      <c r="BZ175" t="s">
        <v>193</v>
      </c>
      <c r="CA175" t="s">
        <v>229</v>
      </c>
      <c r="CB175" t="s">
        <v>877</v>
      </c>
      <c r="CC175" t="s">
        <v>260</v>
      </c>
      <c r="CD175" t="s">
        <v>116</v>
      </c>
      <c r="CE175" t="s">
        <v>116</v>
      </c>
      <c r="CG175" t="s">
        <v>113</v>
      </c>
      <c r="CH175" t="s">
        <v>386</v>
      </c>
      <c r="CI175" t="s">
        <v>113</v>
      </c>
      <c r="CJ175" t="s">
        <v>109</v>
      </c>
      <c r="CK175" t="s">
        <v>109</v>
      </c>
      <c r="CL175" t="s">
        <v>116</v>
      </c>
      <c r="CM175" t="s">
        <v>2531</v>
      </c>
      <c r="CN175" t="s">
        <v>1050</v>
      </c>
      <c r="CO175" t="s">
        <v>109</v>
      </c>
      <c r="CP175" t="s">
        <v>116</v>
      </c>
      <c r="CQ175" t="s">
        <v>109</v>
      </c>
      <c r="CS175" t="s">
        <v>116</v>
      </c>
      <c r="CT175" t="s">
        <v>116</v>
      </c>
      <c r="CU175" t="s">
        <v>116</v>
      </c>
      <c r="CV175" t="s">
        <v>109</v>
      </c>
      <c r="CX175" t="s">
        <v>116</v>
      </c>
      <c r="CY175" t="s">
        <v>329</v>
      </c>
      <c r="DB175">
        <f t="shared" si="80"/>
        <v>2</v>
      </c>
      <c r="DC175">
        <f t="shared" si="81"/>
        <v>0</v>
      </c>
      <c r="DD175">
        <f t="shared" si="82"/>
        <v>2</v>
      </c>
      <c r="DE175">
        <f t="shared" si="75"/>
        <v>0</v>
      </c>
      <c r="DF175">
        <f t="shared" si="76"/>
        <v>0</v>
      </c>
      <c r="DG175">
        <f t="shared" si="77"/>
        <v>2</v>
      </c>
      <c r="DH175">
        <f t="shared" si="83"/>
        <v>0</v>
      </c>
      <c r="DI175">
        <f t="shared" si="84"/>
        <v>6</v>
      </c>
      <c r="DJ175">
        <f t="shared" si="78"/>
        <v>1</v>
      </c>
      <c r="DK175">
        <f t="shared" si="79"/>
        <v>2</v>
      </c>
      <c r="DL175">
        <f t="shared" si="85"/>
        <v>2</v>
      </c>
      <c r="DM175">
        <f t="shared" si="86"/>
        <v>1</v>
      </c>
      <c r="DN175">
        <f t="shared" si="87"/>
        <v>1</v>
      </c>
      <c r="DO175">
        <f t="shared" si="88"/>
        <v>2</v>
      </c>
      <c r="DP175">
        <f t="shared" si="89"/>
        <v>4</v>
      </c>
      <c r="DQ175">
        <f t="shared" si="90"/>
        <v>1</v>
      </c>
      <c r="DR175">
        <f t="shared" si="91"/>
        <v>4</v>
      </c>
      <c r="DS175">
        <f t="shared" si="92"/>
        <v>1</v>
      </c>
      <c r="DT175">
        <f t="shared" si="93"/>
        <v>1</v>
      </c>
      <c r="DU175">
        <f t="shared" si="72"/>
        <v>2</v>
      </c>
      <c r="DV175">
        <f t="shared" si="73"/>
        <v>3</v>
      </c>
      <c r="DW175">
        <f t="shared" si="74"/>
        <v>37</v>
      </c>
      <c r="DX175">
        <f t="shared" si="94"/>
        <v>7.1153846153846159</v>
      </c>
      <c r="DY175">
        <f t="shared" si="95"/>
        <v>7</v>
      </c>
      <c r="DZ175">
        <f t="shared" si="96"/>
        <v>7</v>
      </c>
    </row>
    <row r="176" spans="1:130">
      <c r="A176">
        <v>256</v>
      </c>
      <c r="B176" s="1">
        <v>44755.456215277802</v>
      </c>
      <c r="C176" s="1">
        <v>44755.473564814798</v>
      </c>
      <c r="D176" t="s">
        <v>104</v>
      </c>
      <c r="F176" t="s">
        <v>2532</v>
      </c>
      <c r="G176" s="4">
        <v>21151</v>
      </c>
      <c r="H176" t="s">
        <v>2533</v>
      </c>
      <c r="I176" t="s">
        <v>2534</v>
      </c>
      <c r="J176" t="s">
        <v>145</v>
      </c>
      <c r="K176" t="s">
        <v>114</v>
      </c>
      <c r="L176" t="s">
        <v>2535</v>
      </c>
      <c r="M176" t="s">
        <v>109</v>
      </c>
      <c r="O176" t="s">
        <v>1782</v>
      </c>
      <c r="P176" t="s">
        <v>2536</v>
      </c>
      <c r="Q176" t="s">
        <v>188</v>
      </c>
      <c r="R176" t="s">
        <v>113</v>
      </c>
      <c r="S176" t="s">
        <v>114</v>
      </c>
      <c r="T176" t="s">
        <v>149</v>
      </c>
      <c r="U176" t="s">
        <v>150</v>
      </c>
      <c r="V176" t="s">
        <v>109</v>
      </c>
      <c r="X176" t="s">
        <v>113</v>
      </c>
      <c r="Y176" t="s">
        <v>2537</v>
      </c>
      <c r="Z176" t="s">
        <v>116</v>
      </c>
      <c r="AB176" t="s">
        <v>153</v>
      </c>
      <c r="AC176" t="s">
        <v>116</v>
      </c>
      <c r="AD176" t="s">
        <v>2538</v>
      </c>
      <c r="AE176" t="s">
        <v>109</v>
      </c>
      <c r="AG176" t="s">
        <v>109</v>
      </c>
      <c r="AH176" t="s">
        <v>116</v>
      </c>
      <c r="AI176" t="s">
        <v>116</v>
      </c>
      <c r="AJ176" t="s">
        <v>116</v>
      </c>
      <c r="AK176" t="s">
        <v>116</v>
      </c>
      <c r="AL176" t="s">
        <v>116</v>
      </c>
      <c r="AM176" t="s">
        <v>112</v>
      </c>
      <c r="AN176" t="s">
        <v>117</v>
      </c>
      <c r="AO176" t="s">
        <v>202</v>
      </c>
      <c r="AP176" t="s">
        <v>2539</v>
      </c>
      <c r="AQ176" t="s">
        <v>109</v>
      </c>
      <c r="AS176" t="s">
        <v>191</v>
      </c>
      <c r="AT176" t="s">
        <v>287</v>
      </c>
      <c r="AU176" t="s">
        <v>116</v>
      </c>
      <c r="AV176" t="s">
        <v>109</v>
      </c>
      <c r="AW176" t="s">
        <v>145</v>
      </c>
      <c r="AX176" t="s">
        <v>116</v>
      </c>
      <c r="AY176" t="s">
        <v>2540</v>
      </c>
      <c r="AZ176" t="s">
        <v>2541</v>
      </c>
      <c r="BA176" t="s">
        <v>120</v>
      </c>
      <c r="BB176" t="s">
        <v>113</v>
      </c>
      <c r="BC176" t="s">
        <v>116</v>
      </c>
      <c r="BD176" t="s">
        <v>116</v>
      </c>
      <c r="BE176" t="s">
        <v>122</v>
      </c>
      <c r="BG176" t="s">
        <v>109</v>
      </c>
      <c r="BH176" t="s">
        <v>109</v>
      </c>
      <c r="BI176" t="s">
        <v>2542</v>
      </c>
      <c r="BJ176" t="s">
        <v>116</v>
      </c>
      <c r="BK176" t="s">
        <v>116</v>
      </c>
      <c r="BL176" t="s">
        <v>109</v>
      </c>
      <c r="BM176" t="s">
        <v>109</v>
      </c>
      <c r="BN176" t="s">
        <v>2543</v>
      </c>
      <c r="BO176" t="s">
        <v>125</v>
      </c>
      <c r="BP176" t="s">
        <v>122</v>
      </c>
      <c r="BR176" t="s">
        <v>109</v>
      </c>
      <c r="BS176" t="s">
        <v>126</v>
      </c>
      <c r="BT176" t="s">
        <v>109</v>
      </c>
      <c r="BU176" t="s">
        <v>114</v>
      </c>
      <c r="BV176" t="s">
        <v>116</v>
      </c>
      <c r="BX176" t="s">
        <v>116</v>
      </c>
      <c r="BY176" t="s">
        <v>116</v>
      </c>
      <c r="BZ176" t="s">
        <v>2544</v>
      </c>
      <c r="CA176" t="s">
        <v>2545</v>
      </c>
      <c r="CB176" t="s">
        <v>721</v>
      </c>
      <c r="CC176" t="s">
        <v>2546</v>
      </c>
      <c r="CD176" t="s">
        <v>116</v>
      </c>
      <c r="CE176" t="s">
        <v>109</v>
      </c>
      <c r="CF176" t="s">
        <v>807</v>
      </c>
      <c r="CG176" t="s">
        <v>113</v>
      </c>
      <c r="CH176" t="s">
        <v>113</v>
      </c>
      <c r="CI176" t="s">
        <v>113</v>
      </c>
      <c r="CJ176" t="s">
        <v>109</v>
      </c>
      <c r="CK176" t="s">
        <v>116</v>
      </c>
      <c r="CL176" t="s">
        <v>109</v>
      </c>
      <c r="CN176" t="s">
        <v>1434</v>
      </c>
      <c r="CO176" t="s">
        <v>109</v>
      </c>
      <c r="CP176" t="s">
        <v>116</v>
      </c>
      <c r="CQ176" t="s">
        <v>116</v>
      </c>
      <c r="CR176" t="s">
        <v>2547</v>
      </c>
      <c r="CS176" t="s">
        <v>116</v>
      </c>
      <c r="CT176" t="s">
        <v>116</v>
      </c>
      <c r="CU176" t="s">
        <v>116</v>
      </c>
      <c r="CV176" t="s">
        <v>109</v>
      </c>
      <c r="CX176" t="s">
        <v>109</v>
      </c>
      <c r="CZ176" t="s">
        <v>2548</v>
      </c>
      <c r="DB176">
        <f t="shared" si="80"/>
        <v>2</v>
      </c>
      <c r="DC176">
        <f t="shared" si="81"/>
        <v>0</v>
      </c>
      <c r="DD176">
        <f t="shared" si="82"/>
        <v>5</v>
      </c>
      <c r="DE176">
        <f t="shared" si="75"/>
        <v>0</v>
      </c>
      <c r="DF176">
        <f t="shared" si="76"/>
        <v>2</v>
      </c>
      <c r="DG176">
        <f t="shared" si="77"/>
        <v>2</v>
      </c>
      <c r="DH176">
        <f t="shared" si="83"/>
        <v>0</v>
      </c>
      <c r="DI176">
        <f t="shared" si="84"/>
        <v>9</v>
      </c>
      <c r="DJ176">
        <f t="shared" si="78"/>
        <v>1</v>
      </c>
      <c r="DK176">
        <f t="shared" si="79"/>
        <v>3</v>
      </c>
      <c r="DL176">
        <f t="shared" si="85"/>
        <v>2</v>
      </c>
      <c r="DM176">
        <f t="shared" si="86"/>
        <v>1</v>
      </c>
      <c r="DN176">
        <f t="shared" si="87"/>
        <v>0</v>
      </c>
      <c r="DO176">
        <f t="shared" si="88"/>
        <v>4</v>
      </c>
      <c r="DP176">
        <f t="shared" si="89"/>
        <v>3</v>
      </c>
      <c r="DQ176">
        <f t="shared" si="90"/>
        <v>1</v>
      </c>
      <c r="DR176">
        <f t="shared" si="91"/>
        <v>4</v>
      </c>
      <c r="DS176">
        <f t="shared" si="92"/>
        <v>1</v>
      </c>
      <c r="DT176">
        <f t="shared" si="93"/>
        <v>1</v>
      </c>
      <c r="DU176">
        <f t="shared" si="72"/>
        <v>3</v>
      </c>
      <c r="DV176">
        <f t="shared" si="73"/>
        <v>3</v>
      </c>
      <c r="DW176">
        <f t="shared" si="74"/>
        <v>47</v>
      </c>
      <c r="DX176">
        <f t="shared" si="94"/>
        <v>9.0384615384615383</v>
      </c>
      <c r="DY176">
        <f t="shared" si="95"/>
        <v>9</v>
      </c>
      <c r="DZ176">
        <f t="shared" si="96"/>
        <v>9</v>
      </c>
    </row>
    <row r="177" spans="1:130">
      <c r="A177">
        <v>257</v>
      </c>
      <c r="B177" s="1">
        <v>44755.425381944398</v>
      </c>
      <c r="C177" s="1">
        <v>44755.5012615741</v>
      </c>
      <c r="D177" t="s">
        <v>104</v>
      </c>
      <c r="F177" t="s">
        <v>2549</v>
      </c>
      <c r="G177" s="3">
        <v>13980</v>
      </c>
      <c r="H177" t="s">
        <v>2550</v>
      </c>
      <c r="I177" t="s">
        <v>2551</v>
      </c>
      <c r="J177" t="s">
        <v>109</v>
      </c>
      <c r="M177" t="s">
        <v>109</v>
      </c>
      <c r="O177" t="s">
        <v>113</v>
      </c>
      <c r="P177" t="s">
        <v>177</v>
      </c>
      <c r="Q177" t="s">
        <v>112</v>
      </c>
      <c r="R177" t="s">
        <v>113</v>
      </c>
      <c r="S177" t="s">
        <v>122</v>
      </c>
      <c r="T177" t="s">
        <v>109</v>
      </c>
      <c r="V177" t="s">
        <v>109</v>
      </c>
      <c r="X177" t="s">
        <v>113</v>
      </c>
      <c r="Y177" t="s">
        <v>113</v>
      </c>
      <c r="Z177" t="s">
        <v>109</v>
      </c>
      <c r="AA177" t="s">
        <v>116</v>
      </c>
      <c r="AB177" t="s">
        <v>109</v>
      </c>
      <c r="AE177" t="s">
        <v>109</v>
      </c>
      <c r="AG177" t="s">
        <v>116</v>
      </c>
      <c r="AH177" t="s">
        <v>109</v>
      </c>
      <c r="AI177" t="s">
        <v>109</v>
      </c>
      <c r="AJ177" t="s">
        <v>109</v>
      </c>
      <c r="AK177" t="s">
        <v>109</v>
      </c>
      <c r="AL177" t="s">
        <v>116</v>
      </c>
      <c r="AM177" t="s">
        <v>112</v>
      </c>
      <c r="AN177" t="s">
        <v>117</v>
      </c>
      <c r="AO177" t="s">
        <v>155</v>
      </c>
      <c r="AP177" t="s">
        <v>113</v>
      </c>
      <c r="AQ177" t="s">
        <v>109</v>
      </c>
      <c r="AS177" t="s">
        <v>191</v>
      </c>
      <c r="AT177" t="s">
        <v>113</v>
      </c>
      <c r="AU177" t="s">
        <v>109</v>
      </c>
      <c r="AV177" t="s">
        <v>116</v>
      </c>
      <c r="AW177" t="s">
        <v>109</v>
      </c>
      <c r="AZ177" t="s">
        <v>157</v>
      </c>
      <c r="BA177" t="s">
        <v>2552</v>
      </c>
      <c r="BB177" t="s">
        <v>249</v>
      </c>
      <c r="BC177" t="s">
        <v>116</v>
      </c>
      <c r="BD177" t="s">
        <v>116</v>
      </c>
      <c r="BE177" t="s">
        <v>122</v>
      </c>
      <c r="BG177" t="s">
        <v>109</v>
      </c>
      <c r="BH177" t="s">
        <v>116</v>
      </c>
      <c r="BI177" t="s">
        <v>2553</v>
      </c>
      <c r="BJ177" t="s">
        <v>116</v>
      </c>
      <c r="BK177" t="s">
        <v>116</v>
      </c>
      <c r="BL177" t="s">
        <v>109</v>
      </c>
      <c r="BM177" t="s">
        <v>109</v>
      </c>
      <c r="BN177" t="s">
        <v>2554</v>
      </c>
      <c r="BO177" t="s">
        <v>116</v>
      </c>
      <c r="BP177" t="s">
        <v>122</v>
      </c>
      <c r="BR177" t="s">
        <v>116</v>
      </c>
      <c r="BS177" t="s">
        <v>126</v>
      </c>
      <c r="BT177" t="s">
        <v>116</v>
      </c>
      <c r="BU177" t="s">
        <v>114</v>
      </c>
      <c r="BV177" t="s">
        <v>116</v>
      </c>
      <c r="BX177" t="s">
        <v>116</v>
      </c>
      <c r="BY177" t="s">
        <v>116</v>
      </c>
      <c r="BZ177" t="s">
        <v>193</v>
      </c>
      <c r="CA177" t="s">
        <v>1047</v>
      </c>
      <c r="CB177" t="s">
        <v>2555</v>
      </c>
      <c r="CC177" t="s">
        <v>253</v>
      </c>
      <c r="CD177" t="s">
        <v>116</v>
      </c>
      <c r="CE177" t="s">
        <v>116</v>
      </c>
      <c r="CG177" t="s">
        <v>113</v>
      </c>
      <c r="CH177" t="s">
        <v>167</v>
      </c>
      <c r="CI177" t="s">
        <v>386</v>
      </c>
      <c r="CJ177" t="s">
        <v>109</v>
      </c>
      <c r="CK177" t="s">
        <v>109</v>
      </c>
      <c r="CL177" t="s">
        <v>116</v>
      </c>
      <c r="CM177" t="s">
        <v>2556</v>
      </c>
      <c r="CN177" t="s">
        <v>336</v>
      </c>
      <c r="CO177" t="s">
        <v>109</v>
      </c>
      <c r="CP177" t="s">
        <v>116</v>
      </c>
      <c r="CQ177" t="s">
        <v>116</v>
      </c>
      <c r="CR177" t="s">
        <v>2557</v>
      </c>
      <c r="CS177" t="s">
        <v>109</v>
      </c>
      <c r="CT177" t="s">
        <v>116</v>
      </c>
      <c r="CU177" t="s">
        <v>116</v>
      </c>
      <c r="CV177" t="s">
        <v>116</v>
      </c>
      <c r="CW177" t="s">
        <v>2558</v>
      </c>
      <c r="CX177" t="s">
        <v>116</v>
      </c>
      <c r="CY177" t="s">
        <v>2559</v>
      </c>
      <c r="DB177">
        <f t="shared" si="80"/>
        <v>0</v>
      </c>
      <c r="DC177">
        <f t="shared" si="81"/>
        <v>0</v>
      </c>
      <c r="DD177">
        <f t="shared" si="82"/>
        <v>2</v>
      </c>
      <c r="DE177">
        <f t="shared" si="75"/>
        <v>0</v>
      </c>
      <c r="DF177">
        <f t="shared" si="76"/>
        <v>0</v>
      </c>
      <c r="DG177">
        <f t="shared" si="77"/>
        <v>0</v>
      </c>
      <c r="DH177">
        <f t="shared" si="83"/>
        <v>0</v>
      </c>
      <c r="DI177">
        <f t="shared" si="84"/>
        <v>5</v>
      </c>
      <c r="DJ177">
        <f t="shared" si="78"/>
        <v>1</v>
      </c>
      <c r="DK177">
        <f t="shared" si="79"/>
        <v>1</v>
      </c>
      <c r="DL177">
        <f t="shared" si="85"/>
        <v>3</v>
      </c>
      <c r="DM177">
        <f t="shared" si="86"/>
        <v>1</v>
      </c>
      <c r="DN177">
        <f t="shared" si="87"/>
        <v>1</v>
      </c>
      <c r="DO177">
        <f t="shared" si="88"/>
        <v>4</v>
      </c>
      <c r="DP177">
        <f t="shared" si="89"/>
        <v>5</v>
      </c>
      <c r="DQ177">
        <f t="shared" si="90"/>
        <v>1</v>
      </c>
      <c r="DR177">
        <f t="shared" si="91"/>
        <v>4</v>
      </c>
      <c r="DS177">
        <f t="shared" si="92"/>
        <v>1</v>
      </c>
      <c r="DT177">
        <f t="shared" si="93"/>
        <v>1</v>
      </c>
      <c r="DU177">
        <f t="shared" si="72"/>
        <v>3</v>
      </c>
      <c r="DV177">
        <f t="shared" si="73"/>
        <v>3</v>
      </c>
      <c r="DW177">
        <f t="shared" si="74"/>
        <v>36</v>
      </c>
      <c r="DX177">
        <f t="shared" si="94"/>
        <v>6.9230769230769234</v>
      </c>
      <c r="DY177">
        <f t="shared" si="95"/>
        <v>7</v>
      </c>
      <c r="DZ177">
        <f t="shared" si="96"/>
        <v>7</v>
      </c>
    </row>
    <row r="178" spans="1:130">
      <c r="A178">
        <v>258</v>
      </c>
      <c r="B178" s="1">
        <v>44755.4847337963</v>
      </c>
      <c r="C178" s="1">
        <v>44755.516979166699</v>
      </c>
      <c r="D178" t="s">
        <v>104</v>
      </c>
      <c r="F178" t="s">
        <v>2560</v>
      </c>
      <c r="G178" s="4">
        <v>20239</v>
      </c>
      <c r="H178" t="s">
        <v>2561</v>
      </c>
      <c r="I178" t="s">
        <v>2562</v>
      </c>
      <c r="J178" t="s">
        <v>145</v>
      </c>
      <c r="K178" t="s">
        <v>114</v>
      </c>
      <c r="L178" t="s">
        <v>2563</v>
      </c>
      <c r="M178" t="s">
        <v>109</v>
      </c>
      <c r="O178" t="s">
        <v>992</v>
      </c>
      <c r="P178" t="s">
        <v>1822</v>
      </c>
      <c r="Q178" t="s">
        <v>188</v>
      </c>
      <c r="R178" t="s">
        <v>113</v>
      </c>
      <c r="S178" t="s">
        <v>114</v>
      </c>
      <c r="T178" t="s">
        <v>149</v>
      </c>
      <c r="U178" t="s">
        <v>150</v>
      </c>
      <c r="V178" t="s">
        <v>109</v>
      </c>
      <c r="X178" t="s">
        <v>113</v>
      </c>
      <c r="Y178" t="s">
        <v>178</v>
      </c>
      <c r="Z178" t="s">
        <v>109</v>
      </c>
      <c r="AA178" t="s">
        <v>116</v>
      </c>
      <c r="AB178" t="s">
        <v>109</v>
      </c>
      <c r="AE178" t="s">
        <v>109</v>
      </c>
      <c r="AG178" t="s">
        <v>116</v>
      </c>
      <c r="AH178" t="s">
        <v>116</v>
      </c>
      <c r="AI178" t="s">
        <v>109</v>
      </c>
      <c r="AJ178" t="s">
        <v>116</v>
      </c>
      <c r="AK178" t="s">
        <v>116</v>
      </c>
      <c r="AL178" t="s">
        <v>116</v>
      </c>
      <c r="AM178" t="s">
        <v>188</v>
      </c>
      <c r="AN178" t="s">
        <v>117</v>
      </c>
      <c r="AO178" t="s">
        <v>179</v>
      </c>
      <c r="AP178" t="s">
        <v>224</v>
      </c>
      <c r="AQ178" t="s">
        <v>109</v>
      </c>
      <c r="AS178" t="s">
        <v>191</v>
      </c>
      <c r="AT178" t="s">
        <v>113</v>
      </c>
      <c r="AU178" t="s">
        <v>116</v>
      </c>
      <c r="AV178" t="s">
        <v>116</v>
      </c>
      <c r="AW178" t="s">
        <v>109</v>
      </c>
      <c r="AZ178" t="s">
        <v>157</v>
      </c>
      <c r="BA178" t="s">
        <v>120</v>
      </c>
      <c r="BB178" t="s">
        <v>249</v>
      </c>
      <c r="BC178" t="s">
        <v>116</v>
      </c>
      <c r="BD178" t="s">
        <v>116</v>
      </c>
      <c r="BE178" t="s">
        <v>122</v>
      </c>
      <c r="BG178" t="s">
        <v>109</v>
      </c>
      <c r="BH178" t="s">
        <v>116</v>
      </c>
      <c r="BI178" t="s">
        <v>2564</v>
      </c>
      <c r="BJ178" t="s">
        <v>116</v>
      </c>
      <c r="BK178" t="s">
        <v>116</v>
      </c>
      <c r="BL178" t="s">
        <v>116</v>
      </c>
      <c r="BM178" t="s">
        <v>116</v>
      </c>
      <c r="BN178" t="s">
        <v>113</v>
      </c>
      <c r="BO178" t="s">
        <v>109</v>
      </c>
      <c r="BP178" t="s">
        <v>116</v>
      </c>
      <c r="BQ178" t="s">
        <v>2565</v>
      </c>
      <c r="BR178" t="s">
        <v>116</v>
      </c>
      <c r="BS178" t="s">
        <v>162</v>
      </c>
      <c r="BT178" t="s">
        <v>116</v>
      </c>
      <c r="BU178" t="s">
        <v>109</v>
      </c>
      <c r="BV178" t="s">
        <v>116</v>
      </c>
      <c r="BX178" t="s">
        <v>116</v>
      </c>
      <c r="BY178" t="s">
        <v>116</v>
      </c>
      <c r="BZ178" t="s">
        <v>138</v>
      </c>
      <c r="CA178" t="s">
        <v>1086</v>
      </c>
      <c r="CB178" t="s">
        <v>113</v>
      </c>
      <c r="CC178" t="s">
        <v>253</v>
      </c>
      <c r="CD178" t="s">
        <v>116</v>
      </c>
      <c r="CE178" t="s">
        <v>116</v>
      </c>
      <c r="CG178" t="s">
        <v>113</v>
      </c>
      <c r="CH178" t="s">
        <v>113</v>
      </c>
      <c r="CI178" t="s">
        <v>2566</v>
      </c>
      <c r="CJ178" t="s">
        <v>109</v>
      </c>
      <c r="CK178" t="s">
        <v>109</v>
      </c>
      <c r="CL178" t="s">
        <v>109</v>
      </c>
      <c r="CN178" t="s">
        <v>842</v>
      </c>
      <c r="CO178" t="s">
        <v>109</v>
      </c>
      <c r="CP178" t="s">
        <v>116</v>
      </c>
      <c r="CQ178" t="s">
        <v>109</v>
      </c>
      <c r="CS178" t="s">
        <v>116</v>
      </c>
      <c r="CT178" t="s">
        <v>116</v>
      </c>
      <c r="CU178" t="s">
        <v>109</v>
      </c>
      <c r="CV178" t="s">
        <v>116</v>
      </c>
      <c r="CW178" t="s">
        <v>2567</v>
      </c>
      <c r="CX178" t="s">
        <v>109</v>
      </c>
      <c r="DB178">
        <f t="shared" si="80"/>
        <v>2</v>
      </c>
      <c r="DC178">
        <f t="shared" si="81"/>
        <v>0</v>
      </c>
      <c r="DD178">
        <f t="shared" si="82"/>
        <v>5</v>
      </c>
      <c r="DE178">
        <f t="shared" si="75"/>
        <v>0</v>
      </c>
      <c r="DF178">
        <f t="shared" si="76"/>
        <v>1</v>
      </c>
      <c r="DG178">
        <f t="shared" si="77"/>
        <v>0</v>
      </c>
      <c r="DH178">
        <f t="shared" si="83"/>
        <v>0</v>
      </c>
      <c r="DI178">
        <f t="shared" si="84"/>
        <v>9</v>
      </c>
      <c r="DJ178">
        <f t="shared" si="78"/>
        <v>1</v>
      </c>
      <c r="DK178">
        <f t="shared" si="79"/>
        <v>2</v>
      </c>
      <c r="DL178">
        <f t="shared" si="85"/>
        <v>3</v>
      </c>
      <c r="DM178">
        <f t="shared" si="86"/>
        <v>1</v>
      </c>
      <c r="DN178">
        <f t="shared" si="87"/>
        <v>1</v>
      </c>
      <c r="DO178">
        <f t="shared" si="88"/>
        <v>5</v>
      </c>
      <c r="DP178">
        <f t="shared" si="89"/>
        <v>4</v>
      </c>
      <c r="DQ178">
        <f t="shared" si="90"/>
        <v>1</v>
      </c>
      <c r="DR178">
        <f t="shared" si="91"/>
        <v>3</v>
      </c>
      <c r="DS178">
        <f t="shared" si="92"/>
        <v>0</v>
      </c>
      <c r="DT178">
        <f t="shared" si="93"/>
        <v>0</v>
      </c>
      <c r="DU178">
        <f t="shared" si="72"/>
        <v>2</v>
      </c>
      <c r="DV178">
        <f t="shared" si="73"/>
        <v>3</v>
      </c>
      <c r="DW178">
        <f t="shared" si="74"/>
        <v>43</v>
      </c>
      <c r="DX178">
        <f t="shared" si="94"/>
        <v>8.2692307692307683</v>
      </c>
      <c r="DY178">
        <f t="shared" si="95"/>
        <v>8.5</v>
      </c>
      <c r="DZ178">
        <f t="shared" si="96"/>
        <v>8.5</v>
      </c>
    </row>
    <row r="179" spans="1:130">
      <c r="A179">
        <v>261</v>
      </c>
      <c r="B179" s="1">
        <v>44756.332326388903</v>
      </c>
      <c r="C179" s="1">
        <v>44756.340057870402</v>
      </c>
      <c r="D179" t="s">
        <v>104</v>
      </c>
      <c r="F179" t="s">
        <v>2571</v>
      </c>
      <c r="G179" s="4">
        <v>22643</v>
      </c>
      <c r="H179" t="s">
        <v>2572</v>
      </c>
      <c r="I179" t="s">
        <v>2573</v>
      </c>
      <c r="J179" t="s">
        <v>145</v>
      </c>
      <c r="K179" t="s">
        <v>114</v>
      </c>
      <c r="L179" t="s">
        <v>2574</v>
      </c>
      <c r="M179" t="s">
        <v>109</v>
      </c>
      <c r="O179" t="s">
        <v>113</v>
      </c>
      <c r="P179" t="s">
        <v>113</v>
      </c>
      <c r="Q179" t="s">
        <v>188</v>
      </c>
      <c r="R179" t="s">
        <v>113</v>
      </c>
      <c r="S179" t="s">
        <v>122</v>
      </c>
      <c r="T179" t="s">
        <v>109</v>
      </c>
      <c r="V179" t="s">
        <v>109</v>
      </c>
      <c r="X179" t="s">
        <v>113</v>
      </c>
      <c r="Y179" t="s">
        <v>113</v>
      </c>
      <c r="Z179" t="s">
        <v>109</v>
      </c>
      <c r="AA179" t="s">
        <v>116</v>
      </c>
      <c r="AB179" t="s">
        <v>292</v>
      </c>
      <c r="AC179" t="s">
        <v>109</v>
      </c>
      <c r="AE179" t="s">
        <v>109</v>
      </c>
      <c r="AG179" t="s">
        <v>109</v>
      </c>
      <c r="AH179" t="s">
        <v>109</v>
      </c>
      <c r="AI179" t="s">
        <v>109</v>
      </c>
      <c r="AJ179" t="s">
        <v>116</v>
      </c>
      <c r="AK179" t="s">
        <v>116</v>
      </c>
      <c r="AL179" t="s">
        <v>116</v>
      </c>
      <c r="AM179" t="s">
        <v>188</v>
      </c>
      <c r="AN179" t="s">
        <v>117</v>
      </c>
      <c r="AO179" t="s">
        <v>113</v>
      </c>
      <c r="AP179" t="s">
        <v>113</v>
      </c>
      <c r="AQ179" t="s">
        <v>829</v>
      </c>
      <c r="AS179" t="s">
        <v>2575</v>
      </c>
      <c r="AT179" t="s">
        <v>333</v>
      </c>
      <c r="AU179" t="s">
        <v>116</v>
      </c>
      <c r="AV179" t="s">
        <v>109</v>
      </c>
      <c r="AW179" t="s">
        <v>109</v>
      </c>
      <c r="AZ179" t="s">
        <v>397</v>
      </c>
      <c r="BA179" t="s">
        <v>120</v>
      </c>
      <c r="BB179" t="s">
        <v>113</v>
      </c>
      <c r="BC179" t="s">
        <v>116</v>
      </c>
      <c r="BD179" t="s">
        <v>116</v>
      </c>
      <c r="BE179" t="s">
        <v>122</v>
      </c>
      <c r="BG179" t="s">
        <v>109</v>
      </c>
      <c r="BH179" t="s">
        <v>116</v>
      </c>
      <c r="BI179" t="s">
        <v>2576</v>
      </c>
      <c r="BJ179" t="s">
        <v>116</v>
      </c>
      <c r="BK179" t="s">
        <v>109</v>
      </c>
      <c r="BL179" t="s">
        <v>109</v>
      </c>
      <c r="BM179" t="s">
        <v>109</v>
      </c>
      <c r="BN179" t="s">
        <v>673</v>
      </c>
      <c r="BO179" t="s">
        <v>116</v>
      </c>
      <c r="BP179" t="s">
        <v>122</v>
      </c>
      <c r="BR179" t="s">
        <v>109</v>
      </c>
      <c r="BS179" t="s">
        <v>113</v>
      </c>
      <c r="BT179" t="s">
        <v>109</v>
      </c>
      <c r="BU179" t="s">
        <v>109</v>
      </c>
      <c r="BV179" t="s">
        <v>116</v>
      </c>
      <c r="BX179" t="s">
        <v>116</v>
      </c>
      <c r="BY179" t="s">
        <v>116</v>
      </c>
      <c r="BZ179" t="s">
        <v>193</v>
      </c>
      <c r="CA179" t="s">
        <v>2577</v>
      </c>
      <c r="CB179" t="s">
        <v>129</v>
      </c>
      <c r="CC179" t="s">
        <v>113</v>
      </c>
      <c r="CD179" t="s">
        <v>116</v>
      </c>
      <c r="CE179" t="s">
        <v>109</v>
      </c>
      <c r="CF179" t="s">
        <v>166</v>
      </c>
      <c r="CG179" t="s">
        <v>113</v>
      </c>
      <c r="CH179" t="s">
        <v>113</v>
      </c>
      <c r="CI179" t="s">
        <v>113</v>
      </c>
      <c r="CJ179" t="s">
        <v>109</v>
      </c>
      <c r="CK179" t="s">
        <v>109</v>
      </c>
      <c r="CL179" t="s">
        <v>116</v>
      </c>
      <c r="CM179" t="s">
        <v>2578</v>
      </c>
      <c r="CN179" t="s">
        <v>842</v>
      </c>
      <c r="CO179" t="s">
        <v>116</v>
      </c>
      <c r="CP179" t="s">
        <v>116</v>
      </c>
      <c r="CQ179" t="s">
        <v>116</v>
      </c>
      <c r="CR179" t="s">
        <v>1958</v>
      </c>
      <c r="CS179" t="s">
        <v>109</v>
      </c>
      <c r="CT179" t="s">
        <v>116</v>
      </c>
      <c r="CU179" t="s">
        <v>109</v>
      </c>
      <c r="CV179" t="s">
        <v>109</v>
      </c>
      <c r="CX179" t="s">
        <v>116</v>
      </c>
      <c r="CY179" t="s">
        <v>207</v>
      </c>
      <c r="DB179">
        <f t="shared" si="80"/>
        <v>2</v>
      </c>
      <c r="DC179">
        <f t="shared" si="81"/>
        <v>0</v>
      </c>
      <c r="DD179">
        <f t="shared" si="82"/>
        <v>1</v>
      </c>
      <c r="DE179">
        <f t="shared" si="75"/>
        <v>0</v>
      </c>
      <c r="DF179">
        <f t="shared" si="76"/>
        <v>0</v>
      </c>
      <c r="DG179">
        <f t="shared" si="77"/>
        <v>1</v>
      </c>
      <c r="DH179">
        <f t="shared" si="83"/>
        <v>0</v>
      </c>
      <c r="DI179">
        <f t="shared" si="84"/>
        <v>6</v>
      </c>
      <c r="DJ179">
        <f t="shared" si="78"/>
        <v>1</v>
      </c>
      <c r="DK179">
        <f t="shared" si="79"/>
        <v>1</v>
      </c>
      <c r="DL179">
        <f t="shared" si="85"/>
        <v>2</v>
      </c>
      <c r="DM179">
        <f t="shared" si="86"/>
        <v>1</v>
      </c>
      <c r="DN179">
        <f t="shared" si="87"/>
        <v>1</v>
      </c>
      <c r="DO179">
        <f t="shared" si="88"/>
        <v>3</v>
      </c>
      <c r="DP179">
        <f t="shared" si="89"/>
        <v>1</v>
      </c>
      <c r="DQ179">
        <f t="shared" si="90"/>
        <v>1</v>
      </c>
      <c r="DR179">
        <f t="shared" si="91"/>
        <v>3</v>
      </c>
      <c r="DS179">
        <f t="shared" si="92"/>
        <v>1</v>
      </c>
      <c r="DT179">
        <f t="shared" si="93"/>
        <v>1</v>
      </c>
      <c r="DU179">
        <f t="shared" si="72"/>
        <v>4</v>
      </c>
      <c r="DV179">
        <f t="shared" si="73"/>
        <v>1</v>
      </c>
      <c r="DW179">
        <f t="shared" si="74"/>
        <v>31</v>
      </c>
      <c r="DX179">
        <f t="shared" si="94"/>
        <v>5.9615384615384617</v>
      </c>
      <c r="DY179">
        <f t="shared" si="95"/>
        <v>6</v>
      </c>
      <c r="DZ179">
        <f t="shared" si="96"/>
        <v>6</v>
      </c>
    </row>
    <row r="180" spans="1:130">
      <c r="A180">
        <v>262</v>
      </c>
      <c r="B180" s="1">
        <v>44756.579710648097</v>
      </c>
      <c r="C180" s="1">
        <v>44756.601377314801</v>
      </c>
      <c r="D180" t="s">
        <v>104</v>
      </c>
      <c r="F180" t="s">
        <v>2579</v>
      </c>
      <c r="G180" s="3">
        <v>8198</v>
      </c>
      <c r="H180" t="s">
        <v>2580</v>
      </c>
      <c r="I180" t="s">
        <v>2581</v>
      </c>
      <c r="J180" t="s">
        <v>145</v>
      </c>
      <c r="K180" t="s">
        <v>114</v>
      </c>
      <c r="L180" t="s">
        <v>2582</v>
      </c>
      <c r="M180" t="s">
        <v>109</v>
      </c>
      <c r="O180" t="s">
        <v>113</v>
      </c>
      <c r="P180" t="s">
        <v>245</v>
      </c>
      <c r="Q180" t="s">
        <v>112</v>
      </c>
      <c r="R180" t="s">
        <v>113</v>
      </c>
      <c r="S180" t="s">
        <v>122</v>
      </c>
      <c r="T180" t="s">
        <v>109</v>
      </c>
      <c r="V180" t="s">
        <v>109</v>
      </c>
      <c r="X180" t="s">
        <v>189</v>
      </c>
      <c r="Y180" t="s">
        <v>136</v>
      </c>
      <c r="Z180" t="s">
        <v>116</v>
      </c>
      <c r="AB180" t="s">
        <v>153</v>
      </c>
      <c r="AC180" t="s">
        <v>109</v>
      </c>
      <c r="AE180" t="s">
        <v>109</v>
      </c>
      <c r="AG180" t="s">
        <v>109</v>
      </c>
      <c r="AH180" t="s">
        <v>116</v>
      </c>
      <c r="AI180" t="s">
        <v>109</v>
      </c>
      <c r="AJ180" t="s">
        <v>109</v>
      </c>
      <c r="AK180" t="s">
        <v>116</v>
      </c>
      <c r="AL180" t="s">
        <v>116</v>
      </c>
      <c r="AM180" t="s">
        <v>112</v>
      </c>
      <c r="AN180" t="s">
        <v>117</v>
      </c>
      <c r="AO180" t="s">
        <v>179</v>
      </c>
      <c r="AP180" t="s">
        <v>2583</v>
      </c>
      <c r="AQ180" t="s">
        <v>109</v>
      </c>
      <c r="AS180" t="s">
        <v>191</v>
      </c>
      <c r="AT180" t="s">
        <v>287</v>
      </c>
      <c r="AU180" t="s">
        <v>116</v>
      </c>
      <c r="AV180" t="s">
        <v>116</v>
      </c>
      <c r="AW180" t="s">
        <v>109</v>
      </c>
      <c r="AZ180" t="s">
        <v>113</v>
      </c>
      <c r="BA180" t="s">
        <v>120</v>
      </c>
      <c r="BB180" t="s">
        <v>192</v>
      </c>
      <c r="BC180" t="s">
        <v>116</v>
      </c>
      <c r="BD180" t="s">
        <v>116</v>
      </c>
      <c r="BE180" t="s">
        <v>116</v>
      </c>
      <c r="BF180" t="s">
        <v>2584</v>
      </c>
      <c r="BG180" t="s">
        <v>109</v>
      </c>
      <c r="BH180" t="s">
        <v>116</v>
      </c>
      <c r="BI180" t="s">
        <v>2585</v>
      </c>
      <c r="BJ180" t="s">
        <v>116</v>
      </c>
      <c r="BK180" t="s">
        <v>116</v>
      </c>
      <c r="BL180" t="s">
        <v>109</v>
      </c>
      <c r="BM180" t="s">
        <v>116</v>
      </c>
      <c r="BN180" t="s">
        <v>113</v>
      </c>
      <c r="BO180" t="s">
        <v>116</v>
      </c>
      <c r="BP180" t="s">
        <v>122</v>
      </c>
      <c r="BR180" t="s">
        <v>116</v>
      </c>
      <c r="BS180" t="s">
        <v>126</v>
      </c>
      <c r="BT180" t="s">
        <v>116</v>
      </c>
      <c r="BU180" t="s">
        <v>114</v>
      </c>
      <c r="BV180" t="s">
        <v>116</v>
      </c>
      <c r="BX180" t="s">
        <v>116</v>
      </c>
      <c r="BY180" t="s">
        <v>116</v>
      </c>
      <c r="BZ180" t="s">
        <v>193</v>
      </c>
      <c r="CA180" t="s">
        <v>629</v>
      </c>
      <c r="CB180" t="s">
        <v>2586</v>
      </c>
      <c r="CC180" t="s">
        <v>253</v>
      </c>
      <c r="CD180" t="s">
        <v>116</v>
      </c>
      <c r="CE180" t="s">
        <v>109</v>
      </c>
      <c r="CF180" t="s">
        <v>232</v>
      </c>
      <c r="CG180" t="s">
        <v>113</v>
      </c>
      <c r="CH180" t="s">
        <v>113</v>
      </c>
      <c r="CI180" t="s">
        <v>2587</v>
      </c>
      <c r="CJ180" t="s">
        <v>116</v>
      </c>
      <c r="CK180" t="s">
        <v>109</v>
      </c>
      <c r="CL180" t="s">
        <v>109</v>
      </c>
      <c r="CN180" t="s">
        <v>522</v>
      </c>
      <c r="CO180" t="s">
        <v>116</v>
      </c>
      <c r="CP180" t="s">
        <v>116</v>
      </c>
      <c r="CQ180" t="s">
        <v>109</v>
      </c>
      <c r="CS180" t="s">
        <v>116</v>
      </c>
      <c r="CT180" t="s">
        <v>116</v>
      </c>
      <c r="CU180" t="s">
        <v>109</v>
      </c>
      <c r="CV180" t="s">
        <v>109</v>
      </c>
      <c r="CX180" t="s">
        <v>116</v>
      </c>
      <c r="CY180" t="s">
        <v>172</v>
      </c>
      <c r="DB180">
        <f t="shared" si="80"/>
        <v>2</v>
      </c>
      <c r="DC180">
        <f t="shared" si="81"/>
        <v>0</v>
      </c>
      <c r="DD180">
        <f t="shared" si="82"/>
        <v>2</v>
      </c>
      <c r="DE180">
        <f t="shared" si="75"/>
        <v>0</v>
      </c>
      <c r="DF180">
        <f t="shared" si="76"/>
        <v>3</v>
      </c>
      <c r="DG180">
        <f t="shared" si="77"/>
        <v>1</v>
      </c>
      <c r="DH180">
        <f t="shared" si="83"/>
        <v>0</v>
      </c>
      <c r="DI180">
        <f t="shared" si="84"/>
        <v>7</v>
      </c>
      <c r="DJ180">
        <f t="shared" si="78"/>
        <v>1</v>
      </c>
      <c r="DK180">
        <f t="shared" si="79"/>
        <v>2</v>
      </c>
      <c r="DL180">
        <f t="shared" si="85"/>
        <v>2</v>
      </c>
      <c r="DM180">
        <f t="shared" si="86"/>
        <v>2</v>
      </c>
      <c r="DN180">
        <f t="shared" si="87"/>
        <v>1</v>
      </c>
      <c r="DO180">
        <f t="shared" si="88"/>
        <v>4</v>
      </c>
      <c r="DP180">
        <f t="shared" si="89"/>
        <v>5</v>
      </c>
      <c r="DQ180">
        <f t="shared" si="90"/>
        <v>1</v>
      </c>
      <c r="DR180">
        <f t="shared" si="91"/>
        <v>4</v>
      </c>
      <c r="DS180">
        <f t="shared" si="92"/>
        <v>1</v>
      </c>
      <c r="DT180">
        <f t="shared" si="93"/>
        <v>1</v>
      </c>
      <c r="DU180">
        <f t="shared" si="72"/>
        <v>3</v>
      </c>
      <c r="DV180">
        <f t="shared" si="73"/>
        <v>2</v>
      </c>
      <c r="DW180">
        <f t="shared" si="74"/>
        <v>44</v>
      </c>
      <c r="DX180">
        <f t="shared" si="94"/>
        <v>8.4615384615384617</v>
      </c>
      <c r="DY180">
        <f t="shared" si="95"/>
        <v>8.5</v>
      </c>
      <c r="DZ180">
        <f t="shared" si="96"/>
        <v>8.5</v>
      </c>
    </row>
    <row r="181" spans="1:130">
      <c r="A181">
        <v>263</v>
      </c>
      <c r="B181" s="1">
        <v>44757.763032407398</v>
      </c>
      <c r="C181" s="1">
        <v>44757.774189814802</v>
      </c>
      <c r="D181" t="s">
        <v>104</v>
      </c>
      <c r="F181" t="s">
        <v>2588</v>
      </c>
      <c r="G181" s="4">
        <v>22093</v>
      </c>
      <c r="H181" t="s">
        <v>2589</v>
      </c>
      <c r="I181" t="s">
        <v>2590</v>
      </c>
      <c r="J181" t="s">
        <v>132</v>
      </c>
      <c r="K181" t="s">
        <v>109</v>
      </c>
      <c r="M181" t="s">
        <v>109</v>
      </c>
      <c r="O181" t="s">
        <v>2591</v>
      </c>
      <c r="P181" t="s">
        <v>766</v>
      </c>
      <c r="Q181" t="s">
        <v>112</v>
      </c>
      <c r="R181" t="s">
        <v>113</v>
      </c>
      <c r="S181" t="s">
        <v>114</v>
      </c>
      <c r="T181" t="s">
        <v>109</v>
      </c>
      <c r="V181" t="s">
        <v>109</v>
      </c>
      <c r="X181" t="s">
        <v>135</v>
      </c>
      <c r="Y181" t="s">
        <v>113</v>
      </c>
      <c r="Z181" t="s">
        <v>116</v>
      </c>
      <c r="AB181" t="s">
        <v>132</v>
      </c>
      <c r="AC181" t="s">
        <v>109</v>
      </c>
      <c r="AE181" t="s">
        <v>109</v>
      </c>
      <c r="AG181" t="s">
        <v>109</v>
      </c>
      <c r="AH181" t="s">
        <v>116</v>
      </c>
      <c r="AI181" t="s">
        <v>116</v>
      </c>
      <c r="AJ181" t="s">
        <v>116</v>
      </c>
      <c r="AK181" t="s">
        <v>116</v>
      </c>
      <c r="AL181" t="s">
        <v>116</v>
      </c>
      <c r="AM181" t="s">
        <v>112</v>
      </c>
      <c r="AN181" t="s">
        <v>286</v>
      </c>
      <c r="AO181" t="s">
        <v>179</v>
      </c>
      <c r="AP181" t="s">
        <v>224</v>
      </c>
      <c r="AQ181" t="s">
        <v>109</v>
      </c>
      <c r="AS181" t="s">
        <v>2592</v>
      </c>
      <c r="AT181" t="s">
        <v>688</v>
      </c>
      <c r="AU181" t="s">
        <v>109</v>
      </c>
      <c r="AV181" t="s">
        <v>109</v>
      </c>
      <c r="AW181" t="s">
        <v>109</v>
      </c>
      <c r="AZ181" t="s">
        <v>157</v>
      </c>
      <c r="BA181" t="s">
        <v>120</v>
      </c>
      <c r="BB181" t="s">
        <v>249</v>
      </c>
      <c r="BC181" t="s">
        <v>116</v>
      </c>
      <c r="BD181" t="s">
        <v>116</v>
      </c>
      <c r="BE181" t="s">
        <v>122</v>
      </c>
      <c r="BG181" t="s">
        <v>116</v>
      </c>
      <c r="BH181" t="s">
        <v>109</v>
      </c>
      <c r="BJ181" t="s">
        <v>116</v>
      </c>
      <c r="BK181" t="s">
        <v>116</v>
      </c>
      <c r="BL181" t="s">
        <v>109</v>
      </c>
      <c r="BM181" t="s">
        <v>109</v>
      </c>
      <c r="BN181" t="s">
        <v>113</v>
      </c>
      <c r="BO181" t="s">
        <v>116</v>
      </c>
      <c r="BP181" t="s">
        <v>116</v>
      </c>
      <c r="BQ181" t="s">
        <v>2593</v>
      </c>
      <c r="BR181" t="s">
        <v>109</v>
      </c>
      <c r="BS181" t="s">
        <v>126</v>
      </c>
      <c r="BT181" t="s">
        <v>109</v>
      </c>
      <c r="BU181" t="s">
        <v>114</v>
      </c>
      <c r="BV181" t="s">
        <v>116</v>
      </c>
      <c r="BW181" t="s">
        <v>239</v>
      </c>
      <c r="BX181" t="s">
        <v>116</v>
      </c>
      <c r="BY181" t="s">
        <v>116</v>
      </c>
      <c r="BZ181" t="s">
        <v>193</v>
      </c>
      <c r="CA181" t="s">
        <v>113</v>
      </c>
      <c r="CB181" t="s">
        <v>113</v>
      </c>
      <c r="CC181" t="s">
        <v>182</v>
      </c>
      <c r="CD181" t="s">
        <v>116</v>
      </c>
      <c r="CE181" t="s">
        <v>109</v>
      </c>
      <c r="CF181" t="s">
        <v>113</v>
      </c>
      <c r="CG181" t="s">
        <v>113</v>
      </c>
      <c r="CH181" t="s">
        <v>113</v>
      </c>
      <c r="CI181" t="s">
        <v>113</v>
      </c>
      <c r="CJ181" t="s">
        <v>116</v>
      </c>
      <c r="CK181" t="s">
        <v>109</v>
      </c>
      <c r="CL181" t="s">
        <v>109</v>
      </c>
      <c r="CN181" t="s">
        <v>113</v>
      </c>
      <c r="CO181" t="s">
        <v>109</v>
      </c>
      <c r="CP181" t="s">
        <v>116</v>
      </c>
      <c r="CQ181" t="s">
        <v>109</v>
      </c>
      <c r="CS181" t="s">
        <v>116</v>
      </c>
      <c r="CT181" t="s">
        <v>116</v>
      </c>
      <c r="CU181" t="s">
        <v>109</v>
      </c>
      <c r="CV181" t="s">
        <v>109</v>
      </c>
      <c r="CX181" t="s">
        <v>116</v>
      </c>
      <c r="CZ181" t="s">
        <v>2594</v>
      </c>
      <c r="DB181">
        <f t="shared" si="80"/>
        <v>1</v>
      </c>
      <c r="DC181">
        <f t="shared" si="81"/>
        <v>0</v>
      </c>
      <c r="DD181">
        <f t="shared" si="82"/>
        <v>4</v>
      </c>
      <c r="DE181">
        <f t="shared" si="75"/>
        <v>0</v>
      </c>
      <c r="DF181">
        <f t="shared" si="76"/>
        <v>2</v>
      </c>
      <c r="DG181">
        <f t="shared" si="77"/>
        <v>1</v>
      </c>
      <c r="DH181">
        <f t="shared" si="83"/>
        <v>0</v>
      </c>
      <c r="DI181">
        <f t="shared" si="84"/>
        <v>9</v>
      </c>
      <c r="DJ181">
        <f t="shared" si="78"/>
        <v>1</v>
      </c>
      <c r="DK181">
        <f t="shared" si="79"/>
        <v>0</v>
      </c>
      <c r="DL181">
        <f t="shared" si="85"/>
        <v>3</v>
      </c>
      <c r="DM181">
        <f t="shared" si="86"/>
        <v>1</v>
      </c>
      <c r="DN181">
        <f t="shared" si="87"/>
        <v>1</v>
      </c>
      <c r="DO181">
        <f t="shared" si="88"/>
        <v>4</v>
      </c>
      <c r="DP181">
        <f t="shared" si="89"/>
        <v>3</v>
      </c>
      <c r="DQ181">
        <f t="shared" si="90"/>
        <v>1</v>
      </c>
      <c r="DR181">
        <f t="shared" si="91"/>
        <v>2</v>
      </c>
      <c r="DS181">
        <f t="shared" si="92"/>
        <v>0</v>
      </c>
      <c r="DT181">
        <f t="shared" si="93"/>
        <v>1</v>
      </c>
      <c r="DU181">
        <f t="shared" si="72"/>
        <v>1</v>
      </c>
      <c r="DV181">
        <f t="shared" si="73"/>
        <v>2</v>
      </c>
      <c r="DW181">
        <f t="shared" si="74"/>
        <v>37</v>
      </c>
      <c r="DX181">
        <f t="shared" si="94"/>
        <v>7.1153846153846159</v>
      </c>
      <c r="DY181">
        <f t="shared" si="95"/>
        <v>7</v>
      </c>
      <c r="DZ181">
        <f t="shared" si="96"/>
        <v>7</v>
      </c>
    </row>
    <row r="182" spans="1:130">
      <c r="A182">
        <v>264</v>
      </c>
      <c r="B182" s="1">
        <v>44758.385972222197</v>
      </c>
      <c r="C182" s="1">
        <v>44758.674062500002</v>
      </c>
      <c r="D182" t="s">
        <v>104</v>
      </c>
      <c r="F182" t="s">
        <v>2595</v>
      </c>
      <c r="G182" s="3">
        <v>13217</v>
      </c>
      <c r="H182" s="32" t="s">
        <v>2596</v>
      </c>
      <c r="I182" t="s">
        <v>2597</v>
      </c>
      <c r="J182" t="s">
        <v>132</v>
      </c>
      <c r="K182" t="s">
        <v>114</v>
      </c>
      <c r="L182" t="s">
        <v>2598</v>
      </c>
      <c r="M182" t="s">
        <v>109</v>
      </c>
      <c r="O182" t="s">
        <v>419</v>
      </c>
      <c r="P182" t="s">
        <v>2599</v>
      </c>
      <c r="Q182" t="s">
        <v>112</v>
      </c>
      <c r="R182" t="s">
        <v>113</v>
      </c>
      <c r="S182" t="s">
        <v>122</v>
      </c>
      <c r="T182" t="s">
        <v>109</v>
      </c>
      <c r="V182" t="s">
        <v>116</v>
      </c>
      <c r="W182" t="s">
        <v>2600</v>
      </c>
      <c r="X182" t="s">
        <v>135</v>
      </c>
      <c r="Y182" t="s">
        <v>178</v>
      </c>
      <c r="Z182" t="s">
        <v>109</v>
      </c>
      <c r="AA182" t="s">
        <v>116</v>
      </c>
      <c r="AB182" t="s">
        <v>153</v>
      </c>
      <c r="AC182" t="s">
        <v>109</v>
      </c>
      <c r="AE182" t="s">
        <v>109</v>
      </c>
      <c r="AG182" t="s">
        <v>109</v>
      </c>
      <c r="AH182" t="s">
        <v>116</v>
      </c>
      <c r="AI182" t="s">
        <v>116</v>
      </c>
      <c r="AJ182" t="s">
        <v>116</v>
      </c>
      <c r="AK182" t="s">
        <v>116</v>
      </c>
      <c r="AL182" t="s">
        <v>116</v>
      </c>
      <c r="AM182" t="s">
        <v>112</v>
      </c>
      <c r="AN182" t="s">
        <v>117</v>
      </c>
      <c r="AO182" t="s">
        <v>179</v>
      </c>
      <c r="AP182" t="s">
        <v>2601</v>
      </c>
      <c r="AQ182" t="s">
        <v>109</v>
      </c>
      <c r="AS182" t="s">
        <v>191</v>
      </c>
      <c r="AT182" t="s">
        <v>287</v>
      </c>
      <c r="AU182" t="s">
        <v>116</v>
      </c>
      <c r="AV182" t="s">
        <v>109</v>
      </c>
      <c r="AW182" t="s">
        <v>109</v>
      </c>
      <c r="AZ182" t="s">
        <v>157</v>
      </c>
      <c r="BA182" t="s">
        <v>120</v>
      </c>
      <c r="BB182" t="s">
        <v>2602</v>
      </c>
      <c r="BC182" t="s">
        <v>116</v>
      </c>
      <c r="BD182" t="s">
        <v>116</v>
      </c>
      <c r="BE182" t="s">
        <v>122</v>
      </c>
      <c r="BG182" t="s">
        <v>116</v>
      </c>
      <c r="BH182" t="s">
        <v>116</v>
      </c>
      <c r="BI182" t="s">
        <v>2603</v>
      </c>
      <c r="BJ182" t="s">
        <v>116</v>
      </c>
      <c r="BK182" t="s">
        <v>116</v>
      </c>
      <c r="BL182" t="s">
        <v>116</v>
      </c>
      <c r="BM182" t="s">
        <v>109</v>
      </c>
      <c r="BN182" t="s">
        <v>113</v>
      </c>
      <c r="BO182" t="s">
        <v>116</v>
      </c>
      <c r="BP182" t="s">
        <v>122</v>
      </c>
      <c r="BR182" t="s">
        <v>116</v>
      </c>
      <c r="BS182" t="s">
        <v>162</v>
      </c>
      <c r="BT182" t="s">
        <v>116</v>
      </c>
      <c r="BU182" t="s">
        <v>114</v>
      </c>
      <c r="BV182" t="s">
        <v>116</v>
      </c>
      <c r="BX182" t="s">
        <v>116</v>
      </c>
      <c r="BY182" t="s">
        <v>116</v>
      </c>
      <c r="BZ182" t="s">
        <v>193</v>
      </c>
      <c r="CA182" t="s">
        <v>2604</v>
      </c>
      <c r="CB182" t="s">
        <v>2605</v>
      </c>
      <c r="CC182" t="s">
        <v>253</v>
      </c>
      <c r="CD182" t="s">
        <v>116</v>
      </c>
      <c r="CE182" t="s">
        <v>109</v>
      </c>
      <c r="CF182" t="s">
        <v>427</v>
      </c>
      <c r="CG182" t="s">
        <v>113</v>
      </c>
      <c r="CH182" t="s">
        <v>167</v>
      </c>
      <c r="CI182" t="s">
        <v>386</v>
      </c>
      <c r="CJ182" t="s">
        <v>116</v>
      </c>
      <c r="CK182" t="s">
        <v>116</v>
      </c>
      <c r="CL182" t="s">
        <v>109</v>
      </c>
      <c r="CN182" t="s">
        <v>1050</v>
      </c>
      <c r="CO182" t="s">
        <v>116</v>
      </c>
      <c r="CP182" t="s">
        <v>116</v>
      </c>
      <c r="CQ182" t="s">
        <v>109</v>
      </c>
      <c r="CS182" t="s">
        <v>116</v>
      </c>
      <c r="CT182" t="s">
        <v>116</v>
      </c>
      <c r="CU182" t="s">
        <v>116</v>
      </c>
      <c r="CV182" t="s">
        <v>109</v>
      </c>
      <c r="CX182" t="s">
        <v>116</v>
      </c>
      <c r="CY182" t="s">
        <v>2409</v>
      </c>
      <c r="DB182">
        <f t="shared" si="80"/>
        <v>2</v>
      </c>
      <c r="DC182">
        <f t="shared" si="81"/>
        <v>0</v>
      </c>
      <c r="DD182">
        <f t="shared" si="82"/>
        <v>3</v>
      </c>
      <c r="DE182">
        <f t="shared" si="75"/>
        <v>1</v>
      </c>
      <c r="DF182">
        <f t="shared" si="76"/>
        <v>2</v>
      </c>
      <c r="DG182">
        <f t="shared" si="77"/>
        <v>1</v>
      </c>
      <c r="DH182">
        <f t="shared" si="83"/>
        <v>0</v>
      </c>
      <c r="DI182">
        <f t="shared" si="84"/>
        <v>9</v>
      </c>
      <c r="DJ182">
        <f t="shared" si="78"/>
        <v>1</v>
      </c>
      <c r="DK182">
        <f t="shared" si="79"/>
        <v>1</v>
      </c>
      <c r="DL182">
        <f t="shared" si="85"/>
        <v>3</v>
      </c>
      <c r="DM182">
        <f t="shared" si="86"/>
        <v>1</v>
      </c>
      <c r="DN182">
        <f t="shared" si="87"/>
        <v>2</v>
      </c>
      <c r="DO182">
        <f t="shared" si="88"/>
        <v>4</v>
      </c>
      <c r="DP182">
        <f t="shared" si="89"/>
        <v>5</v>
      </c>
      <c r="DQ182">
        <f t="shared" si="90"/>
        <v>1</v>
      </c>
      <c r="DR182">
        <f t="shared" si="91"/>
        <v>4</v>
      </c>
      <c r="DS182">
        <f t="shared" si="92"/>
        <v>2</v>
      </c>
      <c r="DT182">
        <f t="shared" si="93"/>
        <v>2</v>
      </c>
      <c r="DU182">
        <f t="shared" si="72"/>
        <v>3</v>
      </c>
      <c r="DV182">
        <f t="shared" si="73"/>
        <v>3</v>
      </c>
      <c r="DW182">
        <f t="shared" si="74"/>
        <v>50</v>
      </c>
      <c r="DX182">
        <f t="shared" si="94"/>
        <v>9.615384615384615</v>
      </c>
      <c r="DY182">
        <f t="shared" si="95"/>
        <v>9.5</v>
      </c>
      <c r="DZ182">
        <f t="shared" si="96"/>
        <v>9.5</v>
      </c>
    </row>
    <row r="183" spans="1:130">
      <c r="A183">
        <v>265</v>
      </c>
      <c r="B183" s="1">
        <v>44758.760173611103</v>
      </c>
      <c r="C183" s="1">
        <v>44758.7805787037</v>
      </c>
      <c r="D183" t="s">
        <v>104</v>
      </c>
      <c r="F183" t="s">
        <v>2606</v>
      </c>
      <c r="G183" s="4">
        <v>13873</v>
      </c>
      <c r="H183" t="s">
        <v>2607</v>
      </c>
      <c r="I183" t="s">
        <v>2608</v>
      </c>
      <c r="J183" t="s">
        <v>132</v>
      </c>
      <c r="K183" t="s">
        <v>114</v>
      </c>
      <c r="L183" t="s">
        <v>2609</v>
      </c>
      <c r="M183" t="s">
        <v>109</v>
      </c>
      <c r="O183" t="s">
        <v>1785</v>
      </c>
      <c r="P183" t="s">
        <v>113</v>
      </c>
      <c r="Q183" t="s">
        <v>112</v>
      </c>
      <c r="R183" t="s">
        <v>113</v>
      </c>
      <c r="S183" t="s">
        <v>122</v>
      </c>
      <c r="T183" t="s">
        <v>109</v>
      </c>
      <c r="V183" t="s">
        <v>109</v>
      </c>
      <c r="X183" t="s">
        <v>135</v>
      </c>
      <c r="Y183" t="s">
        <v>269</v>
      </c>
      <c r="Z183" t="s">
        <v>109</v>
      </c>
      <c r="AA183" t="s">
        <v>109</v>
      </c>
      <c r="AB183" t="s">
        <v>109</v>
      </c>
      <c r="AE183" t="s">
        <v>109</v>
      </c>
      <c r="AG183" t="s">
        <v>109</v>
      </c>
      <c r="AH183" t="s">
        <v>109</v>
      </c>
      <c r="AI183" t="s">
        <v>116</v>
      </c>
      <c r="AJ183" t="s">
        <v>109</v>
      </c>
      <c r="AK183" t="s">
        <v>109</v>
      </c>
      <c r="AL183" t="s">
        <v>109</v>
      </c>
      <c r="AM183" t="s">
        <v>108</v>
      </c>
      <c r="AN183" t="s">
        <v>236</v>
      </c>
      <c r="AO183" t="s">
        <v>155</v>
      </c>
      <c r="AP183" t="s">
        <v>224</v>
      </c>
      <c r="AQ183" t="s">
        <v>109</v>
      </c>
      <c r="AS183" t="s">
        <v>2610</v>
      </c>
      <c r="AT183" t="s">
        <v>287</v>
      </c>
      <c r="AU183" t="s">
        <v>116</v>
      </c>
      <c r="AV183" t="s">
        <v>109</v>
      </c>
      <c r="AW183" t="s">
        <v>109</v>
      </c>
      <c r="AZ183" t="s">
        <v>113</v>
      </c>
      <c r="BA183" t="s">
        <v>113</v>
      </c>
      <c r="BB183" t="s">
        <v>192</v>
      </c>
      <c r="BC183" t="s">
        <v>116</v>
      </c>
      <c r="BD183" t="s">
        <v>116</v>
      </c>
      <c r="BE183" t="s">
        <v>122</v>
      </c>
      <c r="BG183" t="s">
        <v>109</v>
      </c>
      <c r="BH183" t="s">
        <v>109</v>
      </c>
      <c r="BI183" t="s">
        <v>2611</v>
      </c>
      <c r="BJ183" t="s">
        <v>116</v>
      </c>
      <c r="BK183" t="s">
        <v>109</v>
      </c>
      <c r="BL183" t="s">
        <v>109</v>
      </c>
      <c r="BM183" t="s">
        <v>109</v>
      </c>
      <c r="BN183" t="s">
        <v>2612</v>
      </c>
      <c r="BO183" t="s">
        <v>116</v>
      </c>
      <c r="BP183" t="s">
        <v>122</v>
      </c>
      <c r="BR183" t="s">
        <v>116</v>
      </c>
      <c r="BS183" t="s">
        <v>126</v>
      </c>
      <c r="BT183" t="s">
        <v>116</v>
      </c>
      <c r="BU183" t="s">
        <v>114</v>
      </c>
      <c r="BV183" t="s">
        <v>116</v>
      </c>
      <c r="BX183" t="s">
        <v>116</v>
      </c>
      <c r="BY183" t="s">
        <v>116</v>
      </c>
      <c r="BZ183" t="s">
        <v>193</v>
      </c>
      <c r="CA183" t="s">
        <v>2613</v>
      </c>
      <c r="CB183" t="s">
        <v>1186</v>
      </c>
      <c r="CC183" t="s">
        <v>2614</v>
      </c>
      <c r="CD183" t="s">
        <v>109</v>
      </c>
      <c r="CE183" t="s">
        <v>116</v>
      </c>
      <c r="CG183" t="s">
        <v>113</v>
      </c>
      <c r="CH183" t="s">
        <v>386</v>
      </c>
      <c r="CI183" t="s">
        <v>113</v>
      </c>
      <c r="CJ183" t="s">
        <v>109</v>
      </c>
      <c r="CK183" t="s">
        <v>109</v>
      </c>
      <c r="CL183" t="s">
        <v>109</v>
      </c>
      <c r="CN183" t="s">
        <v>1050</v>
      </c>
      <c r="CO183" t="s">
        <v>109</v>
      </c>
      <c r="CP183" t="s">
        <v>116</v>
      </c>
      <c r="CQ183" t="s">
        <v>116</v>
      </c>
      <c r="CR183" t="s">
        <v>2615</v>
      </c>
      <c r="CS183" t="s">
        <v>116</v>
      </c>
      <c r="CT183" t="s">
        <v>116</v>
      </c>
      <c r="CU183" t="s">
        <v>116</v>
      </c>
      <c r="CV183" t="s">
        <v>109</v>
      </c>
      <c r="CX183" t="s">
        <v>109</v>
      </c>
      <c r="DB183">
        <f t="shared" si="80"/>
        <v>2</v>
      </c>
      <c r="DC183">
        <f t="shared" si="81"/>
        <v>0</v>
      </c>
      <c r="DD183">
        <f t="shared" si="82"/>
        <v>2</v>
      </c>
      <c r="DE183">
        <f t="shared" si="75"/>
        <v>0</v>
      </c>
      <c r="DF183">
        <f t="shared" si="76"/>
        <v>2</v>
      </c>
      <c r="DG183">
        <f t="shared" si="77"/>
        <v>0</v>
      </c>
      <c r="DH183">
        <f t="shared" si="83"/>
        <v>0</v>
      </c>
      <c r="DI183">
        <f t="shared" si="84"/>
        <v>5</v>
      </c>
      <c r="DJ183">
        <f t="shared" si="78"/>
        <v>1</v>
      </c>
      <c r="DK183">
        <f t="shared" si="79"/>
        <v>1</v>
      </c>
      <c r="DL183">
        <f t="shared" si="85"/>
        <v>1</v>
      </c>
      <c r="DM183">
        <f t="shared" si="86"/>
        <v>1</v>
      </c>
      <c r="DN183">
        <f t="shared" si="87"/>
        <v>0</v>
      </c>
      <c r="DO183">
        <f t="shared" si="88"/>
        <v>3</v>
      </c>
      <c r="DP183">
        <f t="shared" si="89"/>
        <v>5</v>
      </c>
      <c r="DQ183">
        <f t="shared" si="90"/>
        <v>1</v>
      </c>
      <c r="DR183">
        <f t="shared" si="91"/>
        <v>3</v>
      </c>
      <c r="DS183">
        <f t="shared" si="92"/>
        <v>1</v>
      </c>
      <c r="DT183">
        <f t="shared" si="93"/>
        <v>0</v>
      </c>
      <c r="DU183">
        <f t="shared" si="72"/>
        <v>3</v>
      </c>
      <c r="DV183">
        <f t="shared" si="73"/>
        <v>3</v>
      </c>
      <c r="DW183">
        <f t="shared" si="74"/>
        <v>34</v>
      </c>
      <c r="DX183">
        <f t="shared" si="94"/>
        <v>6.5384615384615383</v>
      </c>
      <c r="DY183">
        <f t="shared" si="95"/>
        <v>6.5</v>
      </c>
      <c r="DZ183">
        <f t="shared" si="96"/>
        <v>6.5</v>
      </c>
    </row>
    <row r="184" spans="1:130">
      <c r="A184">
        <v>267</v>
      </c>
      <c r="B184" s="1">
        <v>44760.528356481504</v>
      </c>
      <c r="C184" s="1">
        <v>44760.555752314802</v>
      </c>
      <c r="D184" t="s">
        <v>104</v>
      </c>
      <c r="F184" t="s">
        <v>2621</v>
      </c>
      <c r="G184" s="4">
        <v>12022</v>
      </c>
      <c r="H184" t="s">
        <v>2622</v>
      </c>
      <c r="I184" t="s">
        <v>2623</v>
      </c>
      <c r="J184" t="s">
        <v>145</v>
      </c>
      <c r="K184" t="s">
        <v>114</v>
      </c>
      <c r="L184" t="s">
        <v>2624</v>
      </c>
      <c r="M184" t="s">
        <v>109</v>
      </c>
      <c r="O184" t="s">
        <v>419</v>
      </c>
      <c r="P184" t="s">
        <v>909</v>
      </c>
      <c r="Q184" t="s">
        <v>112</v>
      </c>
      <c r="R184" t="s">
        <v>113</v>
      </c>
      <c r="S184" t="s">
        <v>114</v>
      </c>
      <c r="T184" t="s">
        <v>149</v>
      </c>
      <c r="U184" t="s">
        <v>150</v>
      </c>
      <c r="V184" t="s">
        <v>109</v>
      </c>
      <c r="X184" t="s">
        <v>135</v>
      </c>
      <c r="Y184" t="s">
        <v>136</v>
      </c>
      <c r="Z184" t="s">
        <v>109</v>
      </c>
      <c r="AA184" t="s">
        <v>116</v>
      </c>
      <c r="AB184" t="s">
        <v>145</v>
      </c>
      <c r="AC184" t="s">
        <v>116</v>
      </c>
      <c r="AD184" t="s">
        <v>2625</v>
      </c>
      <c r="AE184" t="s">
        <v>109</v>
      </c>
      <c r="AG184" t="s">
        <v>116</v>
      </c>
      <c r="AH184" t="s">
        <v>116</v>
      </c>
      <c r="AI184" t="s">
        <v>109</v>
      </c>
      <c r="AJ184" t="s">
        <v>116</v>
      </c>
      <c r="AK184" t="s">
        <v>116</v>
      </c>
      <c r="AL184" t="s">
        <v>116</v>
      </c>
      <c r="AM184" t="s">
        <v>188</v>
      </c>
      <c r="AN184" t="s">
        <v>236</v>
      </c>
      <c r="AO184" t="s">
        <v>2626</v>
      </c>
      <c r="AP184" t="s">
        <v>224</v>
      </c>
      <c r="AQ184" t="s">
        <v>272</v>
      </c>
      <c r="AR184" t="s">
        <v>2627</v>
      </c>
      <c r="AS184" t="s">
        <v>191</v>
      </c>
      <c r="AT184" t="s">
        <v>287</v>
      </c>
      <c r="AU184" t="s">
        <v>116</v>
      </c>
      <c r="AV184" t="s">
        <v>109</v>
      </c>
      <c r="AW184" t="s">
        <v>2628</v>
      </c>
      <c r="AX184" t="s">
        <v>116</v>
      </c>
      <c r="AY184" t="s">
        <v>2629</v>
      </c>
      <c r="AZ184" t="s">
        <v>157</v>
      </c>
      <c r="BA184" t="s">
        <v>120</v>
      </c>
      <c r="BB184" t="s">
        <v>334</v>
      </c>
      <c r="BC184" t="s">
        <v>116</v>
      </c>
      <c r="BD184" t="s">
        <v>116</v>
      </c>
      <c r="BE184" t="s">
        <v>122</v>
      </c>
      <c r="BG184" t="s">
        <v>116</v>
      </c>
      <c r="BH184" t="s">
        <v>116</v>
      </c>
      <c r="BI184" t="s">
        <v>2630</v>
      </c>
      <c r="BJ184" t="s">
        <v>116</v>
      </c>
      <c r="BK184" t="s">
        <v>109</v>
      </c>
      <c r="BL184" t="s">
        <v>109</v>
      </c>
      <c r="BM184" t="s">
        <v>116</v>
      </c>
      <c r="BN184" t="s">
        <v>161</v>
      </c>
      <c r="BO184" t="s">
        <v>116</v>
      </c>
      <c r="BP184" t="s">
        <v>122</v>
      </c>
      <c r="BR184" t="s">
        <v>109</v>
      </c>
      <c r="BS184" t="s">
        <v>162</v>
      </c>
      <c r="BT184" t="s">
        <v>116</v>
      </c>
      <c r="BU184" t="s">
        <v>114</v>
      </c>
      <c r="BV184" t="s">
        <v>116</v>
      </c>
      <c r="BX184" t="s">
        <v>116</v>
      </c>
      <c r="BY184" t="s">
        <v>116</v>
      </c>
      <c r="BZ184" t="s">
        <v>193</v>
      </c>
      <c r="CA184" t="s">
        <v>1086</v>
      </c>
      <c r="CB184" t="s">
        <v>2631</v>
      </c>
      <c r="CC184" t="s">
        <v>253</v>
      </c>
      <c r="CD184" t="s">
        <v>116</v>
      </c>
      <c r="CE184" t="s">
        <v>116</v>
      </c>
      <c r="CG184" t="s">
        <v>113</v>
      </c>
      <c r="CH184" t="s">
        <v>386</v>
      </c>
      <c r="CI184" t="s">
        <v>215</v>
      </c>
      <c r="CJ184" t="s">
        <v>116</v>
      </c>
      <c r="CK184" t="s">
        <v>116</v>
      </c>
      <c r="CL184" t="s">
        <v>116</v>
      </c>
      <c r="CM184" t="s">
        <v>2632</v>
      </c>
      <c r="CN184" t="s">
        <v>169</v>
      </c>
      <c r="CO184" t="s">
        <v>116</v>
      </c>
      <c r="CP184" t="s">
        <v>116</v>
      </c>
      <c r="CQ184" t="s">
        <v>109</v>
      </c>
      <c r="CS184" t="s">
        <v>116</v>
      </c>
      <c r="CT184" t="s">
        <v>116</v>
      </c>
      <c r="CU184" t="s">
        <v>109</v>
      </c>
      <c r="CV184" t="s">
        <v>116</v>
      </c>
      <c r="CW184" t="s">
        <v>2633</v>
      </c>
      <c r="CX184" t="s">
        <v>116</v>
      </c>
      <c r="CY184" t="s">
        <v>819</v>
      </c>
      <c r="DB184">
        <f t="shared" si="80"/>
        <v>2</v>
      </c>
      <c r="DC184">
        <f t="shared" si="81"/>
        <v>0</v>
      </c>
      <c r="DD184">
        <f t="shared" si="82"/>
        <v>5</v>
      </c>
      <c r="DE184">
        <f t="shared" si="75"/>
        <v>0</v>
      </c>
      <c r="DF184">
        <f t="shared" si="76"/>
        <v>2</v>
      </c>
      <c r="DG184">
        <f t="shared" si="77"/>
        <v>2</v>
      </c>
      <c r="DH184">
        <f t="shared" si="83"/>
        <v>0</v>
      </c>
      <c r="DI184">
        <f t="shared" si="84"/>
        <v>10</v>
      </c>
      <c r="DJ184">
        <f t="shared" si="78"/>
        <v>1</v>
      </c>
      <c r="DK184">
        <f t="shared" si="79"/>
        <v>3</v>
      </c>
      <c r="DL184">
        <f t="shared" si="85"/>
        <v>3</v>
      </c>
      <c r="DM184">
        <f t="shared" si="86"/>
        <v>1</v>
      </c>
      <c r="DN184">
        <f t="shared" si="87"/>
        <v>2</v>
      </c>
      <c r="DO184">
        <f t="shared" si="88"/>
        <v>4</v>
      </c>
      <c r="DP184">
        <f t="shared" si="89"/>
        <v>4</v>
      </c>
      <c r="DQ184">
        <f t="shared" si="90"/>
        <v>1</v>
      </c>
      <c r="DR184">
        <f t="shared" si="91"/>
        <v>4</v>
      </c>
      <c r="DS184">
        <f t="shared" si="92"/>
        <v>1</v>
      </c>
      <c r="DT184">
        <f t="shared" si="93"/>
        <v>3</v>
      </c>
      <c r="DU184">
        <f t="shared" si="72"/>
        <v>3</v>
      </c>
      <c r="DV184">
        <f t="shared" si="73"/>
        <v>3</v>
      </c>
      <c r="DW184">
        <f t="shared" si="74"/>
        <v>54</v>
      </c>
      <c r="DX184">
        <f t="shared" si="94"/>
        <v>10.384615384615385</v>
      </c>
      <c r="DY184">
        <f t="shared" si="95"/>
        <v>10.5</v>
      </c>
      <c r="DZ184">
        <f t="shared" si="96"/>
        <v>10</v>
      </c>
    </row>
    <row r="185" spans="1:130">
      <c r="A185">
        <v>268</v>
      </c>
      <c r="B185" s="1">
        <v>44761.507256944402</v>
      </c>
      <c r="C185" s="1">
        <v>44761.528634259303</v>
      </c>
      <c r="D185" t="s">
        <v>104</v>
      </c>
      <c r="F185" t="s">
        <v>2634</v>
      </c>
      <c r="G185" s="3">
        <v>21071</v>
      </c>
      <c r="H185" t="s">
        <v>2635</v>
      </c>
      <c r="I185" t="s">
        <v>2636</v>
      </c>
      <c r="J185" t="s">
        <v>175</v>
      </c>
      <c r="K185" t="s">
        <v>114</v>
      </c>
      <c r="L185" t="s">
        <v>2637</v>
      </c>
      <c r="M185" t="s">
        <v>116</v>
      </c>
      <c r="N185" t="s">
        <v>2638</v>
      </c>
      <c r="O185" t="s">
        <v>2639</v>
      </c>
      <c r="P185" t="s">
        <v>111</v>
      </c>
      <c r="Q185" t="s">
        <v>188</v>
      </c>
      <c r="R185" t="s">
        <v>113</v>
      </c>
      <c r="S185" t="s">
        <v>114</v>
      </c>
      <c r="T185" t="s">
        <v>149</v>
      </c>
      <c r="U185" t="s">
        <v>150</v>
      </c>
      <c r="V185" t="s">
        <v>109</v>
      </c>
      <c r="X185" t="s">
        <v>135</v>
      </c>
      <c r="Y185" t="s">
        <v>136</v>
      </c>
      <c r="Z185" t="s">
        <v>116</v>
      </c>
      <c r="AB185" t="s">
        <v>153</v>
      </c>
      <c r="AC185" t="s">
        <v>116</v>
      </c>
      <c r="AD185" t="s">
        <v>2640</v>
      </c>
      <c r="AE185" t="s">
        <v>109</v>
      </c>
      <c r="AG185" t="s">
        <v>109</v>
      </c>
      <c r="AH185" t="s">
        <v>116</v>
      </c>
      <c r="AI185" t="s">
        <v>109</v>
      </c>
      <c r="AJ185" t="s">
        <v>116</v>
      </c>
      <c r="AK185" t="s">
        <v>116</v>
      </c>
      <c r="AL185" t="s">
        <v>116</v>
      </c>
      <c r="AM185" t="s">
        <v>188</v>
      </c>
      <c r="AN185" t="s">
        <v>117</v>
      </c>
      <c r="AO185" t="s">
        <v>304</v>
      </c>
      <c r="AP185" t="s">
        <v>224</v>
      </c>
      <c r="AQ185" t="s">
        <v>109</v>
      </c>
      <c r="AS185" t="s">
        <v>2641</v>
      </c>
      <c r="AT185" t="s">
        <v>2642</v>
      </c>
      <c r="AU185" t="s">
        <v>116</v>
      </c>
      <c r="AV185" t="s">
        <v>116</v>
      </c>
      <c r="AW185" t="s">
        <v>112</v>
      </c>
      <c r="AX185" t="s">
        <v>116</v>
      </c>
      <c r="AY185" t="s">
        <v>2643</v>
      </c>
      <c r="AZ185" t="s">
        <v>157</v>
      </c>
      <c r="BA185" t="s">
        <v>2644</v>
      </c>
      <c r="BB185" t="s">
        <v>192</v>
      </c>
      <c r="BC185" t="s">
        <v>116</v>
      </c>
      <c r="BD185" t="s">
        <v>116</v>
      </c>
      <c r="BE185" t="s">
        <v>116</v>
      </c>
      <c r="BF185" t="s">
        <v>2645</v>
      </c>
      <c r="BG185" t="s">
        <v>116</v>
      </c>
      <c r="BH185" t="s">
        <v>116</v>
      </c>
      <c r="BI185" t="s">
        <v>2646</v>
      </c>
      <c r="BJ185" t="s">
        <v>116</v>
      </c>
      <c r="BK185" t="s">
        <v>116</v>
      </c>
      <c r="BL185" t="s">
        <v>109</v>
      </c>
      <c r="BM185" t="s">
        <v>116</v>
      </c>
      <c r="BN185" t="s">
        <v>2647</v>
      </c>
      <c r="BO185" t="s">
        <v>116</v>
      </c>
      <c r="BP185" t="s">
        <v>122</v>
      </c>
      <c r="BR185" t="s">
        <v>116</v>
      </c>
      <c r="BS185" t="s">
        <v>644</v>
      </c>
      <c r="BT185" t="s">
        <v>116</v>
      </c>
      <c r="BU185" t="s">
        <v>114</v>
      </c>
      <c r="BV185" t="s">
        <v>206</v>
      </c>
      <c r="BX185" t="s">
        <v>116</v>
      </c>
      <c r="BY185" t="s">
        <v>116</v>
      </c>
      <c r="BZ185" t="s">
        <v>2648</v>
      </c>
      <c r="CA185" t="s">
        <v>2649</v>
      </c>
      <c r="CB185" t="s">
        <v>456</v>
      </c>
      <c r="CC185" t="s">
        <v>281</v>
      </c>
      <c r="CD185" t="s">
        <v>116</v>
      </c>
      <c r="CE185" t="s">
        <v>116</v>
      </c>
      <c r="CG185" t="s">
        <v>2650</v>
      </c>
      <c r="CH185" t="s">
        <v>167</v>
      </c>
      <c r="CI185" t="s">
        <v>621</v>
      </c>
      <c r="CJ185" t="s">
        <v>116</v>
      </c>
      <c r="CK185" t="s">
        <v>116</v>
      </c>
      <c r="CL185" t="s">
        <v>116</v>
      </c>
      <c r="CM185" t="s">
        <v>2651</v>
      </c>
      <c r="CN185" t="s">
        <v>583</v>
      </c>
      <c r="CO185" t="s">
        <v>116</v>
      </c>
      <c r="CP185" t="s">
        <v>116</v>
      </c>
      <c r="CQ185" t="s">
        <v>109</v>
      </c>
      <c r="CS185" t="s">
        <v>116</v>
      </c>
      <c r="CT185" t="s">
        <v>116</v>
      </c>
      <c r="CU185" t="s">
        <v>116</v>
      </c>
      <c r="CV185" t="s">
        <v>109</v>
      </c>
      <c r="CX185" t="s">
        <v>116</v>
      </c>
      <c r="CY185" t="s">
        <v>312</v>
      </c>
      <c r="DB185">
        <f t="shared" si="80"/>
        <v>2</v>
      </c>
      <c r="DC185">
        <f t="shared" si="81"/>
        <v>1</v>
      </c>
      <c r="DD185">
        <f t="shared" si="82"/>
        <v>5</v>
      </c>
      <c r="DE185">
        <f t="shared" si="75"/>
        <v>0</v>
      </c>
      <c r="DF185">
        <f t="shared" si="76"/>
        <v>3</v>
      </c>
      <c r="DG185">
        <f t="shared" si="77"/>
        <v>2</v>
      </c>
      <c r="DH185">
        <f t="shared" si="83"/>
        <v>0</v>
      </c>
      <c r="DI185">
        <f t="shared" si="84"/>
        <v>8</v>
      </c>
      <c r="DJ185">
        <f t="shared" si="78"/>
        <v>1</v>
      </c>
      <c r="DK185">
        <f t="shared" si="79"/>
        <v>4</v>
      </c>
      <c r="DL185">
        <f t="shared" si="85"/>
        <v>3</v>
      </c>
      <c r="DM185">
        <f t="shared" si="86"/>
        <v>2</v>
      </c>
      <c r="DN185">
        <f t="shared" si="87"/>
        <v>2</v>
      </c>
      <c r="DO185">
        <f t="shared" si="88"/>
        <v>5</v>
      </c>
      <c r="DP185">
        <f t="shared" si="89"/>
        <v>5</v>
      </c>
      <c r="DQ185">
        <f t="shared" si="90"/>
        <v>1</v>
      </c>
      <c r="DR185">
        <f t="shared" si="91"/>
        <v>4</v>
      </c>
      <c r="DS185">
        <f t="shared" si="92"/>
        <v>2</v>
      </c>
      <c r="DT185">
        <f t="shared" si="93"/>
        <v>3</v>
      </c>
      <c r="DU185">
        <f t="shared" si="72"/>
        <v>3</v>
      </c>
      <c r="DV185">
        <f t="shared" si="73"/>
        <v>3</v>
      </c>
      <c r="DW185">
        <f t="shared" si="74"/>
        <v>59</v>
      </c>
      <c r="DX185">
        <f t="shared" si="94"/>
        <v>11.346153846153847</v>
      </c>
      <c r="DY185">
        <f t="shared" si="95"/>
        <v>11.5</v>
      </c>
      <c r="DZ185">
        <f t="shared" si="96"/>
        <v>10</v>
      </c>
    </row>
    <row r="186" spans="1:130">
      <c r="A186">
        <v>269</v>
      </c>
      <c r="B186" s="1">
        <v>44763.684212963002</v>
      </c>
      <c r="C186" s="1">
        <v>44763.784120370401</v>
      </c>
      <c r="D186" t="s">
        <v>104</v>
      </c>
      <c r="F186" t="s">
        <v>2652</v>
      </c>
      <c r="G186" s="4">
        <v>21584</v>
      </c>
      <c r="H186" s="32" t="s">
        <v>2653</v>
      </c>
      <c r="I186" t="s">
        <v>2654</v>
      </c>
      <c r="J186" t="s">
        <v>132</v>
      </c>
      <c r="K186" t="s">
        <v>114</v>
      </c>
      <c r="L186" t="s">
        <v>2655</v>
      </c>
      <c r="M186" t="s">
        <v>109</v>
      </c>
      <c r="O186" t="s">
        <v>2656</v>
      </c>
      <c r="P186" t="s">
        <v>221</v>
      </c>
      <c r="Q186" t="s">
        <v>112</v>
      </c>
      <c r="R186" t="s">
        <v>113</v>
      </c>
      <c r="S186" t="s">
        <v>114</v>
      </c>
      <c r="T186" t="s">
        <v>109</v>
      </c>
      <c r="V186" t="s">
        <v>109</v>
      </c>
      <c r="X186" t="s">
        <v>455</v>
      </c>
      <c r="Y186" t="s">
        <v>136</v>
      </c>
      <c r="Z186" t="s">
        <v>109</v>
      </c>
      <c r="AA186" t="s">
        <v>116</v>
      </c>
      <c r="AB186" t="s">
        <v>132</v>
      </c>
      <c r="AC186" t="s">
        <v>116</v>
      </c>
      <c r="AD186" t="s">
        <v>2657</v>
      </c>
      <c r="AE186" t="s">
        <v>109</v>
      </c>
      <c r="AG186" t="s">
        <v>109</v>
      </c>
      <c r="AH186" t="s">
        <v>116</v>
      </c>
      <c r="AI186" t="s">
        <v>109</v>
      </c>
      <c r="AJ186" t="s">
        <v>109</v>
      </c>
      <c r="AK186" t="s">
        <v>116</v>
      </c>
      <c r="AL186" t="s">
        <v>116</v>
      </c>
      <c r="AM186" t="s">
        <v>112</v>
      </c>
      <c r="AN186" t="s">
        <v>117</v>
      </c>
      <c r="AO186" t="s">
        <v>155</v>
      </c>
      <c r="AP186" t="s">
        <v>113</v>
      </c>
      <c r="AQ186" t="s">
        <v>109</v>
      </c>
      <c r="AS186" t="s">
        <v>2658</v>
      </c>
      <c r="AT186" t="s">
        <v>2659</v>
      </c>
      <c r="AU186" t="s">
        <v>116</v>
      </c>
      <c r="AV186" t="s">
        <v>109</v>
      </c>
      <c r="AW186" t="s">
        <v>112</v>
      </c>
      <c r="AX186" t="s">
        <v>116</v>
      </c>
      <c r="AY186" t="s">
        <v>2660</v>
      </c>
      <c r="AZ186" t="s">
        <v>157</v>
      </c>
      <c r="BA186" t="s">
        <v>120</v>
      </c>
      <c r="BB186" t="s">
        <v>121</v>
      </c>
      <c r="BC186" t="s">
        <v>116</v>
      </c>
      <c r="BD186" t="s">
        <v>116</v>
      </c>
      <c r="BE186" t="s">
        <v>116</v>
      </c>
      <c r="BF186" t="s">
        <v>2661</v>
      </c>
      <c r="BG186" t="s">
        <v>116</v>
      </c>
      <c r="BH186" t="s">
        <v>116</v>
      </c>
      <c r="BI186" t="s">
        <v>2662</v>
      </c>
      <c r="BJ186" t="s">
        <v>116</v>
      </c>
      <c r="BK186" t="s">
        <v>116</v>
      </c>
      <c r="BL186" t="s">
        <v>116</v>
      </c>
      <c r="BM186" t="s">
        <v>109</v>
      </c>
      <c r="BN186" t="s">
        <v>113</v>
      </c>
      <c r="BO186" t="s">
        <v>125</v>
      </c>
      <c r="BP186" t="s">
        <v>122</v>
      </c>
      <c r="BR186" t="s">
        <v>116</v>
      </c>
      <c r="BS186" t="s">
        <v>1397</v>
      </c>
      <c r="BT186" t="s">
        <v>116</v>
      </c>
      <c r="BU186" t="s">
        <v>114</v>
      </c>
      <c r="BV186" t="s">
        <v>116</v>
      </c>
      <c r="BX186" t="s">
        <v>116</v>
      </c>
      <c r="BY186" t="s">
        <v>116</v>
      </c>
      <c r="BZ186" t="s">
        <v>193</v>
      </c>
      <c r="CA186" t="s">
        <v>1047</v>
      </c>
      <c r="CB186" t="s">
        <v>456</v>
      </c>
      <c r="CC186" t="s">
        <v>2663</v>
      </c>
      <c r="CD186" t="s">
        <v>116</v>
      </c>
      <c r="CE186" t="s">
        <v>109</v>
      </c>
      <c r="CF186" t="s">
        <v>166</v>
      </c>
      <c r="CG186" t="s">
        <v>113</v>
      </c>
      <c r="CH186" t="s">
        <v>386</v>
      </c>
      <c r="CI186" t="s">
        <v>113</v>
      </c>
      <c r="CJ186" t="s">
        <v>116</v>
      </c>
      <c r="CK186" t="s">
        <v>109</v>
      </c>
      <c r="CL186" t="s">
        <v>109</v>
      </c>
      <c r="CN186" t="s">
        <v>169</v>
      </c>
      <c r="CO186" t="s">
        <v>109</v>
      </c>
      <c r="CP186" t="s">
        <v>116</v>
      </c>
      <c r="CQ186" t="s">
        <v>109</v>
      </c>
      <c r="CS186" t="s">
        <v>116</v>
      </c>
      <c r="CT186" t="s">
        <v>116</v>
      </c>
      <c r="CU186" t="s">
        <v>116</v>
      </c>
      <c r="CV186" t="s">
        <v>109</v>
      </c>
      <c r="CX186" t="s">
        <v>109</v>
      </c>
      <c r="DB186">
        <f t="shared" si="80"/>
        <v>2</v>
      </c>
      <c r="DC186">
        <f t="shared" si="81"/>
        <v>0</v>
      </c>
      <c r="DD186">
        <f t="shared" si="82"/>
        <v>4</v>
      </c>
      <c r="DE186">
        <f t="shared" si="75"/>
        <v>0</v>
      </c>
      <c r="DF186">
        <f t="shared" si="76"/>
        <v>2</v>
      </c>
      <c r="DG186">
        <f t="shared" si="77"/>
        <v>2</v>
      </c>
      <c r="DH186">
        <f t="shared" si="83"/>
        <v>0</v>
      </c>
      <c r="DI186">
        <f t="shared" si="84"/>
        <v>6</v>
      </c>
      <c r="DJ186">
        <f t="shared" si="78"/>
        <v>1</v>
      </c>
      <c r="DK186">
        <f t="shared" si="79"/>
        <v>3</v>
      </c>
      <c r="DL186">
        <f t="shared" si="85"/>
        <v>3</v>
      </c>
      <c r="DM186">
        <f t="shared" si="86"/>
        <v>2</v>
      </c>
      <c r="DN186">
        <f t="shared" si="87"/>
        <v>2</v>
      </c>
      <c r="DO186">
        <f t="shared" si="88"/>
        <v>4</v>
      </c>
      <c r="DP186">
        <f t="shared" si="89"/>
        <v>5</v>
      </c>
      <c r="DQ186">
        <f t="shared" si="90"/>
        <v>1</v>
      </c>
      <c r="DR186">
        <f t="shared" si="91"/>
        <v>4</v>
      </c>
      <c r="DS186">
        <f t="shared" si="92"/>
        <v>2</v>
      </c>
      <c r="DT186">
        <f t="shared" si="93"/>
        <v>1</v>
      </c>
      <c r="DU186">
        <f t="shared" si="72"/>
        <v>2</v>
      </c>
      <c r="DV186">
        <f t="shared" si="73"/>
        <v>3</v>
      </c>
      <c r="DW186">
        <f t="shared" si="74"/>
        <v>49</v>
      </c>
      <c r="DX186">
        <f t="shared" si="94"/>
        <v>9.4230769230769234</v>
      </c>
      <c r="DY186">
        <f t="shared" si="95"/>
        <v>9.5</v>
      </c>
      <c r="DZ186">
        <f t="shared" si="96"/>
        <v>9.5</v>
      </c>
    </row>
    <row r="187" spans="1:130">
      <c r="A187">
        <v>270</v>
      </c>
      <c r="B187" s="1">
        <v>44764.455474536997</v>
      </c>
      <c r="C187" s="1">
        <v>44764.466736111099</v>
      </c>
      <c r="D187" t="s">
        <v>104</v>
      </c>
      <c r="F187" t="s">
        <v>2664</v>
      </c>
      <c r="G187" s="3">
        <v>21970</v>
      </c>
      <c r="H187" t="s">
        <v>2665</v>
      </c>
      <c r="I187" t="s">
        <v>2666</v>
      </c>
      <c r="J187" t="s">
        <v>145</v>
      </c>
      <c r="K187" t="s">
        <v>109</v>
      </c>
      <c r="M187" t="s">
        <v>109</v>
      </c>
      <c r="O187" t="s">
        <v>703</v>
      </c>
      <c r="P187" t="s">
        <v>177</v>
      </c>
      <c r="Q187" t="s">
        <v>188</v>
      </c>
      <c r="R187" t="s">
        <v>113</v>
      </c>
      <c r="S187" t="s">
        <v>114</v>
      </c>
      <c r="T187" t="s">
        <v>109</v>
      </c>
      <c r="V187" t="s">
        <v>109</v>
      </c>
      <c r="X187" t="s">
        <v>135</v>
      </c>
      <c r="Y187" t="s">
        <v>136</v>
      </c>
      <c r="Z187" t="s">
        <v>116</v>
      </c>
      <c r="AB187" t="s">
        <v>153</v>
      </c>
      <c r="AC187" t="s">
        <v>109</v>
      </c>
      <c r="AE187" t="s">
        <v>109</v>
      </c>
      <c r="AG187" t="s">
        <v>109</v>
      </c>
      <c r="AH187" t="s">
        <v>116</v>
      </c>
      <c r="AI187" t="s">
        <v>116</v>
      </c>
      <c r="AJ187" t="s">
        <v>116</v>
      </c>
      <c r="AK187" t="s">
        <v>116</v>
      </c>
      <c r="AL187" t="s">
        <v>116</v>
      </c>
      <c r="AM187" t="s">
        <v>188</v>
      </c>
      <c r="AN187" t="s">
        <v>117</v>
      </c>
      <c r="AO187" t="s">
        <v>304</v>
      </c>
      <c r="AP187" t="s">
        <v>956</v>
      </c>
      <c r="AQ187" t="s">
        <v>109</v>
      </c>
      <c r="AS187" t="s">
        <v>2667</v>
      </c>
      <c r="AT187" t="s">
        <v>113</v>
      </c>
      <c r="AU187" t="s">
        <v>116</v>
      </c>
      <c r="AV187" t="s">
        <v>116</v>
      </c>
      <c r="AW187" t="s">
        <v>109</v>
      </c>
      <c r="AZ187" t="s">
        <v>113</v>
      </c>
      <c r="BA187" t="s">
        <v>248</v>
      </c>
      <c r="BB187" t="s">
        <v>192</v>
      </c>
      <c r="BC187" t="s">
        <v>116</v>
      </c>
      <c r="BD187" t="s">
        <v>116</v>
      </c>
      <c r="BE187" t="s">
        <v>122</v>
      </c>
      <c r="BG187" t="s">
        <v>116</v>
      </c>
      <c r="BH187" t="s">
        <v>116</v>
      </c>
      <c r="BI187" t="s">
        <v>2668</v>
      </c>
      <c r="BJ187" t="s">
        <v>116</v>
      </c>
      <c r="BK187" t="s">
        <v>116</v>
      </c>
      <c r="BL187" t="s">
        <v>109</v>
      </c>
      <c r="BM187" t="s">
        <v>109</v>
      </c>
      <c r="BN187" t="s">
        <v>113</v>
      </c>
      <c r="BO187" t="s">
        <v>125</v>
      </c>
      <c r="BP187" t="s">
        <v>122</v>
      </c>
      <c r="BR187" t="s">
        <v>109</v>
      </c>
      <c r="BS187" t="s">
        <v>911</v>
      </c>
      <c r="BT187" t="s">
        <v>116</v>
      </c>
      <c r="BU187" t="s">
        <v>114</v>
      </c>
      <c r="BV187" t="s">
        <v>116</v>
      </c>
      <c r="BX187" t="s">
        <v>116</v>
      </c>
      <c r="BY187" t="s">
        <v>116</v>
      </c>
      <c r="BZ187" t="s">
        <v>193</v>
      </c>
      <c r="CA187" t="s">
        <v>1357</v>
      </c>
      <c r="CB187" t="s">
        <v>2669</v>
      </c>
      <c r="CC187" t="s">
        <v>182</v>
      </c>
      <c r="CD187" t="s">
        <v>116</v>
      </c>
      <c r="CE187" t="s">
        <v>109</v>
      </c>
      <c r="CF187" t="s">
        <v>710</v>
      </c>
      <c r="CG187" t="s">
        <v>2670</v>
      </c>
      <c r="CH187" t="s">
        <v>311</v>
      </c>
      <c r="CI187" t="s">
        <v>113</v>
      </c>
      <c r="CJ187" t="s">
        <v>116</v>
      </c>
      <c r="CK187" t="s">
        <v>116</v>
      </c>
      <c r="CL187" t="s">
        <v>116</v>
      </c>
      <c r="CM187" t="s">
        <v>2671</v>
      </c>
      <c r="CN187" t="s">
        <v>842</v>
      </c>
      <c r="CO187" t="s">
        <v>116</v>
      </c>
      <c r="CP187" t="s">
        <v>116</v>
      </c>
      <c r="CQ187" t="s">
        <v>109</v>
      </c>
      <c r="CS187" t="s">
        <v>116</v>
      </c>
      <c r="CT187" t="s">
        <v>116</v>
      </c>
      <c r="CU187" t="s">
        <v>116</v>
      </c>
      <c r="CV187" t="s">
        <v>116</v>
      </c>
      <c r="CW187" t="s">
        <v>2672</v>
      </c>
      <c r="CX187" t="s">
        <v>109</v>
      </c>
      <c r="DB187">
        <f t="shared" si="80"/>
        <v>1</v>
      </c>
      <c r="DC187">
        <f t="shared" si="81"/>
        <v>0</v>
      </c>
      <c r="DD187">
        <f t="shared" si="82"/>
        <v>4</v>
      </c>
      <c r="DE187">
        <f t="shared" si="75"/>
        <v>0</v>
      </c>
      <c r="DF187">
        <f t="shared" si="76"/>
        <v>3</v>
      </c>
      <c r="DG187">
        <f t="shared" si="77"/>
        <v>1</v>
      </c>
      <c r="DH187">
        <f t="shared" si="83"/>
        <v>0</v>
      </c>
      <c r="DI187">
        <f t="shared" si="84"/>
        <v>9</v>
      </c>
      <c r="DJ187">
        <f t="shared" si="78"/>
        <v>1</v>
      </c>
      <c r="DK187">
        <f t="shared" si="79"/>
        <v>2</v>
      </c>
      <c r="DL187">
        <f t="shared" si="85"/>
        <v>2</v>
      </c>
      <c r="DM187">
        <f t="shared" si="86"/>
        <v>1</v>
      </c>
      <c r="DN187">
        <f t="shared" si="87"/>
        <v>2</v>
      </c>
      <c r="DO187">
        <f t="shared" si="88"/>
        <v>3</v>
      </c>
      <c r="DP187">
        <f t="shared" si="89"/>
        <v>4</v>
      </c>
      <c r="DQ187">
        <f t="shared" si="90"/>
        <v>1</v>
      </c>
      <c r="DR187">
        <f t="shared" si="91"/>
        <v>4</v>
      </c>
      <c r="DS187">
        <f t="shared" si="92"/>
        <v>3</v>
      </c>
      <c r="DT187">
        <f t="shared" si="93"/>
        <v>3</v>
      </c>
      <c r="DU187">
        <f t="shared" si="72"/>
        <v>3</v>
      </c>
      <c r="DV187">
        <f t="shared" si="73"/>
        <v>4</v>
      </c>
      <c r="DW187">
        <f t="shared" si="74"/>
        <v>51</v>
      </c>
      <c r="DX187">
        <f t="shared" si="94"/>
        <v>9.8076923076923066</v>
      </c>
      <c r="DY187">
        <f t="shared" si="95"/>
        <v>10</v>
      </c>
      <c r="DZ187">
        <f t="shared" si="96"/>
        <v>10</v>
      </c>
    </row>
    <row r="188" spans="1:130">
      <c r="A188">
        <v>272</v>
      </c>
      <c r="B188" s="1">
        <v>44768.687337962998</v>
      </c>
      <c r="C188" s="1">
        <v>44768.694965277798</v>
      </c>
      <c r="D188" t="s">
        <v>104</v>
      </c>
      <c r="F188" t="s">
        <v>2674</v>
      </c>
      <c r="G188" s="3">
        <v>14088</v>
      </c>
      <c r="H188" t="s">
        <v>2675</v>
      </c>
      <c r="I188" t="s">
        <v>2676</v>
      </c>
      <c r="J188" t="s">
        <v>132</v>
      </c>
      <c r="K188" t="s">
        <v>109</v>
      </c>
      <c r="M188" t="s">
        <v>109</v>
      </c>
      <c r="O188" t="s">
        <v>176</v>
      </c>
      <c r="P188" t="s">
        <v>113</v>
      </c>
      <c r="Q188" t="s">
        <v>112</v>
      </c>
      <c r="R188" t="s">
        <v>113</v>
      </c>
      <c r="S188" t="s">
        <v>122</v>
      </c>
      <c r="T188" t="s">
        <v>109</v>
      </c>
      <c r="V188" t="s">
        <v>109</v>
      </c>
      <c r="X188" t="s">
        <v>113</v>
      </c>
      <c r="Y188" t="s">
        <v>113</v>
      </c>
      <c r="Z188" t="s">
        <v>116</v>
      </c>
      <c r="AB188" t="s">
        <v>109</v>
      </c>
      <c r="AE188" t="s">
        <v>109</v>
      </c>
      <c r="AG188" t="s">
        <v>109</v>
      </c>
      <c r="AH188" t="s">
        <v>116</v>
      </c>
      <c r="AI188" t="s">
        <v>109</v>
      </c>
      <c r="AJ188" t="s">
        <v>109</v>
      </c>
      <c r="AK188" t="s">
        <v>109</v>
      </c>
      <c r="AL188" t="s">
        <v>109</v>
      </c>
      <c r="AM188" t="s">
        <v>188</v>
      </c>
      <c r="AN188" t="s">
        <v>117</v>
      </c>
      <c r="AO188" t="s">
        <v>113</v>
      </c>
      <c r="AP188" t="s">
        <v>113</v>
      </c>
      <c r="AQ188" t="s">
        <v>109</v>
      </c>
      <c r="AS188" t="s">
        <v>113</v>
      </c>
      <c r="AT188" t="s">
        <v>275</v>
      </c>
      <c r="AU188" t="s">
        <v>116</v>
      </c>
      <c r="AV188" t="s">
        <v>109</v>
      </c>
      <c r="AW188" t="s">
        <v>109</v>
      </c>
      <c r="AZ188" t="s">
        <v>468</v>
      </c>
      <c r="BA188" t="s">
        <v>113</v>
      </c>
      <c r="BB188" t="s">
        <v>113</v>
      </c>
      <c r="BC188" t="s">
        <v>116</v>
      </c>
      <c r="BD188" t="s">
        <v>116</v>
      </c>
      <c r="BE188" t="s">
        <v>116</v>
      </c>
      <c r="BF188" t="s">
        <v>2677</v>
      </c>
      <c r="BG188" t="s">
        <v>109</v>
      </c>
      <c r="BH188" t="s">
        <v>116</v>
      </c>
      <c r="BI188" t="s">
        <v>2678</v>
      </c>
      <c r="BJ188" t="s">
        <v>116</v>
      </c>
      <c r="BK188" t="s">
        <v>116</v>
      </c>
      <c r="BL188" t="s">
        <v>109</v>
      </c>
      <c r="BM188" t="s">
        <v>109</v>
      </c>
      <c r="BN188" t="s">
        <v>113</v>
      </c>
      <c r="BO188" t="s">
        <v>116</v>
      </c>
      <c r="BP188" t="s">
        <v>109</v>
      </c>
      <c r="BR188" t="s">
        <v>116</v>
      </c>
      <c r="BS188" t="s">
        <v>113</v>
      </c>
      <c r="BT188" t="s">
        <v>116</v>
      </c>
      <c r="BU188" t="s">
        <v>109</v>
      </c>
      <c r="BV188" t="s">
        <v>109</v>
      </c>
      <c r="BW188" t="s">
        <v>2679</v>
      </c>
      <c r="BX188" t="s">
        <v>116</v>
      </c>
      <c r="BY188" t="s">
        <v>116</v>
      </c>
      <c r="BZ188" t="s">
        <v>193</v>
      </c>
      <c r="CA188" t="s">
        <v>113</v>
      </c>
      <c r="CB188" t="s">
        <v>113</v>
      </c>
      <c r="CC188" t="s">
        <v>253</v>
      </c>
      <c r="CD188" t="s">
        <v>109</v>
      </c>
      <c r="CE188" t="s">
        <v>109</v>
      </c>
      <c r="CF188" t="s">
        <v>113</v>
      </c>
      <c r="CG188" t="s">
        <v>113</v>
      </c>
      <c r="CH188" t="s">
        <v>113</v>
      </c>
      <c r="CI188" t="s">
        <v>2680</v>
      </c>
      <c r="CJ188" t="s">
        <v>109</v>
      </c>
      <c r="CK188" t="s">
        <v>109</v>
      </c>
      <c r="CL188" t="s">
        <v>109</v>
      </c>
      <c r="CN188" t="s">
        <v>522</v>
      </c>
      <c r="CO188" t="s">
        <v>109</v>
      </c>
      <c r="CP188" t="s">
        <v>116</v>
      </c>
      <c r="CQ188" t="s">
        <v>109</v>
      </c>
      <c r="CS188" t="s">
        <v>109</v>
      </c>
      <c r="CT188" t="s">
        <v>116</v>
      </c>
      <c r="CU188" t="s">
        <v>109</v>
      </c>
      <c r="CV188" t="s">
        <v>109</v>
      </c>
      <c r="CX188" t="s">
        <v>116</v>
      </c>
      <c r="CY188" t="s">
        <v>2681</v>
      </c>
      <c r="DB188">
        <f t="shared" si="80"/>
        <v>1</v>
      </c>
      <c r="DC188">
        <f t="shared" si="81"/>
        <v>0</v>
      </c>
      <c r="DD188">
        <f t="shared" si="82"/>
        <v>2</v>
      </c>
      <c r="DE188">
        <f t="shared" si="75"/>
        <v>0</v>
      </c>
      <c r="DF188">
        <f t="shared" si="76"/>
        <v>1</v>
      </c>
      <c r="DG188">
        <f t="shared" si="77"/>
        <v>0</v>
      </c>
      <c r="DH188">
        <f t="shared" si="83"/>
        <v>0</v>
      </c>
      <c r="DI188">
        <f t="shared" si="84"/>
        <v>3</v>
      </c>
      <c r="DJ188">
        <f t="shared" si="78"/>
        <v>0</v>
      </c>
      <c r="DK188">
        <f t="shared" si="79"/>
        <v>1</v>
      </c>
      <c r="DL188">
        <f t="shared" si="85"/>
        <v>1</v>
      </c>
      <c r="DM188">
        <f t="shared" si="86"/>
        <v>2</v>
      </c>
      <c r="DN188">
        <f t="shared" si="87"/>
        <v>1</v>
      </c>
      <c r="DO188">
        <f t="shared" si="88"/>
        <v>3</v>
      </c>
      <c r="DP188">
        <f t="shared" si="89"/>
        <v>2</v>
      </c>
      <c r="DQ188">
        <f t="shared" si="90"/>
        <v>1</v>
      </c>
      <c r="DR188">
        <f t="shared" si="91"/>
        <v>1</v>
      </c>
      <c r="DS188">
        <f t="shared" si="92"/>
        <v>0</v>
      </c>
      <c r="DT188">
        <f t="shared" si="93"/>
        <v>0</v>
      </c>
      <c r="DU188">
        <f t="shared" si="72"/>
        <v>2</v>
      </c>
      <c r="DV188">
        <f t="shared" si="73"/>
        <v>1</v>
      </c>
      <c r="DW188">
        <f t="shared" si="74"/>
        <v>22</v>
      </c>
      <c r="DX188">
        <f t="shared" si="94"/>
        <v>4.2307692307692308</v>
      </c>
      <c r="DY188">
        <f t="shared" si="95"/>
        <v>4</v>
      </c>
      <c r="DZ188">
        <f t="shared" si="96"/>
        <v>4</v>
      </c>
    </row>
    <row r="189" spans="1:130">
      <c r="A189">
        <v>273</v>
      </c>
      <c r="B189" s="1">
        <v>44770.370648148099</v>
      </c>
      <c r="C189" s="1">
        <v>44770.394074074102</v>
      </c>
      <c r="D189" t="s">
        <v>104</v>
      </c>
      <c r="F189" t="s">
        <v>2682</v>
      </c>
      <c r="G189" s="4">
        <v>13618</v>
      </c>
      <c r="H189" t="s">
        <v>2683</v>
      </c>
      <c r="I189" t="s">
        <v>2684</v>
      </c>
      <c r="J189" t="s">
        <v>145</v>
      </c>
      <c r="K189" t="s">
        <v>114</v>
      </c>
      <c r="L189" t="s">
        <v>2685</v>
      </c>
      <c r="M189" t="s">
        <v>109</v>
      </c>
      <c r="O189" t="s">
        <v>176</v>
      </c>
      <c r="P189" t="s">
        <v>221</v>
      </c>
      <c r="Q189" t="s">
        <v>188</v>
      </c>
      <c r="R189" t="s">
        <v>113</v>
      </c>
      <c r="S189" t="s">
        <v>114</v>
      </c>
      <c r="T189" t="s">
        <v>149</v>
      </c>
      <c r="U189" t="s">
        <v>150</v>
      </c>
      <c r="V189" t="s">
        <v>116</v>
      </c>
      <c r="W189" s="2" t="s">
        <v>800</v>
      </c>
      <c r="X189" t="s">
        <v>135</v>
      </c>
      <c r="Y189" t="s">
        <v>136</v>
      </c>
      <c r="Z189" t="s">
        <v>116</v>
      </c>
      <c r="AB189" t="s">
        <v>109</v>
      </c>
      <c r="AE189" t="s">
        <v>109</v>
      </c>
      <c r="AG189" t="s">
        <v>109</v>
      </c>
      <c r="AH189" t="s">
        <v>116</v>
      </c>
      <c r="AI189" t="s">
        <v>116</v>
      </c>
      <c r="AJ189" t="s">
        <v>116</v>
      </c>
      <c r="AK189" t="s">
        <v>116</v>
      </c>
      <c r="AL189" t="s">
        <v>109</v>
      </c>
      <c r="AM189" t="s">
        <v>112</v>
      </c>
      <c r="AN189" t="s">
        <v>117</v>
      </c>
      <c r="AO189" t="s">
        <v>179</v>
      </c>
      <c r="AP189" t="s">
        <v>113</v>
      </c>
      <c r="AQ189" t="s">
        <v>109</v>
      </c>
      <c r="AS189" t="s">
        <v>180</v>
      </c>
      <c r="AT189" t="s">
        <v>113</v>
      </c>
      <c r="AU189" t="s">
        <v>116</v>
      </c>
      <c r="AV189" t="s">
        <v>109</v>
      </c>
      <c r="AW189" t="s">
        <v>109</v>
      </c>
      <c r="AZ189" t="s">
        <v>113</v>
      </c>
      <c r="BA189" t="s">
        <v>120</v>
      </c>
      <c r="BB189" t="s">
        <v>113</v>
      </c>
      <c r="BC189" t="s">
        <v>109</v>
      </c>
      <c r="BD189" t="s">
        <v>116</v>
      </c>
      <c r="BE189" t="s">
        <v>116</v>
      </c>
      <c r="BF189" t="s">
        <v>1868</v>
      </c>
      <c r="BG189" t="s">
        <v>109</v>
      </c>
      <c r="BH189" t="s">
        <v>116</v>
      </c>
      <c r="BI189" t="s">
        <v>2686</v>
      </c>
      <c r="BJ189" t="s">
        <v>116</v>
      </c>
      <c r="BK189" t="s">
        <v>109</v>
      </c>
      <c r="BL189" t="s">
        <v>109</v>
      </c>
      <c r="BM189" t="s">
        <v>109</v>
      </c>
      <c r="BN189" t="s">
        <v>113</v>
      </c>
      <c r="BO189" t="s">
        <v>125</v>
      </c>
      <c r="BP189" t="s">
        <v>122</v>
      </c>
      <c r="BR189" t="s">
        <v>116</v>
      </c>
      <c r="BS189" t="s">
        <v>126</v>
      </c>
      <c r="BT189" t="s">
        <v>116</v>
      </c>
      <c r="BU189" t="s">
        <v>114</v>
      </c>
      <c r="BV189" t="s">
        <v>116</v>
      </c>
      <c r="BW189" t="s">
        <v>239</v>
      </c>
      <c r="BX189" t="s">
        <v>116</v>
      </c>
      <c r="BY189" t="s">
        <v>116</v>
      </c>
      <c r="BZ189" t="s">
        <v>193</v>
      </c>
      <c r="CA189" t="s">
        <v>2687</v>
      </c>
      <c r="CB189" t="s">
        <v>129</v>
      </c>
      <c r="CC189" t="s">
        <v>113</v>
      </c>
      <c r="CD189" t="s">
        <v>109</v>
      </c>
      <c r="CE189" t="s">
        <v>116</v>
      </c>
      <c r="CG189" t="s">
        <v>113</v>
      </c>
      <c r="CH189" t="s">
        <v>167</v>
      </c>
      <c r="CI189" t="s">
        <v>113</v>
      </c>
      <c r="CJ189" t="s">
        <v>109</v>
      </c>
      <c r="CK189" t="s">
        <v>116</v>
      </c>
      <c r="CL189" t="s">
        <v>116</v>
      </c>
      <c r="CM189" t="s">
        <v>2688</v>
      </c>
      <c r="CN189" t="s">
        <v>336</v>
      </c>
      <c r="CO189" t="s">
        <v>109</v>
      </c>
      <c r="CP189" t="s">
        <v>116</v>
      </c>
      <c r="CQ189" t="s">
        <v>109</v>
      </c>
      <c r="CS189" t="s">
        <v>109</v>
      </c>
      <c r="CT189" t="s">
        <v>116</v>
      </c>
      <c r="CU189" t="s">
        <v>116</v>
      </c>
      <c r="CV189" t="s">
        <v>109</v>
      </c>
      <c r="CX189" t="s">
        <v>109</v>
      </c>
      <c r="DB189">
        <f t="shared" si="80"/>
        <v>2</v>
      </c>
      <c r="DC189">
        <f t="shared" si="81"/>
        <v>0</v>
      </c>
      <c r="DD189">
        <f t="shared" si="82"/>
        <v>5</v>
      </c>
      <c r="DE189">
        <f t="shared" si="75"/>
        <v>1</v>
      </c>
      <c r="DF189">
        <f t="shared" si="76"/>
        <v>3</v>
      </c>
      <c r="DG189">
        <f t="shared" si="77"/>
        <v>0</v>
      </c>
      <c r="DH189">
        <f t="shared" si="83"/>
        <v>0</v>
      </c>
      <c r="DI189">
        <f t="shared" si="84"/>
        <v>7</v>
      </c>
      <c r="DJ189">
        <f t="shared" si="78"/>
        <v>1</v>
      </c>
      <c r="DK189">
        <f t="shared" si="79"/>
        <v>1</v>
      </c>
      <c r="DL189">
        <f t="shared" si="85"/>
        <v>1</v>
      </c>
      <c r="DM189">
        <f t="shared" si="86"/>
        <v>2</v>
      </c>
      <c r="DN189">
        <f t="shared" si="87"/>
        <v>1</v>
      </c>
      <c r="DO189">
        <f t="shared" si="88"/>
        <v>2</v>
      </c>
      <c r="DP189">
        <f t="shared" si="89"/>
        <v>5</v>
      </c>
      <c r="DQ189">
        <f t="shared" si="90"/>
        <v>1</v>
      </c>
      <c r="DR189">
        <f t="shared" si="91"/>
        <v>2</v>
      </c>
      <c r="DS189">
        <f t="shared" si="92"/>
        <v>1</v>
      </c>
      <c r="DT189">
        <f t="shared" si="93"/>
        <v>2</v>
      </c>
      <c r="DU189">
        <f t="shared" si="72"/>
        <v>2</v>
      </c>
      <c r="DV189">
        <f t="shared" si="73"/>
        <v>2</v>
      </c>
      <c r="DW189">
        <f t="shared" si="74"/>
        <v>41</v>
      </c>
      <c r="DX189">
        <f t="shared" si="94"/>
        <v>7.8846153846153841</v>
      </c>
      <c r="DY189">
        <f t="shared" si="95"/>
        <v>8</v>
      </c>
      <c r="DZ189">
        <f t="shared" si="96"/>
        <v>8</v>
      </c>
    </row>
    <row r="190" spans="1:130">
      <c r="A190">
        <v>275</v>
      </c>
      <c r="B190" s="1">
        <v>44777.419675925899</v>
      </c>
      <c r="C190" s="1">
        <v>44777.652326388903</v>
      </c>
      <c r="D190" t="s">
        <v>104</v>
      </c>
      <c r="F190" t="s">
        <v>2693</v>
      </c>
      <c r="G190" s="4">
        <v>21293</v>
      </c>
      <c r="H190" t="s">
        <v>2694</v>
      </c>
      <c r="I190" t="s">
        <v>2695</v>
      </c>
      <c r="J190" t="s">
        <v>109</v>
      </c>
      <c r="M190" t="s">
        <v>109</v>
      </c>
      <c r="O190" t="s">
        <v>176</v>
      </c>
      <c r="P190" t="s">
        <v>221</v>
      </c>
      <c r="Q190" t="s">
        <v>112</v>
      </c>
      <c r="R190" t="s">
        <v>113</v>
      </c>
      <c r="S190" t="s">
        <v>122</v>
      </c>
      <c r="T190" t="s">
        <v>109</v>
      </c>
      <c r="V190" t="s">
        <v>109</v>
      </c>
      <c r="X190" t="s">
        <v>135</v>
      </c>
      <c r="Y190" t="s">
        <v>322</v>
      </c>
      <c r="Z190" t="s">
        <v>109</v>
      </c>
      <c r="AA190" t="s">
        <v>116</v>
      </c>
      <c r="AB190" t="s">
        <v>132</v>
      </c>
      <c r="AC190" t="s">
        <v>109</v>
      </c>
      <c r="AE190" t="s">
        <v>109</v>
      </c>
      <c r="AG190" t="s">
        <v>109</v>
      </c>
      <c r="AH190" t="s">
        <v>116</v>
      </c>
      <c r="AI190" t="s">
        <v>109</v>
      </c>
      <c r="AJ190" t="s">
        <v>109</v>
      </c>
      <c r="AK190" t="s">
        <v>116</v>
      </c>
      <c r="AL190" t="s">
        <v>109</v>
      </c>
      <c r="AM190" t="s">
        <v>112</v>
      </c>
      <c r="AN190" t="s">
        <v>117</v>
      </c>
      <c r="AO190" t="s">
        <v>155</v>
      </c>
      <c r="AP190" t="s">
        <v>113</v>
      </c>
      <c r="AQ190" t="s">
        <v>109</v>
      </c>
      <c r="AS190" t="s">
        <v>2696</v>
      </c>
      <c r="AT190" t="s">
        <v>1950</v>
      </c>
      <c r="AU190" t="s">
        <v>116</v>
      </c>
      <c r="AV190" t="s">
        <v>116</v>
      </c>
      <c r="AW190" t="s">
        <v>109</v>
      </c>
      <c r="AZ190" t="s">
        <v>2697</v>
      </c>
      <c r="BA190" t="s">
        <v>2698</v>
      </c>
      <c r="BB190" t="s">
        <v>121</v>
      </c>
      <c r="BC190" t="s">
        <v>109</v>
      </c>
      <c r="BD190" t="s">
        <v>116</v>
      </c>
      <c r="BE190" t="s">
        <v>122</v>
      </c>
      <c r="BG190" t="s">
        <v>109</v>
      </c>
      <c r="BH190" t="s">
        <v>116</v>
      </c>
      <c r="BI190" t="s">
        <v>2699</v>
      </c>
      <c r="BJ190" t="s">
        <v>116</v>
      </c>
      <c r="BK190" t="s">
        <v>116</v>
      </c>
      <c r="BL190" t="s">
        <v>116</v>
      </c>
      <c r="BM190" t="s">
        <v>109</v>
      </c>
      <c r="BN190" t="s">
        <v>2700</v>
      </c>
      <c r="BO190" t="s">
        <v>116</v>
      </c>
      <c r="BP190" t="s">
        <v>122</v>
      </c>
      <c r="BR190" t="s">
        <v>116</v>
      </c>
      <c r="BS190" t="s">
        <v>2701</v>
      </c>
      <c r="BT190" t="s">
        <v>116</v>
      </c>
      <c r="BU190" t="s">
        <v>114</v>
      </c>
      <c r="BV190" t="s">
        <v>206</v>
      </c>
      <c r="BX190" t="s">
        <v>116</v>
      </c>
      <c r="BY190" t="s">
        <v>116</v>
      </c>
      <c r="BZ190" t="s">
        <v>138</v>
      </c>
      <c r="CA190" t="s">
        <v>521</v>
      </c>
      <c r="CB190" t="s">
        <v>1883</v>
      </c>
      <c r="CC190" t="s">
        <v>253</v>
      </c>
      <c r="CD190" t="s">
        <v>116</v>
      </c>
      <c r="CE190" t="s">
        <v>109</v>
      </c>
      <c r="CF190" t="s">
        <v>166</v>
      </c>
      <c r="CG190" t="s">
        <v>113</v>
      </c>
      <c r="CH190" t="s">
        <v>167</v>
      </c>
      <c r="CI190" t="s">
        <v>2702</v>
      </c>
      <c r="CJ190" t="s">
        <v>109</v>
      </c>
      <c r="CK190" t="s">
        <v>116</v>
      </c>
      <c r="CL190" t="s">
        <v>109</v>
      </c>
      <c r="CN190" t="s">
        <v>169</v>
      </c>
      <c r="CO190" t="s">
        <v>109</v>
      </c>
      <c r="CP190" t="s">
        <v>116</v>
      </c>
      <c r="CQ190" t="s">
        <v>109</v>
      </c>
      <c r="CS190" t="s">
        <v>116</v>
      </c>
      <c r="CT190" t="s">
        <v>116</v>
      </c>
      <c r="CU190" t="s">
        <v>116</v>
      </c>
      <c r="CV190" t="s">
        <v>116</v>
      </c>
      <c r="CW190" t="s">
        <v>2703</v>
      </c>
      <c r="CX190" t="s">
        <v>116</v>
      </c>
      <c r="CY190" t="s">
        <v>2704</v>
      </c>
      <c r="DB190">
        <f t="shared" si="80"/>
        <v>0</v>
      </c>
      <c r="DC190">
        <f t="shared" si="81"/>
        <v>0</v>
      </c>
      <c r="DD190">
        <f t="shared" si="82"/>
        <v>3</v>
      </c>
      <c r="DE190">
        <f t="shared" si="75"/>
        <v>0</v>
      </c>
      <c r="DF190">
        <f t="shared" si="76"/>
        <v>2</v>
      </c>
      <c r="DG190">
        <f t="shared" si="77"/>
        <v>1</v>
      </c>
      <c r="DH190">
        <f t="shared" si="83"/>
        <v>0</v>
      </c>
      <c r="DI190">
        <f t="shared" si="84"/>
        <v>5</v>
      </c>
      <c r="DJ190">
        <f t="shared" si="78"/>
        <v>1</v>
      </c>
      <c r="DK190">
        <f t="shared" si="79"/>
        <v>2</v>
      </c>
      <c r="DL190">
        <f t="shared" si="85"/>
        <v>3</v>
      </c>
      <c r="DM190">
        <f t="shared" si="86"/>
        <v>1</v>
      </c>
      <c r="DN190">
        <f t="shared" si="87"/>
        <v>1</v>
      </c>
      <c r="DO190">
        <f t="shared" si="88"/>
        <v>5</v>
      </c>
      <c r="DP190">
        <f t="shared" si="89"/>
        <v>5</v>
      </c>
      <c r="DQ190">
        <f t="shared" si="90"/>
        <v>1</v>
      </c>
      <c r="DR190">
        <f t="shared" si="91"/>
        <v>4</v>
      </c>
      <c r="DS190">
        <f t="shared" si="92"/>
        <v>2</v>
      </c>
      <c r="DT190">
        <f t="shared" si="93"/>
        <v>1</v>
      </c>
      <c r="DU190">
        <f t="shared" ref="DU190:DU253" si="97">COUNTIFS(CN190:CQ190,"&lt;&gt;Non",CN190:CQ190,"&lt;&gt;",CN190:CQ190,"&lt;&gt;Non;")</f>
        <v>2</v>
      </c>
      <c r="DV190">
        <f t="shared" ref="DV190:DV253" si="98">COUNTIFS(CS190:CV190,"&lt;&gt;Non",CS190:CV190,"&lt;&gt;",CS190:CV190,"&lt;&gt;Non;")</f>
        <v>4</v>
      </c>
      <c r="DW190">
        <f t="shared" ref="DW190:DW253" si="99">SUM(DB190:DV190)</f>
        <v>43</v>
      </c>
      <c r="DX190">
        <f t="shared" si="94"/>
        <v>8.2692307692307683</v>
      </c>
      <c r="DY190">
        <f t="shared" si="95"/>
        <v>8.5</v>
      </c>
      <c r="DZ190">
        <f t="shared" si="96"/>
        <v>8.5</v>
      </c>
    </row>
    <row r="191" spans="1:130">
      <c r="A191">
        <v>276</v>
      </c>
      <c r="B191" s="1">
        <v>44790.714236111096</v>
      </c>
      <c r="C191" s="1">
        <v>44790.722615740699</v>
      </c>
      <c r="D191" t="s">
        <v>104</v>
      </c>
      <c r="F191" t="s">
        <v>2705</v>
      </c>
      <c r="G191" s="3">
        <v>22368</v>
      </c>
      <c r="H191" t="s">
        <v>2706</v>
      </c>
      <c r="I191" t="s">
        <v>2707</v>
      </c>
      <c r="J191" t="s">
        <v>109</v>
      </c>
      <c r="M191" t="s">
        <v>109</v>
      </c>
      <c r="O191" t="s">
        <v>147</v>
      </c>
      <c r="P191" t="s">
        <v>698</v>
      </c>
      <c r="Q191" t="s">
        <v>112</v>
      </c>
      <c r="R191" t="s">
        <v>113</v>
      </c>
      <c r="S191" t="s">
        <v>122</v>
      </c>
      <c r="T191" t="s">
        <v>149</v>
      </c>
      <c r="U191" t="s">
        <v>150</v>
      </c>
      <c r="V191" t="s">
        <v>116</v>
      </c>
      <c r="W191" s="2" t="s">
        <v>1924</v>
      </c>
      <c r="X191" t="s">
        <v>113</v>
      </c>
      <c r="Y191" t="s">
        <v>113</v>
      </c>
      <c r="Z191" t="s">
        <v>116</v>
      </c>
      <c r="AB191" t="s">
        <v>109</v>
      </c>
      <c r="AE191" t="s">
        <v>109</v>
      </c>
      <c r="AG191" t="s">
        <v>109</v>
      </c>
      <c r="AH191" t="s">
        <v>116</v>
      </c>
      <c r="AI191" t="s">
        <v>109</v>
      </c>
      <c r="AJ191" t="s">
        <v>109</v>
      </c>
      <c r="AK191" t="s">
        <v>116</v>
      </c>
      <c r="AL191" t="s">
        <v>116</v>
      </c>
      <c r="AM191" t="s">
        <v>108</v>
      </c>
      <c r="AN191" t="s">
        <v>117</v>
      </c>
      <c r="AO191" t="s">
        <v>113</v>
      </c>
      <c r="AP191" t="s">
        <v>113</v>
      </c>
      <c r="AQ191" t="s">
        <v>272</v>
      </c>
      <c r="AS191" t="s">
        <v>2708</v>
      </c>
      <c r="AT191" t="s">
        <v>113</v>
      </c>
      <c r="AU191" t="s">
        <v>116</v>
      </c>
      <c r="AV191" t="s">
        <v>109</v>
      </c>
      <c r="AW191" t="s">
        <v>109</v>
      </c>
      <c r="AZ191" t="s">
        <v>113</v>
      </c>
      <c r="BA191" t="s">
        <v>113</v>
      </c>
      <c r="BB191" t="s">
        <v>113</v>
      </c>
      <c r="BC191" t="s">
        <v>116</v>
      </c>
      <c r="BD191" t="s">
        <v>116</v>
      </c>
      <c r="BE191" t="s">
        <v>122</v>
      </c>
      <c r="BG191" t="s">
        <v>109</v>
      </c>
      <c r="BH191" t="s">
        <v>116</v>
      </c>
      <c r="BJ191" t="s">
        <v>116</v>
      </c>
      <c r="BK191" t="s">
        <v>116</v>
      </c>
      <c r="BL191" t="s">
        <v>116</v>
      </c>
      <c r="BM191" t="s">
        <v>109</v>
      </c>
      <c r="BN191" t="s">
        <v>113</v>
      </c>
      <c r="BO191" t="s">
        <v>116</v>
      </c>
      <c r="BP191" t="s">
        <v>122</v>
      </c>
      <c r="BR191" t="s">
        <v>109</v>
      </c>
      <c r="BS191" t="s">
        <v>126</v>
      </c>
      <c r="BT191" t="s">
        <v>116</v>
      </c>
      <c r="BU191" t="s">
        <v>114</v>
      </c>
      <c r="BV191" t="s">
        <v>109</v>
      </c>
      <c r="BX191" t="s">
        <v>116</v>
      </c>
      <c r="BY191" t="s">
        <v>116</v>
      </c>
      <c r="BZ191" t="s">
        <v>193</v>
      </c>
      <c r="CA191" t="s">
        <v>2709</v>
      </c>
      <c r="CB191" t="s">
        <v>456</v>
      </c>
      <c r="CC191" t="s">
        <v>544</v>
      </c>
      <c r="CD191" t="s">
        <v>116</v>
      </c>
      <c r="CE191" t="s">
        <v>116</v>
      </c>
      <c r="CG191" t="s">
        <v>113</v>
      </c>
      <c r="CH191" t="s">
        <v>113</v>
      </c>
      <c r="CI191" t="s">
        <v>386</v>
      </c>
      <c r="CJ191" t="s">
        <v>109</v>
      </c>
      <c r="CK191" t="s">
        <v>116</v>
      </c>
      <c r="CL191" t="s">
        <v>116</v>
      </c>
      <c r="CM191" t="s">
        <v>1479</v>
      </c>
      <c r="CN191" t="s">
        <v>113</v>
      </c>
      <c r="CO191" t="s">
        <v>116</v>
      </c>
      <c r="CP191" t="s">
        <v>116</v>
      </c>
      <c r="CQ191" t="s">
        <v>116</v>
      </c>
      <c r="CR191" t="s">
        <v>2710</v>
      </c>
      <c r="CS191" t="s">
        <v>109</v>
      </c>
      <c r="CT191" t="s">
        <v>116</v>
      </c>
      <c r="CU191" t="s">
        <v>116</v>
      </c>
      <c r="CV191" t="s">
        <v>109</v>
      </c>
      <c r="CX191" t="s">
        <v>116</v>
      </c>
      <c r="CY191" t="s">
        <v>172</v>
      </c>
      <c r="DB191">
        <f t="shared" si="80"/>
        <v>0</v>
      </c>
      <c r="DC191">
        <f t="shared" si="81"/>
        <v>0</v>
      </c>
      <c r="DD191">
        <f t="shared" si="82"/>
        <v>4</v>
      </c>
      <c r="DE191">
        <f t="shared" si="75"/>
        <v>1</v>
      </c>
      <c r="DF191">
        <f t="shared" si="76"/>
        <v>1</v>
      </c>
      <c r="DG191">
        <f t="shared" si="77"/>
        <v>0</v>
      </c>
      <c r="DH191">
        <f t="shared" si="83"/>
        <v>0</v>
      </c>
      <c r="DI191">
        <f t="shared" si="84"/>
        <v>6</v>
      </c>
      <c r="DJ191">
        <f t="shared" si="78"/>
        <v>1</v>
      </c>
      <c r="DK191">
        <f t="shared" si="79"/>
        <v>1</v>
      </c>
      <c r="DL191">
        <f t="shared" si="85"/>
        <v>0</v>
      </c>
      <c r="DM191">
        <f t="shared" si="86"/>
        <v>1</v>
      </c>
      <c r="DN191">
        <f t="shared" si="87"/>
        <v>1</v>
      </c>
      <c r="DO191">
        <f t="shared" si="88"/>
        <v>4</v>
      </c>
      <c r="DP191">
        <f t="shared" si="89"/>
        <v>3</v>
      </c>
      <c r="DQ191">
        <f t="shared" si="90"/>
        <v>1</v>
      </c>
      <c r="DR191">
        <f t="shared" si="91"/>
        <v>4</v>
      </c>
      <c r="DS191">
        <f t="shared" si="92"/>
        <v>0</v>
      </c>
      <c r="DT191">
        <f t="shared" si="93"/>
        <v>2</v>
      </c>
      <c r="DU191">
        <f t="shared" si="97"/>
        <v>3</v>
      </c>
      <c r="DV191">
        <f t="shared" si="98"/>
        <v>2</v>
      </c>
      <c r="DW191">
        <f t="shared" si="99"/>
        <v>35</v>
      </c>
      <c r="DX191">
        <f t="shared" si="94"/>
        <v>6.7307692307692317</v>
      </c>
      <c r="DY191">
        <f t="shared" si="95"/>
        <v>6.5</v>
      </c>
      <c r="DZ191">
        <f t="shared" si="96"/>
        <v>6.5</v>
      </c>
    </row>
    <row r="192" spans="1:130">
      <c r="A192">
        <v>277</v>
      </c>
      <c r="B192" s="1">
        <v>44790.942534722199</v>
      </c>
      <c r="C192" s="1">
        <v>44791.376296296301</v>
      </c>
      <c r="D192" t="s">
        <v>104</v>
      </c>
      <c r="F192" t="s">
        <v>2711</v>
      </c>
      <c r="G192" s="4">
        <v>12007</v>
      </c>
      <c r="H192" t="s">
        <v>2712</v>
      </c>
      <c r="I192" t="s">
        <v>2713</v>
      </c>
      <c r="J192" t="s">
        <v>145</v>
      </c>
      <c r="K192" t="s">
        <v>114</v>
      </c>
      <c r="L192" t="s">
        <v>2714</v>
      </c>
      <c r="M192" t="s">
        <v>109</v>
      </c>
      <c r="O192" t="s">
        <v>133</v>
      </c>
      <c r="P192" t="s">
        <v>187</v>
      </c>
      <c r="Q192" t="s">
        <v>112</v>
      </c>
      <c r="R192" t="s">
        <v>2715</v>
      </c>
      <c r="S192" t="s">
        <v>114</v>
      </c>
      <c r="T192" t="s">
        <v>149</v>
      </c>
      <c r="U192" t="s">
        <v>150</v>
      </c>
      <c r="V192" t="s">
        <v>109</v>
      </c>
      <c r="X192" t="s">
        <v>135</v>
      </c>
      <c r="Y192" t="s">
        <v>178</v>
      </c>
      <c r="Z192" t="s">
        <v>109</v>
      </c>
      <c r="AA192" t="s">
        <v>116</v>
      </c>
      <c r="AB192" t="s">
        <v>132</v>
      </c>
      <c r="AC192" t="s">
        <v>109</v>
      </c>
      <c r="AE192" t="s">
        <v>109</v>
      </c>
      <c r="AG192" t="s">
        <v>109</v>
      </c>
      <c r="AH192" t="s">
        <v>116</v>
      </c>
      <c r="AI192" t="s">
        <v>109</v>
      </c>
      <c r="AJ192" t="s">
        <v>116</v>
      </c>
      <c r="AK192" t="s">
        <v>116</v>
      </c>
      <c r="AL192" t="s">
        <v>116</v>
      </c>
      <c r="AM192" t="s">
        <v>112</v>
      </c>
      <c r="AN192" t="s">
        <v>117</v>
      </c>
      <c r="AO192" t="s">
        <v>202</v>
      </c>
      <c r="AP192" t="s">
        <v>224</v>
      </c>
      <c r="AQ192" t="s">
        <v>272</v>
      </c>
      <c r="AR192" t="s">
        <v>2716</v>
      </c>
      <c r="AS192" t="s">
        <v>118</v>
      </c>
      <c r="AT192" t="s">
        <v>113</v>
      </c>
      <c r="AU192" t="s">
        <v>116</v>
      </c>
      <c r="AV192" t="s">
        <v>116</v>
      </c>
      <c r="AW192" t="s">
        <v>112</v>
      </c>
      <c r="AX192" t="s">
        <v>109</v>
      </c>
      <c r="AZ192" t="s">
        <v>157</v>
      </c>
      <c r="BA192" t="s">
        <v>248</v>
      </c>
      <c r="BB192" t="s">
        <v>192</v>
      </c>
      <c r="BC192" t="s">
        <v>116</v>
      </c>
      <c r="BD192" s="2" t="s">
        <v>2717</v>
      </c>
      <c r="BE192" t="s">
        <v>116</v>
      </c>
      <c r="BF192" t="s">
        <v>2718</v>
      </c>
      <c r="BG192" t="s">
        <v>116</v>
      </c>
      <c r="BH192" t="s">
        <v>116</v>
      </c>
      <c r="BI192" t="s">
        <v>2719</v>
      </c>
      <c r="BJ192" t="s">
        <v>116</v>
      </c>
      <c r="BK192" t="s">
        <v>116</v>
      </c>
      <c r="BL192" t="s">
        <v>116</v>
      </c>
      <c r="BM192" t="s">
        <v>116</v>
      </c>
      <c r="BN192" t="s">
        <v>161</v>
      </c>
      <c r="BO192" t="s">
        <v>116</v>
      </c>
      <c r="BP192" t="s">
        <v>122</v>
      </c>
      <c r="BR192" t="s">
        <v>116</v>
      </c>
      <c r="BS192" t="s">
        <v>2720</v>
      </c>
      <c r="BT192" t="s">
        <v>116</v>
      </c>
      <c r="BU192" t="s">
        <v>114</v>
      </c>
      <c r="BV192" t="s">
        <v>116</v>
      </c>
      <c r="BX192" t="s">
        <v>109</v>
      </c>
      <c r="CC192" t="s">
        <v>260</v>
      </c>
      <c r="CD192" t="s">
        <v>116</v>
      </c>
      <c r="CE192" t="s">
        <v>116</v>
      </c>
      <c r="CG192" t="s">
        <v>113</v>
      </c>
      <c r="CH192" t="s">
        <v>167</v>
      </c>
      <c r="CI192" t="s">
        <v>113</v>
      </c>
      <c r="CJ192" t="s">
        <v>116</v>
      </c>
      <c r="CK192" t="s">
        <v>109</v>
      </c>
      <c r="CL192" t="s">
        <v>109</v>
      </c>
      <c r="CN192" t="s">
        <v>2721</v>
      </c>
      <c r="CO192" t="s">
        <v>109</v>
      </c>
      <c r="CP192" t="s">
        <v>116</v>
      </c>
      <c r="CQ192" t="s">
        <v>109</v>
      </c>
      <c r="CS192" t="s">
        <v>116</v>
      </c>
      <c r="CT192" t="s">
        <v>116</v>
      </c>
      <c r="CU192" t="s">
        <v>116</v>
      </c>
      <c r="CV192" t="s">
        <v>116</v>
      </c>
      <c r="CW192" t="s">
        <v>2722</v>
      </c>
      <c r="CX192" t="s">
        <v>109</v>
      </c>
      <c r="DB192">
        <f t="shared" si="80"/>
        <v>2</v>
      </c>
      <c r="DC192">
        <f t="shared" si="81"/>
        <v>0</v>
      </c>
      <c r="DD192">
        <f t="shared" si="82"/>
        <v>6</v>
      </c>
      <c r="DE192">
        <f t="shared" ref="DE192:DE250" si="100">COUNTIF(V192,"Oui")</f>
        <v>0</v>
      </c>
      <c r="DF192">
        <f t="shared" ref="DF192:DF250" si="101">COUNTIFS(X192:Z192,"&lt;&gt;Non",X192:Z192,"&lt;&gt;",X192:Z192,"&lt;&gt;Non;")</f>
        <v>2</v>
      </c>
      <c r="DG192">
        <f t="shared" ref="DG192:DG250" si="102">COUNTIFS(AB192:AC192,"&lt;&gt;Non",AB192:AC192,"&lt;&gt;",AB192:AC192,"&lt;&gt;Non;")</f>
        <v>1</v>
      </c>
      <c r="DH192">
        <f t="shared" si="83"/>
        <v>0</v>
      </c>
      <c r="DI192">
        <f t="shared" si="84"/>
        <v>9</v>
      </c>
      <c r="DJ192">
        <f t="shared" ref="DJ192:DJ250" si="103">COUNTIFS(AS192,"&lt;&gt;Non",AS192,"&lt;&gt;",AS192,"&lt;&gt;Non;")</f>
        <v>1</v>
      </c>
      <c r="DK192">
        <f t="shared" ref="DK192:DK250" si="104">COUNTIFS(AU192:AX192,"&lt;&gt;Non",AU192:AX192,"&lt;&gt;",AU192:AX192,"&lt;&gt;Non;")</f>
        <v>3</v>
      </c>
      <c r="DL192">
        <f t="shared" si="85"/>
        <v>3</v>
      </c>
      <c r="DM192">
        <f t="shared" si="86"/>
        <v>2</v>
      </c>
      <c r="DN192">
        <f t="shared" si="87"/>
        <v>2</v>
      </c>
      <c r="DO192">
        <f t="shared" si="88"/>
        <v>6</v>
      </c>
      <c r="DP192">
        <f t="shared" si="89"/>
        <v>5</v>
      </c>
      <c r="DQ192">
        <f t="shared" si="90"/>
        <v>0</v>
      </c>
      <c r="DR192">
        <f t="shared" si="91"/>
        <v>2</v>
      </c>
      <c r="DS192">
        <f t="shared" si="92"/>
        <v>1</v>
      </c>
      <c r="DT192">
        <f t="shared" si="93"/>
        <v>1</v>
      </c>
      <c r="DU192">
        <f t="shared" si="97"/>
        <v>2</v>
      </c>
      <c r="DV192">
        <f t="shared" si="98"/>
        <v>4</v>
      </c>
      <c r="DW192">
        <f t="shared" si="99"/>
        <v>52</v>
      </c>
      <c r="DX192">
        <f t="shared" si="94"/>
        <v>10</v>
      </c>
      <c r="DY192">
        <f t="shared" si="95"/>
        <v>10</v>
      </c>
      <c r="DZ192">
        <f t="shared" si="96"/>
        <v>10</v>
      </c>
    </row>
    <row r="193" spans="1:130">
      <c r="A193">
        <v>278</v>
      </c>
      <c r="B193" s="1">
        <v>44802.496273148099</v>
      </c>
      <c r="C193" s="1">
        <v>44802.523287037002</v>
      </c>
      <c r="D193" t="s">
        <v>104</v>
      </c>
      <c r="F193" t="s">
        <v>2723</v>
      </c>
      <c r="G193" s="3">
        <v>11645</v>
      </c>
      <c r="H193" t="s">
        <v>2724</v>
      </c>
      <c r="I193" t="s">
        <v>2725</v>
      </c>
      <c r="J193" t="s">
        <v>132</v>
      </c>
      <c r="K193" t="s">
        <v>114</v>
      </c>
      <c r="L193" t="s">
        <v>2726</v>
      </c>
      <c r="M193" t="s">
        <v>109</v>
      </c>
      <c r="O193" t="s">
        <v>176</v>
      </c>
      <c r="P193" t="s">
        <v>187</v>
      </c>
      <c r="Q193" t="s">
        <v>112</v>
      </c>
      <c r="R193" t="s">
        <v>113</v>
      </c>
      <c r="S193" t="s">
        <v>114</v>
      </c>
      <c r="T193" t="s">
        <v>109</v>
      </c>
      <c r="V193" t="s">
        <v>109</v>
      </c>
      <c r="X193" t="s">
        <v>135</v>
      </c>
      <c r="Y193" t="s">
        <v>136</v>
      </c>
      <c r="Z193" t="s">
        <v>109</v>
      </c>
      <c r="AA193" t="s">
        <v>116</v>
      </c>
      <c r="AB193" t="s">
        <v>153</v>
      </c>
      <c r="AC193" t="s">
        <v>116</v>
      </c>
      <c r="AD193" t="s">
        <v>2727</v>
      </c>
      <c r="AE193" t="s">
        <v>109</v>
      </c>
      <c r="AG193" t="s">
        <v>116</v>
      </c>
      <c r="AH193" t="s">
        <v>116</v>
      </c>
      <c r="AI193" t="s">
        <v>109</v>
      </c>
      <c r="AJ193" t="s">
        <v>116</v>
      </c>
      <c r="AK193" t="s">
        <v>116</v>
      </c>
      <c r="AL193" t="s">
        <v>109</v>
      </c>
      <c r="AM193" t="s">
        <v>112</v>
      </c>
      <c r="AN193" t="s">
        <v>117</v>
      </c>
      <c r="AO193" t="s">
        <v>179</v>
      </c>
      <c r="AP193" t="s">
        <v>224</v>
      </c>
      <c r="AQ193" t="s">
        <v>109</v>
      </c>
      <c r="AS193" t="s">
        <v>191</v>
      </c>
      <c r="AT193" t="s">
        <v>113</v>
      </c>
      <c r="AU193" t="s">
        <v>116</v>
      </c>
      <c r="AV193" t="s">
        <v>116</v>
      </c>
      <c r="AW193" t="s">
        <v>112</v>
      </c>
      <c r="AX193" t="s">
        <v>116</v>
      </c>
      <c r="AY193" t="s">
        <v>2728</v>
      </c>
      <c r="AZ193" t="s">
        <v>157</v>
      </c>
      <c r="BA193" t="s">
        <v>248</v>
      </c>
      <c r="BB193" t="s">
        <v>121</v>
      </c>
      <c r="BC193" t="s">
        <v>116</v>
      </c>
      <c r="BD193" t="s">
        <v>116</v>
      </c>
      <c r="BE193" t="s">
        <v>116</v>
      </c>
      <c r="BF193" t="s">
        <v>2729</v>
      </c>
      <c r="BG193" t="s">
        <v>116</v>
      </c>
      <c r="BH193" t="s">
        <v>116</v>
      </c>
      <c r="BI193" t="s">
        <v>2730</v>
      </c>
      <c r="BJ193" t="s">
        <v>116</v>
      </c>
      <c r="BK193" t="s">
        <v>116</v>
      </c>
      <c r="BL193" t="s">
        <v>116</v>
      </c>
      <c r="BM193" t="s">
        <v>116</v>
      </c>
      <c r="BN193" t="s">
        <v>113</v>
      </c>
      <c r="BO193" t="s">
        <v>116</v>
      </c>
      <c r="BP193" t="s">
        <v>116</v>
      </c>
      <c r="BQ193" t="s">
        <v>2731</v>
      </c>
      <c r="BR193" t="s">
        <v>116</v>
      </c>
      <c r="BS193" t="s">
        <v>644</v>
      </c>
      <c r="BT193" t="s">
        <v>116</v>
      </c>
      <c r="BU193" t="s">
        <v>114</v>
      </c>
      <c r="BV193" t="s">
        <v>116</v>
      </c>
      <c r="BX193" t="s">
        <v>116</v>
      </c>
      <c r="BY193" t="s">
        <v>116</v>
      </c>
      <c r="BZ193" t="s">
        <v>193</v>
      </c>
      <c r="CA193" t="s">
        <v>2732</v>
      </c>
      <c r="CB193" t="s">
        <v>2733</v>
      </c>
      <c r="CC193" t="s">
        <v>2734</v>
      </c>
      <c r="CD193" t="s">
        <v>116</v>
      </c>
      <c r="CE193" t="s">
        <v>116</v>
      </c>
      <c r="CG193" t="s">
        <v>113</v>
      </c>
      <c r="CH193" t="s">
        <v>335</v>
      </c>
      <c r="CI193" t="s">
        <v>113</v>
      </c>
      <c r="CJ193" t="s">
        <v>109</v>
      </c>
      <c r="CK193" t="s">
        <v>109</v>
      </c>
      <c r="CL193" t="s">
        <v>109</v>
      </c>
      <c r="CN193" t="s">
        <v>1050</v>
      </c>
      <c r="CO193" t="s">
        <v>109</v>
      </c>
      <c r="CP193" t="s">
        <v>116</v>
      </c>
      <c r="CQ193" t="s">
        <v>109</v>
      </c>
      <c r="CS193" t="s">
        <v>116</v>
      </c>
      <c r="CT193" t="s">
        <v>116</v>
      </c>
      <c r="CU193" t="s">
        <v>109</v>
      </c>
      <c r="CV193" t="s">
        <v>116</v>
      </c>
      <c r="CW193" t="s">
        <v>2735</v>
      </c>
      <c r="CX193" t="s">
        <v>116</v>
      </c>
      <c r="CY193" t="s">
        <v>552</v>
      </c>
      <c r="DB193">
        <f t="shared" si="80"/>
        <v>2</v>
      </c>
      <c r="DC193">
        <f t="shared" si="81"/>
        <v>0</v>
      </c>
      <c r="DD193">
        <f t="shared" si="82"/>
        <v>4</v>
      </c>
      <c r="DE193">
        <f t="shared" si="100"/>
        <v>0</v>
      </c>
      <c r="DF193">
        <f t="shared" si="101"/>
        <v>2</v>
      </c>
      <c r="DG193">
        <f t="shared" si="102"/>
        <v>2</v>
      </c>
      <c r="DH193">
        <f t="shared" si="83"/>
        <v>0</v>
      </c>
      <c r="DI193">
        <f t="shared" si="84"/>
        <v>8</v>
      </c>
      <c r="DJ193">
        <f t="shared" si="103"/>
        <v>1</v>
      </c>
      <c r="DK193">
        <f t="shared" si="104"/>
        <v>4</v>
      </c>
      <c r="DL193">
        <f t="shared" si="85"/>
        <v>3</v>
      </c>
      <c r="DM193">
        <f t="shared" si="86"/>
        <v>2</v>
      </c>
      <c r="DN193">
        <f t="shared" si="87"/>
        <v>2</v>
      </c>
      <c r="DO193">
        <f t="shared" si="88"/>
        <v>6</v>
      </c>
      <c r="DP193">
        <f t="shared" si="89"/>
        <v>5</v>
      </c>
      <c r="DQ193">
        <f t="shared" si="90"/>
        <v>1</v>
      </c>
      <c r="DR193">
        <f t="shared" si="91"/>
        <v>4</v>
      </c>
      <c r="DS193">
        <f t="shared" si="92"/>
        <v>1</v>
      </c>
      <c r="DT193">
        <f t="shared" si="93"/>
        <v>0</v>
      </c>
      <c r="DU193">
        <f t="shared" si="97"/>
        <v>2</v>
      </c>
      <c r="DV193">
        <f t="shared" si="98"/>
        <v>3</v>
      </c>
      <c r="DW193">
        <f t="shared" si="99"/>
        <v>52</v>
      </c>
      <c r="DX193">
        <f t="shared" si="94"/>
        <v>10</v>
      </c>
      <c r="DY193">
        <f t="shared" si="95"/>
        <v>10</v>
      </c>
      <c r="DZ193">
        <f t="shared" si="96"/>
        <v>10</v>
      </c>
    </row>
    <row r="194" spans="1:130">
      <c r="A194">
        <v>280</v>
      </c>
      <c r="B194" s="1">
        <v>44802.596736111103</v>
      </c>
      <c r="C194" s="1">
        <v>44802.605937499997</v>
      </c>
      <c r="D194" t="s">
        <v>104</v>
      </c>
      <c r="F194" t="s">
        <v>2736</v>
      </c>
      <c r="G194" s="3">
        <v>22633</v>
      </c>
      <c r="H194" t="s">
        <v>2737</v>
      </c>
      <c r="I194" t="s">
        <v>2738</v>
      </c>
      <c r="J194" t="s">
        <v>132</v>
      </c>
      <c r="K194" t="s">
        <v>114</v>
      </c>
      <c r="L194" t="s">
        <v>2739</v>
      </c>
      <c r="M194" t="s">
        <v>109</v>
      </c>
      <c r="O194" t="s">
        <v>2740</v>
      </c>
      <c r="P194" t="s">
        <v>2741</v>
      </c>
      <c r="Q194" t="s">
        <v>112</v>
      </c>
      <c r="R194" t="s">
        <v>113</v>
      </c>
      <c r="S194" t="s">
        <v>114</v>
      </c>
      <c r="T194" t="s">
        <v>109</v>
      </c>
      <c r="V194" t="s">
        <v>116</v>
      </c>
      <c r="W194" s="2" t="s">
        <v>800</v>
      </c>
      <c r="X194" t="s">
        <v>135</v>
      </c>
      <c r="Y194" t="s">
        <v>322</v>
      </c>
      <c r="Z194" t="s">
        <v>109</v>
      </c>
      <c r="AA194" t="s">
        <v>116</v>
      </c>
      <c r="AB194" t="s">
        <v>153</v>
      </c>
      <c r="AC194" t="s">
        <v>116</v>
      </c>
      <c r="AD194" t="s">
        <v>2742</v>
      </c>
      <c r="AE194" t="s">
        <v>109</v>
      </c>
      <c r="AG194" t="s">
        <v>109</v>
      </c>
      <c r="AH194" t="s">
        <v>116</v>
      </c>
      <c r="AI194" t="s">
        <v>116</v>
      </c>
      <c r="AJ194" t="s">
        <v>116</v>
      </c>
      <c r="AK194" t="s">
        <v>116</v>
      </c>
      <c r="AL194" t="s">
        <v>116</v>
      </c>
      <c r="AM194" t="s">
        <v>188</v>
      </c>
      <c r="AN194" t="s">
        <v>117</v>
      </c>
      <c r="AO194" t="s">
        <v>155</v>
      </c>
      <c r="AP194" t="s">
        <v>224</v>
      </c>
      <c r="AQ194" t="s">
        <v>109</v>
      </c>
      <c r="AS194" t="s">
        <v>203</v>
      </c>
      <c r="AT194" t="s">
        <v>113</v>
      </c>
      <c r="AU194" t="s">
        <v>116</v>
      </c>
      <c r="AV194" t="s">
        <v>116</v>
      </c>
      <c r="AW194" t="s">
        <v>112</v>
      </c>
      <c r="AX194" t="s">
        <v>109</v>
      </c>
      <c r="AZ194" t="s">
        <v>157</v>
      </c>
      <c r="BA194" t="s">
        <v>158</v>
      </c>
      <c r="BB194" t="s">
        <v>121</v>
      </c>
      <c r="BC194" t="s">
        <v>116</v>
      </c>
      <c r="BD194" t="s">
        <v>116</v>
      </c>
      <c r="BE194" t="s">
        <v>116</v>
      </c>
      <c r="BF194" t="s">
        <v>2743</v>
      </c>
      <c r="BG194" t="s">
        <v>116</v>
      </c>
      <c r="BH194" t="s">
        <v>116</v>
      </c>
      <c r="BI194" t="s">
        <v>2744</v>
      </c>
      <c r="BJ194" t="s">
        <v>116</v>
      </c>
      <c r="BK194" t="s">
        <v>116</v>
      </c>
      <c r="BL194" t="s">
        <v>116</v>
      </c>
      <c r="BM194" t="s">
        <v>109</v>
      </c>
      <c r="BN194" t="s">
        <v>161</v>
      </c>
      <c r="BO194" t="s">
        <v>116</v>
      </c>
      <c r="BP194" t="s">
        <v>116</v>
      </c>
      <c r="BQ194" t="s">
        <v>2743</v>
      </c>
      <c r="BR194" t="s">
        <v>109</v>
      </c>
      <c r="BS194" t="s">
        <v>426</v>
      </c>
      <c r="BT194" t="s">
        <v>116</v>
      </c>
      <c r="BU194" t="s">
        <v>114</v>
      </c>
      <c r="BV194" t="s">
        <v>116</v>
      </c>
      <c r="BX194" t="s">
        <v>116</v>
      </c>
      <c r="BY194" t="s">
        <v>116</v>
      </c>
      <c r="BZ194" t="s">
        <v>193</v>
      </c>
      <c r="CA194" t="s">
        <v>2745</v>
      </c>
      <c r="CB194" t="s">
        <v>129</v>
      </c>
      <c r="CC194" t="s">
        <v>2746</v>
      </c>
      <c r="CD194" t="s">
        <v>116</v>
      </c>
      <c r="CE194" t="s">
        <v>109</v>
      </c>
      <c r="CF194" t="s">
        <v>385</v>
      </c>
      <c r="CG194" t="s">
        <v>2747</v>
      </c>
      <c r="CH194" t="s">
        <v>2748</v>
      </c>
      <c r="CI194" t="s">
        <v>2749</v>
      </c>
      <c r="CJ194" t="s">
        <v>116</v>
      </c>
      <c r="CK194" t="s">
        <v>109</v>
      </c>
      <c r="CL194" t="s">
        <v>109</v>
      </c>
      <c r="CN194" t="s">
        <v>1050</v>
      </c>
      <c r="CO194" t="s">
        <v>116</v>
      </c>
      <c r="CP194" t="s">
        <v>116</v>
      </c>
      <c r="CQ194" t="s">
        <v>109</v>
      </c>
      <c r="CS194" t="s">
        <v>116</v>
      </c>
      <c r="CT194" t="s">
        <v>116</v>
      </c>
      <c r="CU194" t="s">
        <v>116</v>
      </c>
      <c r="CV194" t="s">
        <v>116</v>
      </c>
      <c r="CW194" t="s">
        <v>2750</v>
      </c>
      <c r="CX194" t="s">
        <v>116</v>
      </c>
      <c r="CY194" t="s">
        <v>2751</v>
      </c>
      <c r="DB194">
        <f t="shared" si="80"/>
        <v>2</v>
      </c>
      <c r="DC194">
        <f t="shared" si="81"/>
        <v>0</v>
      </c>
      <c r="DD194">
        <f t="shared" si="82"/>
        <v>4</v>
      </c>
      <c r="DE194">
        <f t="shared" si="100"/>
        <v>1</v>
      </c>
      <c r="DF194">
        <f t="shared" si="101"/>
        <v>2</v>
      </c>
      <c r="DG194">
        <f t="shared" si="102"/>
        <v>2</v>
      </c>
      <c r="DH194">
        <f t="shared" si="83"/>
        <v>0</v>
      </c>
      <c r="DI194">
        <f t="shared" si="84"/>
        <v>9</v>
      </c>
      <c r="DJ194">
        <f t="shared" si="103"/>
        <v>1</v>
      </c>
      <c r="DK194">
        <f t="shared" si="104"/>
        <v>3</v>
      </c>
      <c r="DL194">
        <f t="shared" si="85"/>
        <v>3</v>
      </c>
      <c r="DM194">
        <f t="shared" si="86"/>
        <v>2</v>
      </c>
      <c r="DN194">
        <f t="shared" si="87"/>
        <v>2</v>
      </c>
      <c r="DO194">
        <f t="shared" si="88"/>
        <v>6</v>
      </c>
      <c r="DP194">
        <f t="shared" si="89"/>
        <v>4</v>
      </c>
      <c r="DQ194">
        <f t="shared" si="90"/>
        <v>1</v>
      </c>
      <c r="DR194">
        <f t="shared" si="91"/>
        <v>4</v>
      </c>
      <c r="DS194">
        <f t="shared" si="92"/>
        <v>3</v>
      </c>
      <c r="DT194">
        <f t="shared" si="93"/>
        <v>1</v>
      </c>
      <c r="DU194">
        <f t="shared" si="97"/>
        <v>3</v>
      </c>
      <c r="DV194">
        <f t="shared" si="98"/>
        <v>4</v>
      </c>
      <c r="DW194">
        <f t="shared" si="99"/>
        <v>57</v>
      </c>
      <c r="DX194">
        <f t="shared" ref="DX194:DX195" si="105">DW194/52*10</f>
        <v>10.961538461538463</v>
      </c>
      <c r="DY194">
        <f t="shared" ref="DY194:DY195" si="106">MROUND(DX194,0.5)</f>
        <v>11</v>
      </c>
      <c r="DZ194">
        <f t="shared" ref="DZ194:DZ195" si="107">IF(DY194&gt;10,10,DY194)</f>
        <v>10</v>
      </c>
    </row>
    <row r="195" spans="1:130">
      <c r="A195">
        <v>281</v>
      </c>
      <c r="B195" s="1">
        <v>44803.421574074098</v>
      </c>
      <c r="C195" s="1">
        <v>44803.434537036999</v>
      </c>
      <c r="D195" t="s">
        <v>104</v>
      </c>
      <c r="F195" t="s">
        <v>2752</v>
      </c>
      <c r="G195" s="4">
        <v>21440</v>
      </c>
      <c r="H195" s="32" t="s">
        <v>2753</v>
      </c>
      <c r="I195" t="s">
        <v>2754</v>
      </c>
      <c r="J195" t="s">
        <v>132</v>
      </c>
      <c r="K195" t="s">
        <v>109</v>
      </c>
      <c r="M195" t="s">
        <v>109</v>
      </c>
      <c r="O195" t="s">
        <v>2216</v>
      </c>
      <c r="P195" t="s">
        <v>2526</v>
      </c>
      <c r="Q195" t="s">
        <v>145</v>
      </c>
      <c r="R195" t="s">
        <v>113</v>
      </c>
      <c r="S195" t="s">
        <v>114</v>
      </c>
      <c r="T195" t="s">
        <v>109</v>
      </c>
      <c r="V195" t="s">
        <v>109</v>
      </c>
      <c r="X195" t="s">
        <v>135</v>
      </c>
      <c r="Y195" t="s">
        <v>136</v>
      </c>
      <c r="Z195" t="s">
        <v>109</v>
      </c>
      <c r="AA195" t="s">
        <v>116</v>
      </c>
      <c r="AB195" t="s">
        <v>132</v>
      </c>
      <c r="AC195" t="s">
        <v>109</v>
      </c>
      <c r="AE195" t="s">
        <v>109</v>
      </c>
      <c r="AG195" t="s">
        <v>109</v>
      </c>
      <c r="AH195" t="s">
        <v>116</v>
      </c>
      <c r="AI195" t="s">
        <v>109</v>
      </c>
      <c r="AJ195" t="s">
        <v>116</v>
      </c>
      <c r="AK195" t="s">
        <v>116</v>
      </c>
      <c r="AL195" t="s">
        <v>116</v>
      </c>
      <c r="AM195" t="s">
        <v>145</v>
      </c>
      <c r="AN195" t="s">
        <v>117</v>
      </c>
      <c r="AO195" t="s">
        <v>179</v>
      </c>
      <c r="AP195" t="s">
        <v>113</v>
      </c>
      <c r="AQ195" t="s">
        <v>272</v>
      </c>
      <c r="AS195" t="s">
        <v>1775</v>
      </c>
      <c r="AT195" t="s">
        <v>113</v>
      </c>
      <c r="AU195" t="s">
        <v>116</v>
      </c>
      <c r="AV195" t="s">
        <v>109</v>
      </c>
      <c r="AW195" t="s">
        <v>109</v>
      </c>
      <c r="AZ195" t="s">
        <v>157</v>
      </c>
      <c r="BA195" t="s">
        <v>120</v>
      </c>
      <c r="BB195" t="s">
        <v>121</v>
      </c>
      <c r="BC195" t="s">
        <v>116</v>
      </c>
      <c r="BD195" t="s">
        <v>116</v>
      </c>
      <c r="BE195" t="s">
        <v>116</v>
      </c>
      <c r="BF195" t="s">
        <v>2755</v>
      </c>
      <c r="BG195" t="s">
        <v>116</v>
      </c>
      <c r="BH195" t="s">
        <v>116</v>
      </c>
      <c r="BI195" t="s">
        <v>2756</v>
      </c>
      <c r="BJ195" t="s">
        <v>116</v>
      </c>
      <c r="BK195" t="s">
        <v>116</v>
      </c>
      <c r="BL195" t="s">
        <v>109</v>
      </c>
      <c r="BM195" t="s">
        <v>109</v>
      </c>
      <c r="BN195" t="s">
        <v>113</v>
      </c>
      <c r="BO195" t="s">
        <v>116</v>
      </c>
      <c r="BP195" t="s">
        <v>116</v>
      </c>
      <c r="BQ195" t="s">
        <v>2757</v>
      </c>
      <c r="BR195" t="s">
        <v>116</v>
      </c>
      <c r="BS195" t="s">
        <v>644</v>
      </c>
      <c r="BT195" t="s">
        <v>116</v>
      </c>
      <c r="BU195" t="s">
        <v>114</v>
      </c>
      <c r="BV195" t="s">
        <v>116</v>
      </c>
      <c r="BX195" t="s">
        <v>116</v>
      </c>
      <c r="BY195" t="s">
        <v>116</v>
      </c>
      <c r="BZ195" t="s">
        <v>193</v>
      </c>
      <c r="CA195" t="s">
        <v>2758</v>
      </c>
      <c r="CB195" t="s">
        <v>1186</v>
      </c>
      <c r="CC195" t="s">
        <v>253</v>
      </c>
      <c r="CD195" t="s">
        <v>109</v>
      </c>
      <c r="CE195" t="s">
        <v>116</v>
      </c>
      <c r="CG195" t="s">
        <v>113</v>
      </c>
      <c r="CH195" t="s">
        <v>386</v>
      </c>
      <c r="CI195" t="s">
        <v>113</v>
      </c>
      <c r="CJ195" t="s">
        <v>116</v>
      </c>
      <c r="CK195" t="s">
        <v>116</v>
      </c>
      <c r="CL195" t="s">
        <v>116</v>
      </c>
      <c r="CM195" t="s">
        <v>2759</v>
      </c>
      <c r="CN195" t="s">
        <v>169</v>
      </c>
      <c r="CO195" t="s">
        <v>116</v>
      </c>
      <c r="CP195" t="s">
        <v>116</v>
      </c>
      <c r="CQ195" t="s">
        <v>116</v>
      </c>
      <c r="CR195" t="s">
        <v>2760</v>
      </c>
      <c r="CS195" t="s">
        <v>116</v>
      </c>
      <c r="CT195" t="s">
        <v>116</v>
      </c>
      <c r="CU195" t="s">
        <v>116</v>
      </c>
      <c r="CV195" t="s">
        <v>109</v>
      </c>
      <c r="CX195" t="s">
        <v>109</v>
      </c>
      <c r="DB195">
        <f t="shared" si="80"/>
        <v>1</v>
      </c>
      <c r="DC195">
        <f t="shared" si="81"/>
        <v>0</v>
      </c>
      <c r="DD195">
        <f t="shared" si="82"/>
        <v>4</v>
      </c>
      <c r="DE195">
        <f t="shared" si="100"/>
        <v>0</v>
      </c>
      <c r="DF195">
        <f t="shared" si="101"/>
        <v>2</v>
      </c>
      <c r="DG195">
        <f t="shared" si="102"/>
        <v>1</v>
      </c>
      <c r="DH195">
        <f t="shared" si="83"/>
        <v>0</v>
      </c>
      <c r="DI195">
        <f t="shared" si="84"/>
        <v>8</v>
      </c>
      <c r="DJ195">
        <f t="shared" si="103"/>
        <v>1</v>
      </c>
      <c r="DK195">
        <f t="shared" si="104"/>
        <v>1</v>
      </c>
      <c r="DL195">
        <f t="shared" si="85"/>
        <v>3</v>
      </c>
      <c r="DM195">
        <f t="shared" si="86"/>
        <v>2</v>
      </c>
      <c r="DN195">
        <f t="shared" si="87"/>
        <v>2</v>
      </c>
      <c r="DO195">
        <f t="shared" si="88"/>
        <v>4</v>
      </c>
      <c r="DP195">
        <f t="shared" si="89"/>
        <v>5</v>
      </c>
      <c r="DQ195">
        <f t="shared" si="90"/>
        <v>1</v>
      </c>
      <c r="DR195">
        <f t="shared" si="91"/>
        <v>3</v>
      </c>
      <c r="DS195">
        <f t="shared" si="92"/>
        <v>1</v>
      </c>
      <c r="DT195">
        <f t="shared" si="93"/>
        <v>3</v>
      </c>
      <c r="DU195">
        <f t="shared" si="97"/>
        <v>4</v>
      </c>
      <c r="DV195">
        <f t="shared" si="98"/>
        <v>3</v>
      </c>
      <c r="DW195">
        <f t="shared" si="99"/>
        <v>49</v>
      </c>
      <c r="DX195">
        <f t="shared" si="105"/>
        <v>9.4230769230769234</v>
      </c>
      <c r="DY195">
        <f t="shared" si="106"/>
        <v>9.5</v>
      </c>
      <c r="DZ195">
        <f t="shared" si="107"/>
        <v>9.5</v>
      </c>
    </row>
    <row r="196" spans="1:130">
      <c r="A196">
        <v>283</v>
      </c>
      <c r="B196" s="1">
        <v>44806.718900462998</v>
      </c>
      <c r="C196" s="1">
        <v>44806.727210648103</v>
      </c>
      <c r="D196" t="s">
        <v>104</v>
      </c>
      <c r="F196" t="s">
        <v>695</v>
      </c>
      <c r="G196" s="2">
        <v>13769</v>
      </c>
      <c r="H196" t="s">
        <v>696</v>
      </c>
      <c r="I196" t="s">
        <v>2830</v>
      </c>
      <c r="J196" t="s">
        <v>132</v>
      </c>
      <c r="K196" t="s">
        <v>109</v>
      </c>
      <c r="M196" t="s">
        <v>109</v>
      </c>
      <c r="O196" t="s">
        <v>419</v>
      </c>
      <c r="P196" t="s">
        <v>113</v>
      </c>
      <c r="Q196" t="s">
        <v>112</v>
      </c>
      <c r="R196" t="s">
        <v>113</v>
      </c>
      <c r="S196" t="s">
        <v>114</v>
      </c>
      <c r="T196" t="s">
        <v>109</v>
      </c>
      <c r="V196" t="s">
        <v>109</v>
      </c>
      <c r="X196" t="s">
        <v>113</v>
      </c>
      <c r="Y196" t="s">
        <v>113</v>
      </c>
      <c r="Z196" t="s">
        <v>109</v>
      </c>
      <c r="AA196" t="s">
        <v>116</v>
      </c>
      <c r="AB196" t="s">
        <v>153</v>
      </c>
      <c r="AC196" t="s">
        <v>109</v>
      </c>
      <c r="AE196" t="s">
        <v>109</v>
      </c>
      <c r="AG196" t="s">
        <v>109</v>
      </c>
      <c r="AH196" t="s">
        <v>116</v>
      </c>
      <c r="AI196" t="s">
        <v>109</v>
      </c>
      <c r="AJ196" t="s">
        <v>109</v>
      </c>
      <c r="AK196" t="s">
        <v>116</v>
      </c>
      <c r="AL196" t="s">
        <v>116</v>
      </c>
      <c r="AM196" t="s">
        <v>112</v>
      </c>
      <c r="AN196" t="s">
        <v>117</v>
      </c>
      <c r="AO196" t="s">
        <v>155</v>
      </c>
      <c r="AP196" t="s">
        <v>2831</v>
      </c>
      <c r="AQ196" t="s">
        <v>109</v>
      </c>
      <c r="AS196" t="s">
        <v>395</v>
      </c>
      <c r="AT196" t="s">
        <v>113</v>
      </c>
      <c r="AU196" t="s">
        <v>116</v>
      </c>
      <c r="AV196" t="s">
        <v>109</v>
      </c>
      <c r="AW196" t="s">
        <v>109</v>
      </c>
      <c r="AZ196" t="s">
        <v>397</v>
      </c>
      <c r="BA196" t="s">
        <v>120</v>
      </c>
      <c r="BB196" t="s">
        <v>192</v>
      </c>
      <c r="BC196" t="s">
        <v>116</v>
      </c>
      <c r="BD196" t="s">
        <v>116</v>
      </c>
      <c r="BE196" t="s">
        <v>122</v>
      </c>
      <c r="BG196" t="s">
        <v>109</v>
      </c>
      <c r="BH196" t="s">
        <v>116</v>
      </c>
      <c r="BI196" t="s">
        <v>2832</v>
      </c>
      <c r="BJ196" t="s">
        <v>116</v>
      </c>
      <c r="BK196" t="s">
        <v>116</v>
      </c>
      <c r="BL196" t="s">
        <v>109</v>
      </c>
      <c r="BM196" t="s">
        <v>109</v>
      </c>
      <c r="BN196" t="s">
        <v>124</v>
      </c>
      <c r="BO196" t="s">
        <v>116</v>
      </c>
      <c r="BP196" t="s">
        <v>122</v>
      </c>
      <c r="BR196" t="s">
        <v>116</v>
      </c>
      <c r="BS196" t="s">
        <v>126</v>
      </c>
      <c r="BT196" t="s">
        <v>116</v>
      </c>
      <c r="BU196" t="s">
        <v>114</v>
      </c>
      <c r="BV196" t="s">
        <v>116</v>
      </c>
      <c r="BX196" t="s">
        <v>116</v>
      </c>
      <c r="BY196" t="s">
        <v>116</v>
      </c>
      <c r="BZ196" t="s">
        <v>193</v>
      </c>
      <c r="CA196" t="s">
        <v>214</v>
      </c>
      <c r="CB196" t="s">
        <v>2833</v>
      </c>
      <c r="CC196" t="s">
        <v>2834</v>
      </c>
      <c r="CD196" t="s">
        <v>116</v>
      </c>
      <c r="CE196" t="s">
        <v>109</v>
      </c>
      <c r="CF196" t="s">
        <v>113</v>
      </c>
      <c r="CG196" t="s">
        <v>113</v>
      </c>
      <c r="CH196" t="s">
        <v>113</v>
      </c>
      <c r="CI196" t="s">
        <v>113</v>
      </c>
      <c r="CJ196" t="s">
        <v>109</v>
      </c>
      <c r="CK196" t="s">
        <v>109</v>
      </c>
      <c r="CL196" t="s">
        <v>109</v>
      </c>
      <c r="CN196" t="s">
        <v>1050</v>
      </c>
      <c r="CO196" t="s">
        <v>109</v>
      </c>
      <c r="CP196" t="s">
        <v>116</v>
      </c>
      <c r="CQ196" t="s">
        <v>109</v>
      </c>
      <c r="CS196" t="s">
        <v>116</v>
      </c>
      <c r="CT196" t="s">
        <v>116</v>
      </c>
      <c r="CU196" t="s">
        <v>109</v>
      </c>
      <c r="CV196" t="s">
        <v>109</v>
      </c>
      <c r="CX196" t="s">
        <v>109</v>
      </c>
      <c r="DB196">
        <f t="shared" ref="DB196:DB198" si="108">COUNTIFS(J196:K196,"&lt;&gt;Non",J196:K196,"&lt;&gt;",J196:K196,"&lt;&gt;Non;")</f>
        <v>1</v>
      </c>
      <c r="DC196">
        <f t="shared" ref="DC196:DC198" si="109">COUNTIFS(M196,"&lt;&gt;Non",M196,"&lt;&gt;",M196,"&lt;&gt;Non;")</f>
        <v>0</v>
      </c>
      <c r="DD196">
        <f t="shared" ref="DD196:DD198" si="110">COUNTIFS(O196:T196,"&lt;&gt;Non",O196:T196,"&lt;&gt;",O196:T196,"&lt;&gt;Non;",O196:T196,"&lt;&gt;Je ne sais pas")</f>
        <v>3</v>
      </c>
      <c r="DE196">
        <f t="shared" si="100"/>
        <v>0</v>
      </c>
      <c r="DF196">
        <f t="shared" si="101"/>
        <v>0</v>
      </c>
      <c r="DG196">
        <f t="shared" si="102"/>
        <v>1</v>
      </c>
      <c r="DH196">
        <f t="shared" ref="DH196:DH198" si="111">COUNTIFS(AE196,"&lt;&gt;Non",AE196,"&lt;&gt;",AE196,"&lt;&gt;Non;")</f>
        <v>0</v>
      </c>
      <c r="DI196">
        <f t="shared" ref="DI196:DI198" si="112">COUNTIFS(AG196:AQ196,"&lt;&gt;Non",AG196:AQ196,"&lt;&gt;",AG196:AQ196,"&lt;&gt;Non;")</f>
        <v>7</v>
      </c>
      <c r="DJ196">
        <f t="shared" si="103"/>
        <v>1</v>
      </c>
      <c r="DK196">
        <f t="shared" si="104"/>
        <v>1</v>
      </c>
      <c r="DL196">
        <f t="shared" ref="DL196:DL198" si="113">COUNTIFS(AZ196:BB196,"&lt;&gt;Non",AZ196:BB196,"&lt;&gt;",AZ196:BB196,"&lt;&gt;Non;")</f>
        <v>3</v>
      </c>
      <c r="DM196">
        <f t="shared" ref="DM196:DM198" si="114">COUNTIFS(BD196:BE196,"&lt;&gt;Non",BD196:BE196,"&lt;&gt;",BD196:BE196,"&lt;&gt;Non;",BD196:BE196,"&lt;&gt;Je ne sais pas")</f>
        <v>1</v>
      </c>
      <c r="DN196">
        <f t="shared" ref="DN196:DN198" si="115">COUNTIFS(BG196:BH196,"&lt;&gt;Non",BG196:BH196,"&lt;&gt;",BG196:BH196,"&lt;&gt;Non;")</f>
        <v>1</v>
      </c>
      <c r="DO196">
        <f t="shared" ref="DO196:DO198" si="116">COUNTIFS(BJ196:BP196,"&lt;&gt;Non",BJ196:BP196,"&lt;&gt;",BJ196:BP196,"&lt;&gt;Non;",BJ196:BP196,"&lt;&gt;Je ne sais pas")</f>
        <v>4</v>
      </c>
      <c r="DP196">
        <f t="shared" ref="DP196:DP198" si="117">COUNTIFS(BR196:BV196,"&lt;&gt;Non",BR196:BV196,"&lt;&gt;",BR196:BV196,"&lt;&gt;Non;")</f>
        <v>5</v>
      </c>
      <c r="DQ196">
        <f t="shared" ref="DQ196:DQ198" si="118">COUNTIFS(BY196,"&lt;&gt;Non",BY196,"&lt;&gt;",BY196,"&lt;&gt;Non;")</f>
        <v>1</v>
      </c>
      <c r="DR196">
        <f t="shared" ref="DR196:DR198" si="119">COUNTIFS(CA196:CD196,"&lt;&gt;Non",CA196:CD196,"&lt;&gt;",CA196:CD196,"&lt;&gt;Non;")</f>
        <v>4</v>
      </c>
      <c r="DS196">
        <f t="shared" ref="DS196:DS198" si="120">COUNTIFS(CF196:CH196,"&lt;&gt;Non",CF196:CH196,"&lt;&gt;",CF196:CH196,"&lt;&gt;Non;")</f>
        <v>0</v>
      </c>
      <c r="DT196">
        <f t="shared" ref="DT196:DT198" si="121">COUNTIFS(CJ196:CL196,"&lt;&gt;Non",CJ196:CL196,"&lt;&gt;",CJ196:CL196,"&lt;&gt;Non;")</f>
        <v>0</v>
      </c>
      <c r="DU196">
        <f t="shared" si="97"/>
        <v>2</v>
      </c>
      <c r="DV196">
        <f t="shared" si="98"/>
        <v>2</v>
      </c>
      <c r="DW196">
        <f t="shared" si="99"/>
        <v>37</v>
      </c>
      <c r="DX196">
        <f t="shared" ref="DX196:DX198" si="122">DW196/52*10</f>
        <v>7.1153846153846159</v>
      </c>
      <c r="DY196">
        <f t="shared" ref="DY196:DY198" si="123">MROUND(DX196,0.5)</f>
        <v>7</v>
      </c>
      <c r="DZ196">
        <f t="shared" ref="DZ196:DZ198" si="124">IF(DY196&gt;10,10,DY196)</f>
        <v>7</v>
      </c>
    </row>
    <row r="197" spans="1:130">
      <c r="A197">
        <v>284</v>
      </c>
      <c r="B197" s="1">
        <v>44812.652708333299</v>
      </c>
      <c r="C197" s="1">
        <v>44812.683078703703</v>
      </c>
      <c r="D197" t="s">
        <v>104</v>
      </c>
      <c r="F197" t="s">
        <v>2835</v>
      </c>
      <c r="G197" s="2">
        <v>11764</v>
      </c>
      <c r="H197" t="s">
        <v>2836</v>
      </c>
      <c r="I197" t="s">
        <v>2837</v>
      </c>
      <c r="J197" t="s">
        <v>145</v>
      </c>
      <c r="K197" t="s">
        <v>114</v>
      </c>
      <c r="L197" t="s">
        <v>2838</v>
      </c>
      <c r="M197" t="s">
        <v>109</v>
      </c>
      <c r="O197" t="s">
        <v>2138</v>
      </c>
      <c r="P197" t="s">
        <v>2839</v>
      </c>
      <c r="Q197" t="s">
        <v>112</v>
      </c>
      <c r="R197" t="s">
        <v>113</v>
      </c>
      <c r="S197" t="s">
        <v>114</v>
      </c>
      <c r="T197" t="s">
        <v>149</v>
      </c>
      <c r="U197" t="s">
        <v>150</v>
      </c>
      <c r="V197" t="s">
        <v>109</v>
      </c>
      <c r="X197" t="s">
        <v>113</v>
      </c>
      <c r="Y197" t="s">
        <v>113</v>
      </c>
      <c r="Z197" t="s">
        <v>109</v>
      </c>
      <c r="AA197" t="s">
        <v>116</v>
      </c>
      <c r="AB197" t="s">
        <v>153</v>
      </c>
      <c r="AC197" t="s">
        <v>116</v>
      </c>
      <c r="AD197" t="s">
        <v>2840</v>
      </c>
      <c r="AE197" t="s">
        <v>109</v>
      </c>
      <c r="AG197" t="s">
        <v>109</v>
      </c>
      <c r="AH197" t="s">
        <v>116</v>
      </c>
      <c r="AI197" t="s">
        <v>109</v>
      </c>
      <c r="AJ197" t="s">
        <v>116</v>
      </c>
      <c r="AK197" t="s">
        <v>116</v>
      </c>
      <c r="AL197" t="s">
        <v>116</v>
      </c>
      <c r="AM197" t="s">
        <v>112</v>
      </c>
      <c r="AN197" t="s">
        <v>117</v>
      </c>
      <c r="AO197" t="s">
        <v>155</v>
      </c>
      <c r="AP197" t="s">
        <v>113</v>
      </c>
      <c r="AQ197" t="s">
        <v>272</v>
      </c>
      <c r="AS197" t="s">
        <v>395</v>
      </c>
      <c r="AT197" t="s">
        <v>275</v>
      </c>
      <c r="AU197" t="s">
        <v>116</v>
      </c>
      <c r="AV197" t="s">
        <v>109</v>
      </c>
      <c r="AW197" t="s">
        <v>109</v>
      </c>
      <c r="AZ197" t="s">
        <v>113</v>
      </c>
      <c r="BA197" t="s">
        <v>120</v>
      </c>
      <c r="BB197" t="s">
        <v>113</v>
      </c>
      <c r="BC197" t="s">
        <v>116</v>
      </c>
      <c r="BD197" t="s">
        <v>116</v>
      </c>
      <c r="BE197" t="s">
        <v>116</v>
      </c>
      <c r="BF197" t="s">
        <v>2841</v>
      </c>
      <c r="BG197" t="s">
        <v>116</v>
      </c>
      <c r="BH197" t="s">
        <v>116</v>
      </c>
      <c r="BI197" t="s">
        <v>2842</v>
      </c>
      <c r="BJ197" t="s">
        <v>116</v>
      </c>
      <c r="BK197" t="s">
        <v>109</v>
      </c>
      <c r="BL197" t="s">
        <v>109</v>
      </c>
      <c r="BM197" t="s">
        <v>109</v>
      </c>
      <c r="BN197" t="s">
        <v>124</v>
      </c>
      <c r="BO197" t="s">
        <v>116</v>
      </c>
      <c r="BP197" t="s">
        <v>116</v>
      </c>
      <c r="BQ197" t="s">
        <v>2843</v>
      </c>
      <c r="BR197" t="s">
        <v>109</v>
      </c>
      <c r="BS197" t="s">
        <v>126</v>
      </c>
      <c r="BT197" t="s">
        <v>116</v>
      </c>
      <c r="BU197" t="s">
        <v>114</v>
      </c>
      <c r="BV197" t="s">
        <v>116</v>
      </c>
      <c r="BX197" t="s">
        <v>116</v>
      </c>
      <c r="BY197" t="s">
        <v>116</v>
      </c>
      <c r="BZ197" t="s">
        <v>2844</v>
      </c>
      <c r="CA197" t="s">
        <v>1724</v>
      </c>
      <c r="CB197" t="s">
        <v>2845</v>
      </c>
      <c r="CC197" t="s">
        <v>253</v>
      </c>
      <c r="CD197" t="s">
        <v>116</v>
      </c>
      <c r="CE197" t="s">
        <v>109</v>
      </c>
      <c r="CF197" t="s">
        <v>427</v>
      </c>
      <c r="CG197" t="s">
        <v>113</v>
      </c>
      <c r="CH197" t="s">
        <v>167</v>
      </c>
      <c r="CI197" t="s">
        <v>113</v>
      </c>
      <c r="CJ197" t="s">
        <v>116</v>
      </c>
      <c r="CK197" t="s">
        <v>116</v>
      </c>
      <c r="CL197" t="s">
        <v>116</v>
      </c>
      <c r="CM197" t="s">
        <v>2846</v>
      </c>
      <c r="CN197" t="s">
        <v>169</v>
      </c>
      <c r="CO197" t="s">
        <v>116</v>
      </c>
      <c r="CP197" t="s">
        <v>116</v>
      </c>
      <c r="CQ197" t="s">
        <v>109</v>
      </c>
      <c r="CS197" t="s">
        <v>116</v>
      </c>
      <c r="CT197" t="s">
        <v>116</v>
      </c>
      <c r="CU197" t="s">
        <v>116</v>
      </c>
      <c r="CV197" t="s">
        <v>109</v>
      </c>
      <c r="CX197" t="s">
        <v>109</v>
      </c>
      <c r="DB197">
        <f t="shared" si="108"/>
        <v>2</v>
      </c>
      <c r="DC197">
        <f t="shared" si="109"/>
        <v>0</v>
      </c>
      <c r="DD197">
        <f t="shared" si="110"/>
        <v>5</v>
      </c>
      <c r="DE197">
        <f t="shared" si="100"/>
        <v>0</v>
      </c>
      <c r="DF197">
        <f t="shared" si="101"/>
        <v>0</v>
      </c>
      <c r="DG197">
        <f t="shared" si="102"/>
        <v>2</v>
      </c>
      <c r="DH197">
        <f t="shared" si="111"/>
        <v>0</v>
      </c>
      <c r="DI197">
        <f t="shared" si="112"/>
        <v>8</v>
      </c>
      <c r="DJ197">
        <f t="shared" si="103"/>
        <v>1</v>
      </c>
      <c r="DK197">
        <f t="shared" si="104"/>
        <v>1</v>
      </c>
      <c r="DL197">
        <f t="shared" si="113"/>
        <v>1</v>
      </c>
      <c r="DM197">
        <f t="shared" si="114"/>
        <v>2</v>
      </c>
      <c r="DN197">
        <f t="shared" si="115"/>
        <v>2</v>
      </c>
      <c r="DO197">
        <f t="shared" si="116"/>
        <v>4</v>
      </c>
      <c r="DP197">
        <f t="shared" si="117"/>
        <v>4</v>
      </c>
      <c r="DQ197">
        <f t="shared" si="118"/>
        <v>1</v>
      </c>
      <c r="DR197">
        <f t="shared" si="119"/>
        <v>4</v>
      </c>
      <c r="DS197">
        <f t="shared" si="120"/>
        <v>2</v>
      </c>
      <c r="DT197">
        <f t="shared" si="121"/>
        <v>3</v>
      </c>
      <c r="DU197">
        <f t="shared" si="97"/>
        <v>3</v>
      </c>
      <c r="DV197">
        <f t="shared" si="98"/>
        <v>3</v>
      </c>
      <c r="DW197">
        <f t="shared" si="99"/>
        <v>48</v>
      </c>
      <c r="DX197">
        <f t="shared" si="122"/>
        <v>9.2307692307692317</v>
      </c>
      <c r="DY197">
        <f t="shared" si="123"/>
        <v>9</v>
      </c>
      <c r="DZ197">
        <f t="shared" si="124"/>
        <v>9</v>
      </c>
    </row>
    <row r="198" spans="1:130">
      <c r="A198">
        <v>285</v>
      </c>
      <c r="B198" s="1">
        <v>44817.449398148099</v>
      </c>
      <c r="C198" s="1">
        <v>44817.464467592603</v>
      </c>
      <c r="D198" t="s">
        <v>104</v>
      </c>
      <c r="F198" t="s">
        <v>2847</v>
      </c>
      <c r="G198" s="2">
        <v>21200</v>
      </c>
      <c r="H198" t="s">
        <v>2848</v>
      </c>
      <c r="I198" t="s">
        <v>2849</v>
      </c>
      <c r="J198" t="s">
        <v>132</v>
      </c>
      <c r="K198" t="s">
        <v>114</v>
      </c>
      <c r="L198" t="s">
        <v>2850</v>
      </c>
      <c r="M198" t="s">
        <v>109</v>
      </c>
      <c r="O198" t="s">
        <v>176</v>
      </c>
      <c r="P198" t="s">
        <v>2851</v>
      </c>
      <c r="Q198" t="s">
        <v>188</v>
      </c>
      <c r="R198" t="s">
        <v>113</v>
      </c>
      <c r="S198" t="s">
        <v>114</v>
      </c>
      <c r="T198" t="s">
        <v>109</v>
      </c>
      <c r="V198" t="s">
        <v>109</v>
      </c>
      <c r="X198" t="s">
        <v>135</v>
      </c>
      <c r="Y198" t="s">
        <v>2852</v>
      </c>
      <c r="Z198" t="s">
        <v>109</v>
      </c>
      <c r="AA198" t="s">
        <v>109</v>
      </c>
      <c r="AB198" t="s">
        <v>132</v>
      </c>
      <c r="AC198" t="s">
        <v>116</v>
      </c>
      <c r="AD198" t="s">
        <v>2853</v>
      </c>
      <c r="AE198" t="s">
        <v>109</v>
      </c>
      <c r="AG198" t="s">
        <v>109</v>
      </c>
      <c r="AH198" t="s">
        <v>109</v>
      </c>
      <c r="AI198" t="s">
        <v>109</v>
      </c>
      <c r="AJ198" t="s">
        <v>116</v>
      </c>
      <c r="AK198" t="s">
        <v>116</v>
      </c>
      <c r="AL198" t="s">
        <v>109</v>
      </c>
      <c r="AM198" t="s">
        <v>112</v>
      </c>
      <c r="AN198" t="s">
        <v>117</v>
      </c>
      <c r="AO198" t="s">
        <v>179</v>
      </c>
      <c r="AP198" t="s">
        <v>224</v>
      </c>
      <c r="AQ198" t="s">
        <v>109</v>
      </c>
      <c r="AS198" t="s">
        <v>395</v>
      </c>
      <c r="AT198" t="s">
        <v>113</v>
      </c>
      <c r="AU198" t="s">
        <v>109</v>
      </c>
      <c r="AV198" t="s">
        <v>116</v>
      </c>
      <c r="AW198" t="s">
        <v>109</v>
      </c>
      <c r="AZ198" t="s">
        <v>157</v>
      </c>
      <c r="BA198" t="s">
        <v>2854</v>
      </c>
      <c r="BB198" t="s">
        <v>192</v>
      </c>
      <c r="BC198" t="s">
        <v>116</v>
      </c>
      <c r="BD198" t="s">
        <v>116</v>
      </c>
      <c r="BE198" t="s">
        <v>116</v>
      </c>
      <c r="BF198" t="s">
        <v>2855</v>
      </c>
      <c r="BG198" t="s">
        <v>116</v>
      </c>
      <c r="BH198" t="s">
        <v>116</v>
      </c>
      <c r="BI198" t="s">
        <v>2856</v>
      </c>
      <c r="BJ198" t="s">
        <v>116</v>
      </c>
      <c r="BK198" t="s">
        <v>116</v>
      </c>
      <c r="BL198" t="s">
        <v>109</v>
      </c>
      <c r="BM198" t="s">
        <v>116</v>
      </c>
      <c r="BN198" t="s">
        <v>673</v>
      </c>
      <c r="BO198" t="s">
        <v>116</v>
      </c>
      <c r="BP198" t="s">
        <v>116</v>
      </c>
      <c r="BQ198" t="s">
        <v>2857</v>
      </c>
      <c r="BR198" t="s">
        <v>109</v>
      </c>
      <c r="BS198" t="s">
        <v>238</v>
      </c>
      <c r="BT198" t="s">
        <v>116</v>
      </c>
      <c r="BU198" t="s">
        <v>114</v>
      </c>
      <c r="BV198" t="s">
        <v>116</v>
      </c>
      <c r="BW198" t="s">
        <v>2858</v>
      </c>
      <c r="BX198" t="s">
        <v>116</v>
      </c>
      <c r="BY198" t="s">
        <v>116</v>
      </c>
      <c r="BZ198" t="s">
        <v>2859</v>
      </c>
      <c r="CA198" t="s">
        <v>906</v>
      </c>
      <c r="CB198" t="s">
        <v>2860</v>
      </c>
      <c r="CC198" t="s">
        <v>2861</v>
      </c>
      <c r="CD198" t="s">
        <v>109</v>
      </c>
      <c r="CE198" t="s">
        <v>109</v>
      </c>
      <c r="CF198" t="s">
        <v>2862</v>
      </c>
      <c r="CG198" t="s">
        <v>113</v>
      </c>
      <c r="CH198" t="s">
        <v>113</v>
      </c>
      <c r="CI198" t="s">
        <v>296</v>
      </c>
      <c r="CJ198" t="s">
        <v>116</v>
      </c>
      <c r="CK198" t="s">
        <v>116</v>
      </c>
      <c r="CL198" t="s">
        <v>109</v>
      </c>
      <c r="CN198" t="s">
        <v>1050</v>
      </c>
      <c r="CO198" t="s">
        <v>116</v>
      </c>
      <c r="CP198" t="s">
        <v>116</v>
      </c>
      <c r="CQ198" t="s">
        <v>116</v>
      </c>
      <c r="CR198" t="s">
        <v>2863</v>
      </c>
      <c r="CS198" t="s">
        <v>116</v>
      </c>
      <c r="CT198" t="s">
        <v>116</v>
      </c>
      <c r="CU198" t="s">
        <v>116</v>
      </c>
      <c r="CV198" t="s">
        <v>116</v>
      </c>
      <c r="CW198" t="s">
        <v>2864</v>
      </c>
      <c r="CX198" t="s">
        <v>116</v>
      </c>
      <c r="CY198" t="s">
        <v>589</v>
      </c>
      <c r="DB198">
        <f t="shared" si="108"/>
        <v>2</v>
      </c>
      <c r="DC198">
        <f t="shared" si="109"/>
        <v>0</v>
      </c>
      <c r="DD198">
        <f t="shared" si="110"/>
        <v>4</v>
      </c>
      <c r="DE198">
        <f t="shared" si="100"/>
        <v>0</v>
      </c>
      <c r="DF198">
        <f t="shared" si="101"/>
        <v>2</v>
      </c>
      <c r="DG198">
        <f t="shared" si="102"/>
        <v>2</v>
      </c>
      <c r="DH198">
        <f t="shared" si="111"/>
        <v>0</v>
      </c>
      <c r="DI198">
        <f t="shared" si="112"/>
        <v>6</v>
      </c>
      <c r="DJ198">
        <f t="shared" si="103"/>
        <v>1</v>
      </c>
      <c r="DK198">
        <f t="shared" si="104"/>
        <v>1</v>
      </c>
      <c r="DL198">
        <f t="shared" si="113"/>
        <v>3</v>
      </c>
      <c r="DM198">
        <f t="shared" si="114"/>
        <v>2</v>
      </c>
      <c r="DN198">
        <f t="shared" si="115"/>
        <v>2</v>
      </c>
      <c r="DO198">
        <f t="shared" si="116"/>
        <v>6</v>
      </c>
      <c r="DP198">
        <f t="shared" si="117"/>
        <v>4</v>
      </c>
      <c r="DQ198">
        <f t="shared" si="118"/>
        <v>1</v>
      </c>
      <c r="DR198">
        <f t="shared" si="119"/>
        <v>3</v>
      </c>
      <c r="DS198">
        <f t="shared" si="120"/>
        <v>1</v>
      </c>
      <c r="DT198">
        <f t="shared" si="121"/>
        <v>2</v>
      </c>
      <c r="DU198">
        <f t="shared" si="97"/>
        <v>4</v>
      </c>
      <c r="DV198">
        <f t="shared" si="98"/>
        <v>4</v>
      </c>
      <c r="DW198">
        <f t="shared" si="99"/>
        <v>50</v>
      </c>
      <c r="DX198">
        <f t="shared" si="122"/>
        <v>9.615384615384615</v>
      </c>
      <c r="DY198">
        <f t="shared" si="123"/>
        <v>9.5</v>
      </c>
      <c r="DZ198">
        <f t="shared" si="124"/>
        <v>9.5</v>
      </c>
    </row>
    <row r="199" spans="1:130">
      <c r="A199">
        <v>286</v>
      </c>
      <c r="B199" s="1">
        <v>44820.451168981497</v>
      </c>
      <c r="C199" s="1">
        <v>44820.461122685199</v>
      </c>
      <c r="D199" t="s">
        <v>104</v>
      </c>
      <c r="F199" t="s">
        <v>2865</v>
      </c>
      <c r="G199" s="2">
        <v>13736</v>
      </c>
      <c r="H199" t="s">
        <v>2866</v>
      </c>
      <c r="I199" t="s">
        <v>2867</v>
      </c>
      <c r="J199" t="s">
        <v>109</v>
      </c>
      <c r="M199" t="s">
        <v>109</v>
      </c>
      <c r="O199" t="s">
        <v>176</v>
      </c>
      <c r="P199" t="s">
        <v>2868</v>
      </c>
      <c r="Q199" t="s">
        <v>112</v>
      </c>
      <c r="R199" t="s">
        <v>113</v>
      </c>
      <c r="S199" t="s">
        <v>122</v>
      </c>
      <c r="T199" t="s">
        <v>109</v>
      </c>
      <c r="V199" t="s">
        <v>109</v>
      </c>
      <c r="X199" t="s">
        <v>135</v>
      </c>
      <c r="Y199" t="s">
        <v>2869</v>
      </c>
      <c r="Z199" t="s">
        <v>109</v>
      </c>
      <c r="AA199" t="s">
        <v>109</v>
      </c>
      <c r="AB199" t="s">
        <v>132</v>
      </c>
      <c r="AC199" t="s">
        <v>109</v>
      </c>
      <c r="AE199" t="s">
        <v>109</v>
      </c>
      <c r="AG199" t="s">
        <v>109</v>
      </c>
      <c r="AH199" t="s">
        <v>116</v>
      </c>
      <c r="AI199" t="s">
        <v>109</v>
      </c>
      <c r="AJ199" t="s">
        <v>116</v>
      </c>
      <c r="AK199" t="s">
        <v>116</v>
      </c>
      <c r="AL199" t="s">
        <v>116</v>
      </c>
      <c r="AM199" t="s">
        <v>145</v>
      </c>
      <c r="AN199" t="s">
        <v>117</v>
      </c>
      <c r="AO199" t="s">
        <v>155</v>
      </c>
      <c r="AP199" t="s">
        <v>224</v>
      </c>
      <c r="AQ199" t="s">
        <v>109</v>
      </c>
      <c r="AS199" t="s">
        <v>191</v>
      </c>
      <c r="AT199" t="s">
        <v>113</v>
      </c>
      <c r="AU199" t="s">
        <v>116</v>
      </c>
      <c r="AV199" t="s">
        <v>116</v>
      </c>
      <c r="AW199" t="s">
        <v>320</v>
      </c>
      <c r="AX199" t="s">
        <v>109</v>
      </c>
      <c r="AZ199" t="s">
        <v>157</v>
      </c>
      <c r="BA199" t="s">
        <v>158</v>
      </c>
      <c r="BB199" t="s">
        <v>121</v>
      </c>
      <c r="BC199" t="s">
        <v>116</v>
      </c>
      <c r="BD199" t="s">
        <v>116</v>
      </c>
      <c r="BE199" t="s">
        <v>122</v>
      </c>
      <c r="BG199" t="s">
        <v>116</v>
      </c>
      <c r="BH199" t="s">
        <v>116</v>
      </c>
      <c r="BI199" t="s">
        <v>2870</v>
      </c>
      <c r="BJ199" t="s">
        <v>116</v>
      </c>
      <c r="BK199" t="s">
        <v>116</v>
      </c>
      <c r="BL199" t="s">
        <v>116</v>
      </c>
      <c r="BM199" t="s">
        <v>109</v>
      </c>
      <c r="BN199" t="s">
        <v>587</v>
      </c>
      <c r="BO199" t="s">
        <v>125</v>
      </c>
      <c r="BP199" t="s">
        <v>122</v>
      </c>
      <c r="BR199" t="s">
        <v>116</v>
      </c>
      <c r="BS199" t="s">
        <v>644</v>
      </c>
      <c r="BT199" t="s">
        <v>116</v>
      </c>
      <c r="BU199" t="s">
        <v>114</v>
      </c>
      <c r="BV199" t="s">
        <v>206</v>
      </c>
      <c r="BX199" t="s">
        <v>116</v>
      </c>
      <c r="BY199" t="s">
        <v>116</v>
      </c>
      <c r="BZ199" t="s">
        <v>193</v>
      </c>
      <c r="CA199" t="s">
        <v>588</v>
      </c>
      <c r="CB199" t="s">
        <v>1186</v>
      </c>
      <c r="CC199" t="s">
        <v>260</v>
      </c>
      <c r="CD199" t="s">
        <v>116</v>
      </c>
      <c r="CE199" t="s">
        <v>116</v>
      </c>
      <c r="CG199" t="s">
        <v>113</v>
      </c>
      <c r="CH199" t="s">
        <v>167</v>
      </c>
      <c r="CI199" t="s">
        <v>113</v>
      </c>
      <c r="CJ199" t="s">
        <v>116</v>
      </c>
      <c r="CK199" t="s">
        <v>109</v>
      </c>
      <c r="CL199" t="s">
        <v>109</v>
      </c>
      <c r="CN199" t="s">
        <v>336</v>
      </c>
      <c r="CO199" t="s">
        <v>116</v>
      </c>
      <c r="CP199" t="s">
        <v>116</v>
      </c>
      <c r="CQ199" t="s">
        <v>109</v>
      </c>
      <c r="CS199" t="s">
        <v>116</v>
      </c>
      <c r="CT199" t="s">
        <v>116</v>
      </c>
      <c r="CU199" t="s">
        <v>109</v>
      </c>
      <c r="CV199" t="s">
        <v>109</v>
      </c>
      <c r="CX199" t="s">
        <v>109</v>
      </c>
      <c r="DB199">
        <f t="shared" ref="DB199:DB201" si="125">COUNTIFS(J199:K199,"&lt;&gt;Non",J199:K199,"&lt;&gt;",J199:K199,"&lt;&gt;Non;")</f>
        <v>0</v>
      </c>
      <c r="DC199">
        <f t="shared" ref="DC199:DC201" si="126">COUNTIFS(M199,"&lt;&gt;Non",M199,"&lt;&gt;",M199,"&lt;&gt;Non;")</f>
        <v>0</v>
      </c>
      <c r="DD199">
        <f t="shared" ref="DD199:DD201" si="127">COUNTIFS(O199:T199,"&lt;&gt;Non",O199:T199,"&lt;&gt;",O199:T199,"&lt;&gt;Non;",O199:T199,"&lt;&gt;Je ne sais pas")</f>
        <v>3</v>
      </c>
      <c r="DE199">
        <f t="shared" si="100"/>
        <v>0</v>
      </c>
      <c r="DF199">
        <f t="shared" si="101"/>
        <v>2</v>
      </c>
      <c r="DG199">
        <f t="shared" si="102"/>
        <v>1</v>
      </c>
      <c r="DH199">
        <f t="shared" ref="DH199:DH201" si="128">COUNTIFS(AE199,"&lt;&gt;Non",AE199,"&lt;&gt;",AE199,"&lt;&gt;Non;")</f>
        <v>0</v>
      </c>
      <c r="DI199">
        <f t="shared" ref="DI199:DI201" si="129">COUNTIFS(AG199:AQ199,"&lt;&gt;Non",AG199:AQ199,"&lt;&gt;",AG199:AQ199,"&lt;&gt;Non;")</f>
        <v>8</v>
      </c>
      <c r="DJ199">
        <f t="shared" si="103"/>
        <v>1</v>
      </c>
      <c r="DK199">
        <f t="shared" si="104"/>
        <v>3</v>
      </c>
      <c r="DL199">
        <f t="shared" ref="DL199:DL201" si="130">COUNTIFS(AZ199:BB199,"&lt;&gt;Non",AZ199:BB199,"&lt;&gt;",AZ199:BB199,"&lt;&gt;Non;")</f>
        <v>3</v>
      </c>
      <c r="DM199">
        <f t="shared" ref="DM199:DM201" si="131">COUNTIFS(BD199:BE199,"&lt;&gt;Non",BD199:BE199,"&lt;&gt;",BD199:BE199,"&lt;&gt;Non;",BD199:BE199,"&lt;&gt;Je ne sais pas")</f>
        <v>1</v>
      </c>
      <c r="DN199">
        <f t="shared" ref="DN199:DN201" si="132">COUNTIFS(BG199:BH199,"&lt;&gt;Non",BG199:BH199,"&lt;&gt;",BG199:BH199,"&lt;&gt;Non;")</f>
        <v>2</v>
      </c>
      <c r="DO199">
        <f t="shared" ref="DO199:DO201" si="133">COUNTIFS(BJ199:BP199,"&lt;&gt;Non",BJ199:BP199,"&lt;&gt;",BJ199:BP199,"&lt;&gt;Non;",BJ199:BP199,"&lt;&gt;Je ne sais pas")</f>
        <v>5</v>
      </c>
      <c r="DP199">
        <f t="shared" ref="DP199:DP201" si="134">COUNTIFS(BR199:BV199,"&lt;&gt;Non",BR199:BV199,"&lt;&gt;",BR199:BV199,"&lt;&gt;Non;")</f>
        <v>5</v>
      </c>
      <c r="DQ199">
        <f t="shared" ref="DQ199:DQ201" si="135">COUNTIFS(BY199,"&lt;&gt;Non",BY199,"&lt;&gt;",BY199,"&lt;&gt;Non;")</f>
        <v>1</v>
      </c>
      <c r="DR199">
        <f t="shared" ref="DR199:DR201" si="136">COUNTIFS(CA199:CD199,"&lt;&gt;Non",CA199:CD199,"&lt;&gt;",CA199:CD199,"&lt;&gt;Non;")</f>
        <v>4</v>
      </c>
      <c r="DS199">
        <f t="shared" ref="DS199:DS201" si="137">COUNTIFS(CF199:CH199,"&lt;&gt;Non",CF199:CH199,"&lt;&gt;",CF199:CH199,"&lt;&gt;Non;")</f>
        <v>1</v>
      </c>
      <c r="DT199">
        <f t="shared" ref="DT199:DT201" si="138">COUNTIFS(CJ199:CL199,"&lt;&gt;Non",CJ199:CL199,"&lt;&gt;",CJ199:CL199,"&lt;&gt;Non;")</f>
        <v>1</v>
      </c>
      <c r="DU199">
        <f t="shared" si="97"/>
        <v>3</v>
      </c>
      <c r="DV199">
        <f t="shared" si="98"/>
        <v>2</v>
      </c>
      <c r="DW199">
        <f t="shared" si="99"/>
        <v>46</v>
      </c>
      <c r="DX199">
        <f t="shared" ref="DX199:DX201" si="139">DW199/52*10</f>
        <v>8.8461538461538467</v>
      </c>
      <c r="DY199">
        <f t="shared" ref="DY199:DY201" si="140">MROUND(DX199,0.5)</f>
        <v>9</v>
      </c>
      <c r="DZ199">
        <f t="shared" ref="DZ199:DZ201" si="141">IF(DY199&gt;10,10,DY199)</f>
        <v>9</v>
      </c>
    </row>
    <row r="200" spans="1:130">
      <c r="A200">
        <v>287</v>
      </c>
      <c r="B200" s="1">
        <v>44828.435243055603</v>
      </c>
      <c r="C200" s="1">
        <v>44828.458518518499</v>
      </c>
      <c r="D200" t="s">
        <v>104</v>
      </c>
      <c r="F200" t="s">
        <v>2871</v>
      </c>
      <c r="G200" s="2">
        <v>22808</v>
      </c>
      <c r="H200" t="s">
        <v>907</v>
      </c>
      <c r="I200" t="s">
        <v>2872</v>
      </c>
      <c r="J200" t="s">
        <v>145</v>
      </c>
      <c r="K200" t="s">
        <v>109</v>
      </c>
      <c r="M200" t="s">
        <v>109</v>
      </c>
      <c r="O200" t="s">
        <v>133</v>
      </c>
      <c r="P200" t="s">
        <v>177</v>
      </c>
      <c r="Q200" t="s">
        <v>112</v>
      </c>
      <c r="R200" t="s">
        <v>113</v>
      </c>
      <c r="S200" t="s">
        <v>114</v>
      </c>
      <c r="T200" t="s">
        <v>109</v>
      </c>
      <c r="V200" t="s">
        <v>109</v>
      </c>
      <c r="X200" t="s">
        <v>135</v>
      </c>
      <c r="Y200" t="s">
        <v>113</v>
      </c>
      <c r="Z200" t="s">
        <v>109</v>
      </c>
      <c r="AA200" t="s">
        <v>109</v>
      </c>
      <c r="AB200" t="s">
        <v>132</v>
      </c>
      <c r="AC200" t="s">
        <v>109</v>
      </c>
      <c r="AE200" t="s">
        <v>109</v>
      </c>
      <c r="AG200" t="s">
        <v>109</v>
      </c>
      <c r="AH200" t="s">
        <v>109</v>
      </c>
      <c r="AI200" t="s">
        <v>109</v>
      </c>
      <c r="AJ200" t="s">
        <v>109</v>
      </c>
      <c r="AK200" t="s">
        <v>109</v>
      </c>
      <c r="AL200" t="s">
        <v>116</v>
      </c>
      <c r="AM200" t="s">
        <v>145</v>
      </c>
      <c r="AN200" t="s">
        <v>117</v>
      </c>
      <c r="AO200" t="s">
        <v>2873</v>
      </c>
      <c r="AP200" t="s">
        <v>2873</v>
      </c>
      <c r="AQ200" t="s">
        <v>109</v>
      </c>
      <c r="AS200" t="s">
        <v>203</v>
      </c>
      <c r="AT200" t="s">
        <v>113</v>
      </c>
      <c r="AU200" t="s">
        <v>116</v>
      </c>
      <c r="AV200" t="s">
        <v>116</v>
      </c>
      <c r="AW200" t="s">
        <v>109</v>
      </c>
      <c r="AZ200" t="s">
        <v>157</v>
      </c>
      <c r="BA200" t="s">
        <v>2874</v>
      </c>
      <c r="BB200" t="s">
        <v>249</v>
      </c>
      <c r="BC200" t="s">
        <v>116</v>
      </c>
      <c r="BD200" t="s">
        <v>116</v>
      </c>
      <c r="BE200" t="s">
        <v>122</v>
      </c>
      <c r="BG200" t="s">
        <v>109</v>
      </c>
      <c r="BH200" t="s">
        <v>116</v>
      </c>
      <c r="BI200" t="s">
        <v>2875</v>
      </c>
      <c r="BJ200" t="s">
        <v>109</v>
      </c>
      <c r="BK200" t="s">
        <v>116</v>
      </c>
      <c r="BL200" t="s">
        <v>116</v>
      </c>
      <c r="BM200" t="s">
        <v>109</v>
      </c>
      <c r="BN200" t="s">
        <v>124</v>
      </c>
      <c r="BO200" t="s">
        <v>116</v>
      </c>
      <c r="BP200" t="s">
        <v>122</v>
      </c>
      <c r="BR200" t="s">
        <v>116</v>
      </c>
      <c r="BS200" t="s">
        <v>868</v>
      </c>
      <c r="BT200" t="s">
        <v>116</v>
      </c>
      <c r="BU200" t="s">
        <v>114</v>
      </c>
      <c r="BV200" t="s">
        <v>116</v>
      </c>
      <c r="BX200" t="s">
        <v>116</v>
      </c>
      <c r="BY200" t="s">
        <v>116</v>
      </c>
      <c r="BZ200" t="s">
        <v>193</v>
      </c>
      <c r="CA200" t="s">
        <v>2876</v>
      </c>
      <c r="CB200" t="s">
        <v>129</v>
      </c>
      <c r="CC200" t="s">
        <v>253</v>
      </c>
      <c r="CD200" t="s">
        <v>109</v>
      </c>
      <c r="CE200" t="s">
        <v>116</v>
      </c>
      <c r="CG200" t="s">
        <v>113</v>
      </c>
      <c r="CH200" t="s">
        <v>311</v>
      </c>
      <c r="CI200" t="s">
        <v>621</v>
      </c>
      <c r="CJ200" t="s">
        <v>109</v>
      </c>
      <c r="CK200" t="s">
        <v>109</v>
      </c>
      <c r="CL200" t="s">
        <v>109</v>
      </c>
      <c r="CN200" t="s">
        <v>2877</v>
      </c>
      <c r="CO200" t="s">
        <v>109</v>
      </c>
      <c r="CP200" t="s">
        <v>116</v>
      </c>
      <c r="CQ200" t="s">
        <v>109</v>
      </c>
      <c r="CS200" t="s">
        <v>109</v>
      </c>
      <c r="CT200" t="s">
        <v>116</v>
      </c>
      <c r="CU200" t="s">
        <v>109</v>
      </c>
      <c r="CV200" t="s">
        <v>116</v>
      </c>
      <c r="CW200" t="s">
        <v>2878</v>
      </c>
      <c r="CX200" t="s">
        <v>116</v>
      </c>
      <c r="CY200" t="s">
        <v>605</v>
      </c>
      <c r="DB200">
        <f t="shared" si="125"/>
        <v>1</v>
      </c>
      <c r="DC200">
        <f t="shared" si="126"/>
        <v>0</v>
      </c>
      <c r="DD200">
        <f t="shared" si="127"/>
        <v>4</v>
      </c>
      <c r="DE200">
        <f t="shared" si="100"/>
        <v>0</v>
      </c>
      <c r="DF200">
        <f t="shared" si="101"/>
        <v>1</v>
      </c>
      <c r="DG200">
        <f t="shared" si="102"/>
        <v>1</v>
      </c>
      <c r="DH200">
        <f t="shared" si="128"/>
        <v>0</v>
      </c>
      <c r="DI200">
        <f t="shared" si="129"/>
        <v>5</v>
      </c>
      <c r="DJ200">
        <f t="shared" si="103"/>
        <v>1</v>
      </c>
      <c r="DK200">
        <f t="shared" si="104"/>
        <v>2</v>
      </c>
      <c r="DL200">
        <f t="shared" si="130"/>
        <v>3</v>
      </c>
      <c r="DM200">
        <f t="shared" si="131"/>
        <v>1</v>
      </c>
      <c r="DN200">
        <f t="shared" si="132"/>
        <v>1</v>
      </c>
      <c r="DO200">
        <f t="shared" si="133"/>
        <v>4</v>
      </c>
      <c r="DP200">
        <f t="shared" si="134"/>
        <v>5</v>
      </c>
      <c r="DQ200">
        <f t="shared" si="135"/>
        <v>1</v>
      </c>
      <c r="DR200">
        <f t="shared" si="136"/>
        <v>3</v>
      </c>
      <c r="DS200">
        <f t="shared" si="137"/>
        <v>1</v>
      </c>
      <c r="DT200">
        <f t="shared" si="138"/>
        <v>0</v>
      </c>
      <c r="DU200">
        <f t="shared" si="97"/>
        <v>2</v>
      </c>
      <c r="DV200">
        <f t="shared" si="98"/>
        <v>2</v>
      </c>
      <c r="DW200">
        <f t="shared" si="99"/>
        <v>38</v>
      </c>
      <c r="DX200">
        <f t="shared" si="139"/>
        <v>7.3076923076923075</v>
      </c>
      <c r="DY200">
        <f t="shared" si="140"/>
        <v>7.5</v>
      </c>
      <c r="DZ200">
        <f t="shared" si="141"/>
        <v>7.5</v>
      </c>
    </row>
    <row r="201" spans="1:130">
      <c r="A201">
        <v>288</v>
      </c>
      <c r="B201" s="1">
        <v>44830.457592592596</v>
      </c>
      <c r="C201" s="1">
        <v>44830.468819444402</v>
      </c>
      <c r="D201" t="s">
        <v>104</v>
      </c>
      <c r="F201" t="s">
        <v>2879</v>
      </c>
      <c r="G201" s="2">
        <v>22668</v>
      </c>
      <c r="H201" t="s">
        <v>2880</v>
      </c>
      <c r="I201" t="s">
        <v>2881</v>
      </c>
      <c r="J201" t="s">
        <v>145</v>
      </c>
      <c r="K201" t="s">
        <v>114</v>
      </c>
      <c r="L201" t="s">
        <v>2062</v>
      </c>
      <c r="M201" t="s">
        <v>109</v>
      </c>
      <c r="O201" t="s">
        <v>356</v>
      </c>
      <c r="P201" t="s">
        <v>285</v>
      </c>
      <c r="Q201" t="s">
        <v>112</v>
      </c>
      <c r="R201" t="s">
        <v>113</v>
      </c>
      <c r="S201" t="s">
        <v>114</v>
      </c>
      <c r="T201" t="s">
        <v>109</v>
      </c>
      <c r="V201" t="s">
        <v>109</v>
      </c>
      <c r="X201" t="s">
        <v>135</v>
      </c>
      <c r="Y201" t="s">
        <v>113</v>
      </c>
      <c r="Z201" t="s">
        <v>109</v>
      </c>
      <c r="AA201" t="s">
        <v>109</v>
      </c>
      <c r="AB201" t="s">
        <v>132</v>
      </c>
      <c r="AC201" t="s">
        <v>116</v>
      </c>
      <c r="AD201" t="s">
        <v>2882</v>
      </c>
      <c r="AE201" t="s">
        <v>109</v>
      </c>
      <c r="AG201" t="s">
        <v>109</v>
      </c>
      <c r="AH201" t="s">
        <v>116</v>
      </c>
      <c r="AI201" t="s">
        <v>116</v>
      </c>
      <c r="AJ201" t="s">
        <v>116</v>
      </c>
      <c r="AK201" t="s">
        <v>116</v>
      </c>
      <c r="AL201" t="s">
        <v>109</v>
      </c>
      <c r="AM201" t="s">
        <v>145</v>
      </c>
      <c r="AN201" t="s">
        <v>117</v>
      </c>
      <c r="AO201" t="s">
        <v>113</v>
      </c>
      <c r="AP201" t="s">
        <v>113</v>
      </c>
      <c r="AQ201" t="s">
        <v>109</v>
      </c>
      <c r="AS201" t="s">
        <v>637</v>
      </c>
      <c r="AT201" t="s">
        <v>113</v>
      </c>
      <c r="AU201" t="s">
        <v>116</v>
      </c>
      <c r="AV201" t="s">
        <v>109</v>
      </c>
      <c r="AW201" t="s">
        <v>109</v>
      </c>
      <c r="AZ201" t="s">
        <v>113</v>
      </c>
      <c r="BA201" t="s">
        <v>120</v>
      </c>
      <c r="BB201" t="s">
        <v>113</v>
      </c>
      <c r="BC201" t="s">
        <v>116</v>
      </c>
      <c r="BD201" t="s">
        <v>116</v>
      </c>
      <c r="BE201" t="s">
        <v>116</v>
      </c>
      <c r="BF201" t="s">
        <v>1530</v>
      </c>
      <c r="BG201" t="s">
        <v>109</v>
      </c>
      <c r="BH201" t="s">
        <v>116</v>
      </c>
      <c r="BI201" t="s">
        <v>2883</v>
      </c>
      <c r="BJ201" t="s">
        <v>116</v>
      </c>
      <c r="BK201" t="s">
        <v>116</v>
      </c>
      <c r="BL201" t="s">
        <v>109</v>
      </c>
      <c r="BM201" t="s">
        <v>109</v>
      </c>
      <c r="BN201" t="s">
        <v>113</v>
      </c>
      <c r="BO201" t="s">
        <v>109</v>
      </c>
      <c r="BP201" t="s">
        <v>122</v>
      </c>
      <c r="BR201" t="s">
        <v>116</v>
      </c>
      <c r="BS201" t="s">
        <v>181</v>
      </c>
      <c r="BT201" t="s">
        <v>109</v>
      </c>
      <c r="BU201" t="s">
        <v>114</v>
      </c>
      <c r="BV201" t="s">
        <v>206</v>
      </c>
      <c r="BW201" t="s">
        <v>239</v>
      </c>
      <c r="BX201" t="s">
        <v>116</v>
      </c>
      <c r="BY201" t="s">
        <v>116</v>
      </c>
      <c r="BZ201" t="s">
        <v>193</v>
      </c>
      <c r="CA201" t="s">
        <v>629</v>
      </c>
      <c r="CB201" t="s">
        <v>129</v>
      </c>
      <c r="CC201" t="s">
        <v>2884</v>
      </c>
      <c r="CD201" t="s">
        <v>116</v>
      </c>
      <c r="CE201" t="s">
        <v>109</v>
      </c>
      <c r="CF201" t="s">
        <v>113</v>
      </c>
      <c r="CG201" t="s">
        <v>113</v>
      </c>
      <c r="CH201" t="s">
        <v>113</v>
      </c>
      <c r="CI201" t="s">
        <v>113</v>
      </c>
      <c r="CJ201" t="s">
        <v>116</v>
      </c>
      <c r="CK201" t="s">
        <v>109</v>
      </c>
      <c r="CL201" t="s">
        <v>109</v>
      </c>
      <c r="CN201" t="s">
        <v>522</v>
      </c>
      <c r="CO201" t="s">
        <v>116</v>
      </c>
      <c r="CP201" t="s">
        <v>116</v>
      </c>
      <c r="CQ201" t="s">
        <v>109</v>
      </c>
      <c r="CS201" t="s">
        <v>116</v>
      </c>
      <c r="CT201" t="s">
        <v>116</v>
      </c>
      <c r="CU201" t="s">
        <v>116</v>
      </c>
      <c r="CV201" t="s">
        <v>109</v>
      </c>
      <c r="CX201" t="s">
        <v>109</v>
      </c>
      <c r="DB201">
        <f t="shared" si="125"/>
        <v>2</v>
      </c>
      <c r="DC201">
        <f t="shared" si="126"/>
        <v>0</v>
      </c>
      <c r="DD201">
        <f t="shared" si="127"/>
        <v>4</v>
      </c>
      <c r="DE201">
        <f t="shared" si="100"/>
        <v>0</v>
      </c>
      <c r="DF201">
        <f t="shared" si="101"/>
        <v>1</v>
      </c>
      <c r="DG201">
        <f t="shared" si="102"/>
        <v>2</v>
      </c>
      <c r="DH201">
        <f t="shared" si="128"/>
        <v>0</v>
      </c>
      <c r="DI201">
        <f t="shared" si="129"/>
        <v>6</v>
      </c>
      <c r="DJ201">
        <f t="shared" si="103"/>
        <v>1</v>
      </c>
      <c r="DK201">
        <f t="shared" si="104"/>
        <v>1</v>
      </c>
      <c r="DL201">
        <f t="shared" si="130"/>
        <v>1</v>
      </c>
      <c r="DM201">
        <f t="shared" si="131"/>
        <v>2</v>
      </c>
      <c r="DN201">
        <f t="shared" si="132"/>
        <v>1</v>
      </c>
      <c r="DO201">
        <f t="shared" si="133"/>
        <v>2</v>
      </c>
      <c r="DP201">
        <f t="shared" si="134"/>
        <v>4</v>
      </c>
      <c r="DQ201">
        <f t="shared" si="135"/>
        <v>1</v>
      </c>
      <c r="DR201">
        <f t="shared" si="136"/>
        <v>4</v>
      </c>
      <c r="DS201">
        <f t="shared" si="137"/>
        <v>0</v>
      </c>
      <c r="DT201">
        <f t="shared" si="138"/>
        <v>1</v>
      </c>
      <c r="DU201">
        <f t="shared" si="97"/>
        <v>3</v>
      </c>
      <c r="DV201">
        <f t="shared" si="98"/>
        <v>3</v>
      </c>
      <c r="DW201">
        <f t="shared" si="99"/>
        <v>39</v>
      </c>
      <c r="DX201">
        <f t="shared" si="139"/>
        <v>7.5</v>
      </c>
      <c r="DY201">
        <f t="shared" si="140"/>
        <v>7.5</v>
      </c>
      <c r="DZ201">
        <f t="shared" si="141"/>
        <v>7.5</v>
      </c>
    </row>
    <row r="202" spans="1:130">
      <c r="A202">
        <v>289</v>
      </c>
      <c r="B202" s="1">
        <v>44837.346030092602</v>
      </c>
      <c r="C202" s="1">
        <v>44837.357523148101</v>
      </c>
      <c r="D202" t="s">
        <v>104</v>
      </c>
      <c r="F202" t="s">
        <v>2885</v>
      </c>
      <c r="G202" s="2">
        <v>13198</v>
      </c>
      <c r="H202" t="s">
        <v>2886</v>
      </c>
      <c r="I202" t="s">
        <v>2887</v>
      </c>
      <c r="J202" t="s">
        <v>145</v>
      </c>
      <c r="K202" t="s">
        <v>114</v>
      </c>
      <c r="L202" t="s">
        <v>2888</v>
      </c>
      <c r="M202" t="s">
        <v>109</v>
      </c>
      <c r="O202" t="s">
        <v>2172</v>
      </c>
      <c r="P202" t="s">
        <v>2191</v>
      </c>
      <c r="Q202" t="s">
        <v>112</v>
      </c>
      <c r="R202" t="s">
        <v>113</v>
      </c>
      <c r="S202" t="s">
        <v>114</v>
      </c>
      <c r="T202" t="s">
        <v>109</v>
      </c>
      <c r="V202" t="s">
        <v>109</v>
      </c>
      <c r="X202" t="s">
        <v>135</v>
      </c>
      <c r="Y202" t="s">
        <v>322</v>
      </c>
      <c r="Z202" t="s">
        <v>109</v>
      </c>
      <c r="AA202" t="s">
        <v>109</v>
      </c>
      <c r="AB202" t="s">
        <v>145</v>
      </c>
      <c r="AC202" t="s">
        <v>116</v>
      </c>
      <c r="AD202" t="s">
        <v>2889</v>
      </c>
      <c r="AE202" t="s">
        <v>109</v>
      </c>
      <c r="AG202" t="s">
        <v>109</v>
      </c>
      <c r="AH202" t="s">
        <v>116</v>
      </c>
      <c r="AI202" t="s">
        <v>109</v>
      </c>
      <c r="AJ202" t="s">
        <v>116</v>
      </c>
      <c r="AK202" t="s">
        <v>116</v>
      </c>
      <c r="AL202" t="s">
        <v>109</v>
      </c>
      <c r="AM202" t="s">
        <v>145</v>
      </c>
      <c r="AN202" t="s">
        <v>117</v>
      </c>
      <c r="AO202" t="s">
        <v>155</v>
      </c>
      <c r="AP202" t="s">
        <v>113</v>
      </c>
      <c r="AQ202" t="s">
        <v>109</v>
      </c>
      <c r="AS202" t="s">
        <v>191</v>
      </c>
      <c r="AT202" t="s">
        <v>113</v>
      </c>
      <c r="AU202" t="s">
        <v>116</v>
      </c>
      <c r="AV202" t="s">
        <v>116</v>
      </c>
      <c r="AW202" t="s">
        <v>108</v>
      </c>
      <c r="AX202" t="s">
        <v>116</v>
      </c>
      <c r="AY202" t="s">
        <v>2890</v>
      </c>
      <c r="AZ202" t="s">
        <v>157</v>
      </c>
      <c r="BA202" t="s">
        <v>423</v>
      </c>
      <c r="BB202" t="s">
        <v>192</v>
      </c>
      <c r="BC202" t="s">
        <v>116</v>
      </c>
      <c r="BD202" t="s">
        <v>116</v>
      </c>
      <c r="BE202" t="s">
        <v>116</v>
      </c>
      <c r="BF202" t="s">
        <v>2891</v>
      </c>
      <c r="BG202" t="s">
        <v>116</v>
      </c>
      <c r="BH202" t="s">
        <v>116</v>
      </c>
      <c r="BI202" t="s">
        <v>2892</v>
      </c>
      <c r="BJ202" t="s">
        <v>116</v>
      </c>
      <c r="BK202" t="s">
        <v>116</v>
      </c>
      <c r="BL202" t="s">
        <v>116</v>
      </c>
      <c r="BM202" t="s">
        <v>109</v>
      </c>
      <c r="BN202" t="s">
        <v>124</v>
      </c>
      <c r="BO202" t="s">
        <v>116</v>
      </c>
      <c r="BP202" t="s">
        <v>116</v>
      </c>
      <c r="BQ202" t="s">
        <v>2893</v>
      </c>
      <c r="BR202" t="s">
        <v>116</v>
      </c>
      <c r="BS202" t="s">
        <v>126</v>
      </c>
      <c r="BT202" t="s">
        <v>116</v>
      </c>
      <c r="BU202" t="s">
        <v>114</v>
      </c>
      <c r="BV202" t="s">
        <v>116</v>
      </c>
      <c r="BX202" t="s">
        <v>116</v>
      </c>
      <c r="BY202" t="s">
        <v>116</v>
      </c>
      <c r="BZ202" t="s">
        <v>193</v>
      </c>
      <c r="CA202" t="s">
        <v>348</v>
      </c>
      <c r="CB202" t="s">
        <v>129</v>
      </c>
      <c r="CC202" t="s">
        <v>253</v>
      </c>
      <c r="CD202" t="s">
        <v>116</v>
      </c>
      <c r="CE202" t="s">
        <v>116</v>
      </c>
      <c r="CG202" t="s">
        <v>113</v>
      </c>
      <c r="CH202" t="s">
        <v>386</v>
      </c>
      <c r="CI202" t="s">
        <v>578</v>
      </c>
      <c r="CJ202" t="s">
        <v>109</v>
      </c>
      <c r="CK202" t="s">
        <v>109</v>
      </c>
      <c r="CL202" t="s">
        <v>116</v>
      </c>
      <c r="CM202" t="s">
        <v>2894</v>
      </c>
      <c r="CN202" t="s">
        <v>569</v>
      </c>
      <c r="CO202" t="s">
        <v>109</v>
      </c>
      <c r="CP202" t="s">
        <v>116</v>
      </c>
      <c r="CQ202" t="s">
        <v>109</v>
      </c>
      <c r="CS202" t="s">
        <v>116</v>
      </c>
      <c r="CT202" t="s">
        <v>116</v>
      </c>
      <c r="CU202" t="s">
        <v>116</v>
      </c>
      <c r="CV202" t="s">
        <v>116</v>
      </c>
      <c r="CW202" t="s">
        <v>2895</v>
      </c>
      <c r="CX202" t="s">
        <v>116</v>
      </c>
      <c r="CY202" t="s">
        <v>207</v>
      </c>
      <c r="DB202">
        <f t="shared" ref="DB202" si="142">COUNTIFS(J202:K202,"&lt;&gt;Non",J202:K202,"&lt;&gt;",J202:K202,"&lt;&gt;Non;")</f>
        <v>2</v>
      </c>
      <c r="DC202">
        <f t="shared" ref="DC202" si="143">COUNTIFS(M202,"&lt;&gt;Non",M202,"&lt;&gt;",M202,"&lt;&gt;Non;")</f>
        <v>0</v>
      </c>
      <c r="DD202">
        <f t="shared" ref="DD202" si="144">COUNTIFS(O202:T202,"&lt;&gt;Non",O202:T202,"&lt;&gt;",O202:T202,"&lt;&gt;Non;",O202:T202,"&lt;&gt;Je ne sais pas")</f>
        <v>4</v>
      </c>
      <c r="DE202">
        <f t="shared" si="100"/>
        <v>0</v>
      </c>
      <c r="DF202">
        <f t="shared" si="101"/>
        <v>2</v>
      </c>
      <c r="DG202">
        <f t="shared" si="102"/>
        <v>2</v>
      </c>
      <c r="DH202">
        <f t="shared" ref="DH202" si="145">COUNTIFS(AE202,"&lt;&gt;Non",AE202,"&lt;&gt;",AE202,"&lt;&gt;Non;")</f>
        <v>0</v>
      </c>
      <c r="DI202">
        <f t="shared" ref="DI202" si="146">COUNTIFS(AG202:AQ202,"&lt;&gt;Non",AG202:AQ202,"&lt;&gt;",AG202:AQ202,"&lt;&gt;Non;")</f>
        <v>6</v>
      </c>
      <c r="DJ202">
        <f t="shared" si="103"/>
        <v>1</v>
      </c>
      <c r="DK202">
        <f t="shared" si="104"/>
        <v>4</v>
      </c>
      <c r="DL202">
        <f t="shared" ref="DL202" si="147">COUNTIFS(AZ202:BB202,"&lt;&gt;Non",AZ202:BB202,"&lt;&gt;",AZ202:BB202,"&lt;&gt;Non;")</f>
        <v>3</v>
      </c>
      <c r="DM202">
        <f t="shared" ref="DM202" si="148">COUNTIFS(BD202:BE202,"&lt;&gt;Non",BD202:BE202,"&lt;&gt;",BD202:BE202,"&lt;&gt;Non;",BD202:BE202,"&lt;&gt;Je ne sais pas")</f>
        <v>2</v>
      </c>
      <c r="DN202">
        <f t="shared" ref="DN202" si="149">COUNTIFS(BG202:BH202,"&lt;&gt;Non",BG202:BH202,"&lt;&gt;",BG202:BH202,"&lt;&gt;Non;")</f>
        <v>2</v>
      </c>
      <c r="DO202">
        <f t="shared" ref="DO202" si="150">COUNTIFS(BJ202:BP202,"&lt;&gt;Non",BJ202:BP202,"&lt;&gt;",BJ202:BP202,"&lt;&gt;Non;",BJ202:BP202,"&lt;&gt;Je ne sais pas")</f>
        <v>6</v>
      </c>
      <c r="DP202">
        <f t="shared" ref="DP202" si="151">COUNTIFS(BR202:BV202,"&lt;&gt;Non",BR202:BV202,"&lt;&gt;",BR202:BV202,"&lt;&gt;Non;")</f>
        <v>5</v>
      </c>
      <c r="DQ202">
        <f t="shared" ref="DQ202" si="152">COUNTIFS(BY202,"&lt;&gt;Non",BY202,"&lt;&gt;",BY202,"&lt;&gt;Non;")</f>
        <v>1</v>
      </c>
      <c r="DR202">
        <f t="shared" ref="DR202" si="153">COUNTIFS(CA202:CD202,"&lt;&gt;Non",CA202:CD202,"&lt;&gt;",CA202:CD202,"&lt;&gt;Non;")</f>
        <v>4</v>
      </c>
      <c r="DS202">
        <f t="shared" ref="DS202" si="154">COUNTIFS(CF202:CH202,"&lt;&gt;Non",CF202:CH202,"&lt;&gt;",CF202:CH202,"&lt;&gt;Non;")</f>
        <v>1</v>
      </c>
      <c r="DT202">
        <f t="shared" ref="DT202" si="155">COUNTIFS(CJ202:CL202,"&lt;&gt;Non",CJ202:CL202,"&lt;&gt;",CJ202:CL202,"&lt;&gt;Non;")</f>
        <v>1</v>
      </c>
      <c r="DU202">
        <f t="shared" si="97"/>
        <v>2</v>
      </c>
      <c r="DV202">
        <f t="shared" si="98"/>
        <v>4</v>
      </c>
      <c r="DW202">
        <f t="shared" si="99"/>
        <v>52</v>
      </c>
      <c r="DX202">
        <f t="shared" ref="DX202" si="156">DW202/52*10</f>
        <v>10</v>
      </c>
      <c r="DY202">
        <f t="shared" ref="DY202" si="157">MROUND(DX202,0.5)</f>
        <v>10</v>
      </c>
      <c r="DZ202">
        <f t="shared" ref="DZ202" si="158">IF(DY202&gt;10,10,DY202)</f>
        <v>10</v>
      </c>
    </row>
    <row r="203" spans="1:130">
      <c r="A203">
        <v>290</v>
      </c>
      <c r="B203" s="1">
        <v>44839.415578703702</v>
      </c>
      <c r="C203" s="1">
        <v>44839.423958333296</v>
      </c>
      <c r="D203" t="s">
        <v>104</v>
      </c>
      <c r="F203" t="s">
        <v>2896</v>
      </c>
      <c r="G203" s="2">
        <v>12740</v>
      </c>
      <c r="H203" t="s">
        <v>185</v>
      </c>
      <c r="I203" t="s">
        <v>2897</v>
      </c>
      <c r="J203" t="s">
        <v>175</v>
      </c>
      <c r="K203" t="s">
        <v>109</v>
      </c>
      <c r="M203" t="s">
        <v>109</v>
      </c>
      <c r="O203" t="s">
        <v>2063</v>
      </c>
      <c r="P203" t="s">
        <v>568</v>
      </c>
      <c r="Q203" t="s">
        <v>112</v>
      </c>
      <c r="R203" t="s">
        <v>113</v>
      </c>
      <c r="S203" t="s">
        <v>114</v>
      </c>
      <c r="T203" t="s">
        <v>149</v>
      </c>
      <c r="U203" t="s">
        <v>150</v>
      </c>
      <c r="V203" t="s">
        <v>109</v>
      </c>
      <c r="X203" t="s">
        <v>455</v>
      </c>
      <c r="Y203" t="s">
        <v>322</v>
      </c>
      <c r="Z203" t="s">
        <v>109</v>
      </c>
      <c r="AA203" t="s">
        <v>116</v>
      </c>
      <c r="AB203" t="s">
        <v>132</v>
      </c>
      <c r="AC203" t="s">
        <v>109</v>
      </c>
      <c r="AE203" t="s">
        <v>109</v>
      </c>
      <c r="AG203" t="s">
        <v>109</v>
      </c>
      <c r="AH203" t="s">
        <v>116</v>
      </c>
      <c r="AI203" t="s">
        <v>109</v>
      </c>
      <c r="AJ203" t="s">
        <v>116</v>
      </c>
      <c r="AK203" t="s">
        <v>116</v>
      </c>
      <c r="AL203" t="s">
        <v>116</v>
      </c>
      <c r="AM203" t="s">
        <v>188</v>
      </c>
      <c r="AN203" t="s">
        <v>117</v>
      </c>
      <c r="AO203" t="s">
        <v>179</v>
      </c>
      <c r="AP203" t="s">
        <v>113</v>
      </c>
      <c r="AQ203" t="s">
        <v>109</v>
      </c>
      <c r="AS203" t="s">
        <v>2898</v>
      </c>
      <c r="AT203" t="s">
        <v>113</v>
      </c>
      <c r="AU203" t="s">
        <v>116</v>
      </c>
      <c r="AV203" t="s">
        <v>116</v>
      </c>
      <c r="AW203" t="s">
        <v>109</v>
      </c>
      <c r="AZ203" t="s">
        <v>157</v>
      </c>
      <c r="BA203" t="s">
        <v>2899</v>
      </c>
      <c r="BB203" t="s">
        <v>192</v>
      </c>
      <c r="BC203" t="s">
        <v>116</v>
      </c>
      <c r="BD203" t="s">
        <v>116</v>
      </c>
      <c r="BE203" t="s">
        <v>122</v>
      </c>
      <c r="BG203" t="s">
        <v>116</v>
      </c>
      <c r="BH203" t="s">
        <v>116</v>
      </c>
      <c r="BI203" t="s">
        <v>2900</v>
      </c>
      <c r="BJ203" t="s">
        <v>116</v>
      </c>
      <c r="BK203" t="s">
        <v>116</v>
      </c>
      <c r="BL203" t="s">
        <v>109</v>
      </c>
      <c r="BM203" t="s">
        <v>109</v>
      </c>
      <c r="BN203" t="s">
        <v>2901</v>
      </c>
      <c r="BO203" t="s">
        <v>116</v>
      </c>
      <c r="BP203" t="s">
        <v>122</v>
      </c>
      <c r="BR203" t="s">
        <v>109</v>
      </c>
      <c r="BS203" t="s">
        <v>126</v>
      </c>
      <c r="BT203" t="s">
        <v>116</v>
      </c>
      <c r="BU203" t="s">
        <v>114</v>
      </c>
      <c r="BV203" t="s">
        <v>116</v>
      </c>
      <c r="BX203" t="s">
        <v>116</v>
      </c>
      <c r="BY203" t="s">
        <v>116</v>
      </c>
      <c r="BZ203" t="s">
        <v>193</v>
      </c>
      <c r="CA203" t="s">
        <v>675</v>
      </c>
      <c r="CB203" t="s">
        <v>129</v>
      </c>
      <c r="CC203" t="s">
        <v>182</v>
      </c>
      <c r="CD203" t="s">
        <v>116</v>
      </c>
      <c r="CE203" t="s">
        <v>109</v>
      </c>
      <c r="CF203" t="s">
        <v>166</v>
      </c>
      <c r="CG203" t="s">
        <v>113</v>
      </c>
      <c r="CH203" t="s">
        <v>113</v>
      </c>
      <c r="CI203" t="s">
        <v>113</v>
      </c>
      <c r="CJ203" t="s">
        <v>116</v>
      </c>
      <c r="CK203" t="s">
        <v>116</v>
      </c>
      <c r="CL203" t="s">
        <v>109</v>
      </c>
      <c r="CN203" t="s">
        <v>169</v>
      </c>
      <c r="CO203" t="s">
        <v>109</v>
      </c>
      <c r="CP203" t="s">
        <v>116</v>
      </c>
      <c r="CQ203" t="s">
        <v>109</v>
      </c>
      <c r="CS203" t="s">
        <v>116</v>
      </c>
      <c r="CT203" t="s">
        <v>116</v>
      </c>
      <c r="CU203" t="s">
        <v>109</v>
      </c>
      <c r="CV203" t="s">
        <v>109</v>
      </c>
      <c r="CX203" t="s">
        <v>109</v>
      </c>
      <c r="DB203">
        <f t="shared" ref="DB203:DB247" si="159">COUNTIFS(J203:K203,"&lt;&gt;Non",J203:K203,"&lt;&gt;",J203:K203,"&lt;&gt;Non;")</f>
        <v>1</v>
      </c>
      <c r="DC203">
        <f t="shared" ref="DC203:DC247" si="160">COUNTIFS(M203,"&lt;&gt;Non",M203,"&lt;&gt;",M203,"&lt;&gt;Non;")</f>
        <v>0</v>
      </c>
      <c r="DD203">
        <f t="shared" ref="DD203:DD247" si="161">COUNTIFS(O203:T203,"&lt;&gt;Non",O203:T203,"&lt;&gt;",O203:T203,"&lt;&gt;Non;",O203:T203,"&lt;&gt;Je ne sais pas")</f>
        <v>5</v>
      </c>
      <c r="DE203">
        <f t="shared" si="100"/>
        <v>0</v>
      </c>
      <c r="DF203">
        <f t="shared" si="101"/>
        <v>2</v>
      </c>
      <c r="DG203">
        <f t="shared" si="102"/>
        <v>1</v>
      </c>
      <c r="DH203">
        <f t="shared" ref="DH203:DH247" si="162">COUNTIFS(AE203,"&lt;&gt;Non",AE203,"&lt;&gt;",AE203,"&lt;&gt;Non;")</f>
        <v>0</v>
      </c>
      <c r="DI203">
        <f t="shared" ref="DI203:DI247" si="163">COUNTIFS(AG203:AQ203,"&lt;&gt;Non",AG203:AQ203,"&lt;&gt;",AG203:AQ203,"&lt;&gt;Non;")</f>
        <v>7</v>
      </c>
      <c r="DJ203">
        <f t="shared" si="103"/>
        <v>1</v>
      </c>
      <c r="DK203">
        <f t="shared" si="104"/>
        <v>2</v>
      </c>
      <c r="DL203">
        <f t="shared" ref="DL203:DL247" si="164">COUNTIFS(AZ203:BB203,"&lt;&gt;Non",AZ203:BB203,"&lt;&gt;",AZ203:BB203,"&lt;&gt;Non;")</f>
        <v>3</v>
      </c>
      <c r="DM203">
        <f t="shared" ref="DM203:DM247" si="165">COUNTIFS(BD203:BE203,"&lt;&gt;Non",BD203:BE203,"&lt;&gt;",BD203:BE203,"&lt;&gt;Non;",BD203:BE203,"&lt;&gt;Je ne sais pas")</f>
        <v>1</v>
      </c>
      <c r="DN203">
        <f t="shared" ref="DN203:DN247" si="166">COUNTIFS(BG203:BH203,"&lt;&gt;Non",BG203:BH203,"&lt;&gt;",BG203:BH203,"&lt;&gt;Non;")</f>
        <v>2</v>
      </c>
      <c r="DO203">
        <f t="shared" ref="DO203:DO247" si="167">COUNTIFS(BJ203:BP203,"&lt;&gt;Non",BJ203:BP203,"&lt;&gt;",BJ203:BP203,"&lt;&gt;Non;",BJ203:BP203,"&lt;&gt;Je ne sais pas")</f>
        <v>4</v>
      </c>
      <c r="DP203">
        <f t="shared" ref="DP203:DP247" si="168">COUNTIFS(BR203:BV203,"&lt;&gt;Non",BR203:BV203,"&lt;&gt;",BR203:BV203,"&lt;&gt;Non;")</f>
        <v>4</v>
      </c>
      <c r="DQ203">
        <f t="shared" ref="DQ203:DQ247" si="169">COUNTIFS(BY203,"&lt;&gt;Non",BY203,"&lt;&gt;",BY203,"&lt;&gt;Non;")</f>
        <v>1</v>
      </c>
      <c r="DR203">
        <f t="shared" ref="DR203:DR247" si="170">COUNTIFS(CA203:CD203,"&lt;&gt;Non",CA203:CD203,"&lt;&gt;",CA203:CD203,"&lt;&gt;Non;")</f>
        <v>4</v>
      </c>
      <c r="DS203">
        <f t="shared" ref="DS203:DS247" si="171">COUNTIFS(CF203:CH203,"&lt;&gt;Non",CF203:CH203,"&lt;&gt;",CF203:CH203,"&lt;&gt;Non;")</f>
        <v>1</v>
      </c>
      <c r="DT203">
        <f t="shared" ref="DT203:DT247" si="172">COUNTIFS(CJ203:CL203,"&lt;&gt;Non",CJ203:CL203,"&lt;&gt;",CJ203:CL203,"&lt;&gt;Non;")</f>
        <v>2</v>
      </c>
      <c r="DU203">
        <f t="shared" si="97"/>
        <v>2</v>
      </c>
      <c r="DV203">
        <f t="shared" si="98"/>
        <v>2</v>
      </c>
      <c r="DW203">
        <f t="shared" si="99"/>
        <v>45</v>
      </c>
      <c r="DX203">
        <f t="shared" ref="DX203:DX247" si="173">DW203/52*10</f>
        <v>8.6538461538461533</v>
      </c>
      <c r="DY203">
        <f t="shared" ref="DY203:DY247" si="174">MROUND(DX203,0.5)</f>
        <v>8.5</v>
      </c>
      <c r="DZ203">
        <f t="shared" ref="DZ203:DZ247" si="175">IF(DY203&gt;10,10,DY203)</f>
        <v>8.5</v>
      </c>
    </row>
    <row r="204" spans="1:130">
      <c r="A204">
        <v>291</v>
      </c>
      <c r="B204" s="1">
        <v>44839.425555555601</v>
      </c>
      <c r="C204" s="1">
        <v>44839.4367824074</v>
      </c>
      <c r="D204" t="s">
        <v>104</v>
      </c>
      <c r="F204" t="s">
        <v>2902</v>
      </c>
      <c r="G204" s="2">
        <v>13431</v>
      </c>
      <c r="H204" t="s">
        <v>1187</v>
      </c>
      <c r="I204" t="s">
        <v>2903</v>
      </c>
      <c r="J204" t="s">
        <v>145</v>
      </c>
      <c r="K204" t="s">
        <v>114</v>
      </c>
      <c r="L204" t="s">
        <v>2904</v>
      </c>
      <c r="M204" t="s">
        <v>109</v>
      </c>
      <c r="O204" t="s">
        <v>176</v>
      </c>
      <c r="P204" t="s">
        <v>2905</v>
      </c>
      <c r="Q204" t="s">
        <v>112</v>
      </c>
      <c r="R204" t="s">
        <v>267</v>
      </c>
      <c r="S204" t="s">
        <v>114</v>
      </c>
      <c r="T204" t="s">
        <v>149</v>
      </c>
      <c r="U204" t="s">
        <v>150</v>
      </c>
      <c r="V204" t="s">
        <v>109</v>
      </c>
      <c r="X204" t="s">
        <v>2906</v>
      </c>
      <c r="Y204" t="s">
        <v>113</v>
      </c>
      <c r="Z204" t="s">
        <v>116</v>
      </c>
      <c r="AB204" t="s">
        <v>153</v>
      </c>
      <c r="AC204" t="s">
        <v>116</v>
      </c>
      <c r="AD204" t="s">
        <v>2907</v>
      </c>
      <c r="AE204" t="s">
        <v>109</v>
      </c>
      <c r="AG204" t="s">
        <v>109</v>
      </c>
      <c r="AH204" t="s">
        <v>116</v>
      </c>
      <c r="AI204" t="s">
        <v>109</v>
      </c>
      <c r="AJ204" t="s">
        <v>116</v>
      </c>
      <c r="AK204" t="s">
        <v>116</v>
      </c>
      <c r="AL204" t="s">
        <v>116</v>
      </c>
      <c r="AM204" t="s">
        <v>112</v>
      </c>
      <c r="AN204" t="s">
        <v>117</v>
      </c>
      <c r="AO204" t="s">
        <v>202</v>
      </c>
      <c r="AP204" t="s">
        <v>113</v>
      </c>
      <c r="AQ204" t="s">
        <v>109</v>
      </c>
      <c r="AS204" t="s">
        <v>395</v>
      </c>
      <c r="AT204" t="s">
        <v>113</v>
      </c>
      <c r="AU204" t="s">
        <v>116</v>
      </c>
      <c r="AV204" t="s">
        <v>109</v>
      </c>
      <c r="AW204" t="s">
        <v>109</v>
      </c>
      <c r="AZ204" t="s">
        <v>113</v>
      </c>
      <c r="BA204" t="s">
        <v>113</v>
      </c>
      <c r="BB204" t="s">
        <v>121</v>
      </c>
      <c r="BC204" t="s">
        <v>116</v>
      </c>
      <c r="BD204" t="s">
        <v>116</v>
      </c>
      <c r="BE204" t="s">
        <v>122</v>
      </c>
      <c r="BG204" t="s">
        <v>116</v>
      </c>
      <c r="BH204" t="s">
        <v>116</v>
      </c>
      <c r="BI204" t="s">
        <v>2908</v>
      </c>
      <c r="BJ204" t="s">
        <v>116</v>
      </c>
      <c r="BK204" t="s">
        <v>116</v>
      </c>
      <c r="BL204" t="s">
        <v>109</v>
      </c>
      <c r="BM204" t="s">
        <v>109</v>
      </c>
      <c r="BN204" t="s">
        <v>113</v>
      </c>
      <c r="BO204" t="s">
        <v>116</v>
      </c>
      <c r="BP204" t="s">
        <v>109</v>
      </c>
      <c r="BR204" t="s">
        <v>109</v>
      </c>
      <c r="BS204" t="s">
        <v>113</v>
      </c>
      <c r="BT204" t="s">
        <v>116</v>
      </c>
      <c r="BU204" t="s">
        <v>114</v>
      </c>
      <c r="BV204" t="s">
        <v>116</v>
      </c>
      <c r="BX204" t="s">
        <v>116</v>
      </c>
      <c r="BY204" t="s">
        <v>116</v>
      </c>
      <c r="BZ204" t="s">
        <v>193</v>
      </c>
      <c r="CA204" t="s">
        <v>629</v>
      </c>
      <c r="CB204" t="s">
        <v>1538</v>
      </c>
      <c r="CC204" t="s">
        <v>253</v>
      </c>
      <c r="CD204" t="s">
        <v>116</v>
      </c>
      <c r="CE204" t="s">
        <v>109</v>
      </c>
      <c r="CF204" t="s">
        <v>113</v>
      </c>
      <c r="CG204" t="s">
        <v>113</v>
      </c>
      <c r="CH204" t="s">
        <v>167</v>
      </c>
      <c r="CI204" t="s">
        <v>113</v>
      </c>
      <c r="CJ204" t="s">
        <v>116</v>
      </c>
      <c r="CK204" t="s">
        <v>109</v>
      </c>
      <c r="CL204" t="s">
        <v>109</v>
      </c>
      <c r="CN204" t="s">
        <v>1050</v>
      </c>
      <c r="CO204" t="s">
        <v>109</v>
      </c>
      <c r="CP204" t="s">
        <v>116</v>
      </c>
      <c r="CQ204" t="s">
        <v>109</v>
      </c>
      <c r="CS204" t="s">
        <v>109</v>
      </c>
      <c r="CT204" t="s">
        <v>116</v>
      </c>
      <c r="CU204" t="s">
        <v>109</v>
      </c>
      <c r="CV204" t="s">
        <v>109</v>
      </c>
      <c r="CX204" t="s">
        <v>109</v>
      </c>
      <c r="DB204">
        <f t="shared" si="159"/>
        <v>2</v>
      </c>
      <c r="DC204">
        <f t="shared" si="160"/>
        <v>0</v>
      </c>
      <c r="DD204">
        <f t="shared" si="161"/>
        <v>6</v>
      </c>
      <c r="DE204">
        <f t="shared" si="100"/>
        <v>0</v>
      </c>
      <c r="DF204">
        <f t="shared" si="101"/>
        <v>2</v>
      </c>
      <c r="DG204">
        <f t="shared" si="102"/>
        <v>2</v>
      </c>
      <c r="DH204">
        <f t="shared" si="162"/>
        <v>0</v>
      </c>
      <c r="DI204">
        <f t="shared" si="163"/>
        <v>7</v>
      </c>
      <c r="DJ204">
        <f t="shared" si="103"/>
        <v>1</v>
      </c>
      <c r="DK204">
        <f t="shared" si="104"/>
        <v>1</v>
      </c>
      <c r="DL204">
        <f t="shared" si="164"/>
        <v>1</v>
      </c>
      <c r="DM204">
        <f t="shared" si="165"/>
        <v>1</v>
      </c>
      <c r="DN204">
        <f t="shared" si="166"/>
        <v>2</v>
      </c>
      <c r="DO204">
        <f t="shared" si="167"/>
        <v>3</v>
      </c>
      <c r="DP204">
        <f t="shared" si="168"/>
        <v>3</v>
      </c>
      <c r="DQ204">
        <f t="shared" si="169"/>
        <v>1</v>
      </c>
      <c r="DR204">
        <f t="shared" si="170"/>
        <v>4</v>
      </c>
      <c r="DS204">
        <f t="shared" si="171"/>
        <v>1</v>
      </c>
      <c r="DT204">
        <f t="shared" si="172"/>
        <v>1</v>
      </c>
      <c r="DU204">
        <f t="shared" si="97"/>
        <v>2</v>
      </c>
      <c r="DV204">
        <f t="shared" si="98"/>
        <v>1</v>
      </c>
      <c r="DW204">
        <f t="shared" si="99"/>
        <v>41</v>
      </c>
      <c r="DX204">
        <f t="shared" si="173"/>
        <v>7.8846153846153841</v>
      </c>
      <c r="DY204">
        <f t="shared" si="174"/>
        <v>8</v>
      </c>
      <c r="DZ204">
        <f t="shared" si="175"/>
        <v>8</v>
      </c>
    </row>
    <row r="205" spans="1:130">
      <c r="A205">
        <v>292</v>
      </c>
      <c r="B205" s="1">
        <v>44839.517581018503</v>
      </c>
      <c r="C205" s="1">
        <v>44839.527592592603</v>
      </c>
      <c r="D205" t="s">
        <v>104</v>
      </c>
      <c r="F205" t="s">
        <v>2909</v>
      </c>
      <c r="G205" s="2">
        <v>21233</v>
      </c>
      <c r="H205" t="s">
        <v>2910</v>
      </c>
      <c r="I205" t="s">
        <v>2911</v>
      </c>
      <c r="J205" t="s">
        <v>145</v>
      </c>
      <c r="K205" t="s">
        <v>114</v>
      </c>
      <c r="L205" t="s">
        <v>2912</v>
      </c>
      <c r="M205" t="s">
        <v>116</v>
      </c>
      <c r="N205" t="s">
        <v>2913</v>
      </c>
      <c r="O205" t="s">
        <v>176</v>
      </c>
      <c r="P205" t="s">
        <v>2914</v>
      </c>
      <c r="Q205" t="s">
        <v>112</v>
      </c>
      <c r="R205" t="s">
        <v>113</v>
      </c>
      <c r="S205" t="s">
        <v>122</v>
      </c>
      <c r="T205" t="s">
        <v>109</v>
      </c>
      <c r="V205" t="s">
        <v>109</v>
      </c>
      <c r="X205" t="s">
        <v>455</v>
      </c>
      <c r="Y205" t="s">
        <v>322</v>
      </c>
      <c r="Z205" t="s">
        <v>116</v>
      </c>
      <c r="AB205" t="s">
        <v>132</v>
      </c>
      <c r="AC205" t="s">
        <v>116</v>
      </c>
      <c r="AD205" t="s">
        <v>2915</v>
      </c>
      <c r="AE205" t="s">
        <v>114</v>
      </c>
      <c r="AF205" t="s">
        <v>2913</v>
      </c>
      <c r="AG205" t="s">
        <v>109</v>
      </c>
      <c r="AH205" t="s">
        <v>116</v>
      </c>
      <c r="AI205" t="s">
        <v>109</v>
      </c>
      <c r="AJ205" t="s">
        <v>116</v>
      </c>
      <c r="AK205" t="s">
        <v>116</v>
      </c>
      <c r="AL205" t="s">
        <v>116</v>
      </c>
      <c r="AM205" t="s">
        <v>112</v>
      </c>
      <c r="AN205" t="s">
        <v>117</v>
      </c>
      <c r="AO205" t="s">
        <v>179</v>
      </c>
      <c r="AP205" t="s">
        <v>113</v>
      </c>
      <c r="AQ205" t="s">
        <v>109</v>
      </c>
      <c r="AS205" t="s">
        <v>191</v>
      </c>
      <c r="AT205" t="s">
        <v>113</v>
      </c>
      <c r="AU205" t="s">
        <v>116</v>
      </c>
      <c r="AV205" t="s">
        <v>116</v>
      </c>
      <c r="AW205" t="s">
        <v>109</v>
      </c>
      <c r="AZ205" t="s">
        <v>157</v>
      </c>
      <c r="BA205" t="s">
        <v>2916</v>
      </c>
      <c r="BB205" t="s">
        <v>192</v>
      </c>
      <c r="BC205" t="s">
        <v>116</v>
      </c>
      <c r="BD205" t="s">
        <v>109</v>
      </c>
      <c r="BE205" t="s">
        <v>122</v>
      </c>
      <c r="BG205" t="s">
        <v>116</v>
      </c>
      <c r="BH205" t="s">
        <v>116</v>
      </c>
      <c r="BJ205" t="s">
        <v>116</v>
      </c>
      <c r="BK205" t="s">
        <v>109</v>
      </c>
      <c r="BL205" t="s">
        <v>109</v>
      </c>
      <c r="BM205" t="s">
        <v>109</v>
      </c>
      <c r="BN205" t="s">
        <v>124</v>
      </c>
      <c r="BO205" t="s">
        <v>116</v>
      </c>
      <c r="BP205" t="s">
        <v>122</v>
      </c>
      <c r="BR205" t="s">
        <v>109</v>
      </c>
      <c r="BS205" t="s">
        <v>126</v>
      </c>
      <c r="BT205" t="s">
        <v>116</v>
      </c>
      <c r="BU205" t="s">
        <v>114</v>
      </c>
      <c r="BV205" t="s">
        <v>116</v>
      </c>
      <c r="BX205" t="s">
        <v>116</v>
      </c>
      <c r="BY205" t="s">
        <v>116</v>
      </c>
      <c r="BZ205" t="s">
        <v>193</v>
      </c>
      <c r="CA205" t="s">
        <v>2917</v>
      </c>
      <c r="CB205" t="s">
        <v>129</v>
      </c>
      <c r="CC205" t="s">
        <v>182</v>
      </c>
      <c r="CD205" t="s">
        <v>116</v>
      </c>
      <c r="CE205" t="s">
        <v>109</v>
      </c>
      <c r="CF205" t="s">
        <v>166</v>
      </c>
      <c r="CG205" t="s">
        <v>113</v>
      </c>
      <c r="CH205" t="s">
        <v>113</v>
      </c>
      <c r="CI205" t="s">
        <v>113</v>
      </c>
      <c r="CJ205" t="s">
        <v>116</v>
      </c>
      <c r="CK205" t="s">
        <v>116</v>
      </c>
      <c r="CL205" t="s">
        <v>109</v>
      </c>
      <c r="CN205" t="s">
        <v>2918</v>
      </c>
      <c r="CO205" t="s">
        <v>116</v>
      </c>
      <c r="CP205" t="s">
        <v>116</v>
      </c>
      <c r="CQ205" t="s">
        <v>109</v>
      </c>
      <c r="CS205" t="s">
        <v>116</v>
      </c>
      <c r="CT205" t="s">
        <v>116</v>
      </c>
      <c r="CU205" t="s">
        <v>116</v>
      </c>
      <c r="CV205" t="s">
        <v>109</v>
      </c>
      <c r="CX205" t="s">
        <v>109</v>
      </c>
      <c r="DB205">
        <f t="shared" si="159"/>
        <v>2</v>
      </c>
      <c r="DC205">
        <f t="shared" si="160"/>
        <v>1</v>
      </c>
      <c r="DD205">
        <f t="shared" si="161"/>
        <v>3</v>
      </c>
      <c r="DE205">
        <f t="shared" si="100"/>
        <v>0</v>
      </c>
      <c r="DF205">
        <f t="shared" si="101"/>
        <v>3</v>
      </c>
      <c r="DG205">
        <f t="shared" si="102"/>
        <v>2</v>
      </c>
      <c r="DH205">
        <f t="shared" si="162"/>
        <v>1</v>
      </c>
      <c r="DI205">
        <f t="shared" si="163"/>
        <v>7</v>
      </c>
      <c r="DJ205">
        <f t="shared" si="103"/>
        <v>1</v>
      </c>
      <c r="DK205">
        <f t="shared" si="104"/>
        <v>2</v>
      </c>
      <c r="DL205">
        <f t="shared" si="164"/>
        <v>3</v>
      </c>
      <c r="DM205">
        <f t="shared" si="165"/>
        <v>0</v>
      </c>
      <c r="DN205">
        <f t="shared" si="166"/>
        <v>2</v>
      </c>
      <c r="DO205">
        <f t="shared" si="167"/>
        <v>3</v>
      </c>
      <c r="DP205">
        <f t="shared" si="168"/>
        <v>4</v>
      </c>
      <c r="DQ205">
        <f t="shared" si="169"/>
        <v>1</v>
      </c>
      <c r="DR205">
        <f t="shared" si="170"/>
        <v>4</v>
      </c>
      <c r="DS205">
        <f t="shared" si="171"/>
        <v>1</v>
      </c>
      <c r="DT205">
        <f t="shared" si="172"/>
        <v>2</v>
      </c>
      <c r="DU205">
        <f t="shared" si="97"/>
        <v>3</v>
      </c>
      <c r="DV205">
        <f t="shared" si="98"/>
        <v>3</v>
      </c>
      <c r="DW205">
        <f t="shared" si="99"/>
        <v>48</v>
      </c>
      <c r="DX205">
        <f t="shared" si="173"/>
        <v>9.2307692307692317</v>
      </c>
      <c r="DY205">
        <f t="shared" si="174"/>
        <v>9</v>
      </c>
      <c r="DZ205">
        <f t="shared" si="175"/>
        <v>9</v>
      </c>
    </row>
    <row r="206" spans="1:130">
      <c r="A206">
        <v>293</v>
      </c>
      <c r="B206" s="1">
        <v>44839.645266203697</v>
      </c>
      <c r="C206" s="1">
        <v>44839.6816666667</v>
      </c>
      <c r="D206" t="s">
        <v>104</v>
      </c>
      <c r="F206" t="s">
        <v>2919</v>
      </c>
      <c r="G206" s="2">
        <v>13579</v>
      </c>
      <c r="H206" t="s">
        <v>2920</v>
      </c>
      <c r="I206" t="s">
        <v>2921</v>
      </c>
      <c r="J206" t="s">
        <v>109</v>
      </c>
      <c r="M206" t="s">
        <v>109</v>
      </c>
      <c r="O206" t="s">
        <v>1095</v>
      </c>
      <c r="P206" t="s">
        <v>113</v>
      </c>
      <c r="Q206" t="s">
        <v>112</v>
      </c>
      <c r="R206" t="s">
        <v>113</v>
      </c>
      <c r="S206" t="s">
        <v>122</v>
      </c>
      <c r="T206" t="s">
        <v>109</v>
      </c>
      <c r="V206" t="s">
        <v>109</v>
      </c>
      <c r="X206" t="s">
        <v>135</v>
      </c>
      <c r="Y206" t="s">
        <v>178</v>
      </c>
      <c r="Z206" t="s">
        <v>109</v>
      </c>
      <c r="AA206" t="s">
        <v>116</v>
      </c>
      <c r="AB206" t="s">
        <v>109</v>
      </c>
      <c r="AE206" t="s">
        <v>109</v>
      </c>
      <c r="AG206" t="s">
        <v>116</v>
      </c>
      <c r="AH206" t="s">
        <v>116</v>
      </c>
      <c r="AI206" t="s">
        <v>109</v>
      </c>
      <c r="AJ206" t="s">
        <v>109</v>
      </c>
      <c r="AK206" t="s">
        <v>116</v>
      </c>
      <c r="AL206" t="s">
        <v>116</v>
      </c>
      <c r="AM206" t="s">
        <v>2922</v>
      </c>
      <c r="AN206" t="s">
        <v>117</v>
      </c>
      <c r="AO206" t="s">
        <v>179</v>
      </c>
      <c r="AP206" t="s">
        <v>224</v>
      </c>
      <c r="AQ206" t="s">
        <v>109</v>
      </c>
      <c r="AS206" t="s">
        <v>180</v>
      </c>
      <c r="AT206" t="s">
        <v>113</v>
      </c>
      <c r="AU206" t="s">
        <v>116</v>
      </c>
      <c r="AV206" t="s">
        <v>109</v>
      </c>
      <c r="AW206" t="s">
        <v>109</v>
      </c>
      <c r="AZ206" t="s">
        <v>157</v>
      </c>
      <c r="BA206" t="s">
        <v>113</v>
      </c>
      <c r="BB206" t="s">
        <v>192</v>
      </c>
      <c r="BC206" t="s">
        <v>116</v>
      </c>
      <c r="BD206" t="s">
        <v>116</v>
      </c>
      <c r="BE206" t="s">
        <v>122</v>
      </c>
      <c r="BG206" t="s">
        <v>116</v>
      </c>
      <c r="BH206" t="s">
        <v>116</v>
      </c>
      <c r="BI206" t="s">
        <v>2923</v>
      </c>
      <c r="BJ206" t="s">
        <v>116</v>
      </c>
      <c r="BK206" t="s">
        <v>109</v>
      </c>
      <c r="BL206" t="s">
        <v>109</v>
      </c>
      <c r="BM206" t="s">
        <v>109</v>
      </c>
      <c r="BN206" t="s">
        <v>161</v>
      </c>
      <c r="BO206" t="s">
        <v>109</v>
      </c>
      <c r="BP206" t="s">
        <v>122</v>
      </c>
      <c r="BR206" t="s">
        <v>116</v>
      </c>
      <c r="BS206" t="s">
        <v>699</v>
      </c>
      <c r="BT206" t="s">
        <v>116</v>
      </c>
      <c r="BU206" t="s">
        <v>114</v>
      </c>
      <c r="BV206" t="s">
        <v>116</v>
      </c>
      <c r="BX206" t="s">
        <v>116</v>
      </c>
      <c r="BY206" t="s">
        <v>116</v>
      </c>
      <c r="BZ206" t="s">
        <v>193</v>
      </c>
      <c r="CA206" t="s">
        <v>659</v>
      </c>
      <c r="CB206" t="s">
        <v>129</v>
      </c>
      <c r="CC206" t="s">
        <v>182</v>
      </c>
      <c r="CD206" t="s">
        <v>116</v>
      </c>
      <c r="CE206" t="s">
        <v>109</v>
      </c>
      <c r="CF206" t="s">
        <v>166</v>
      </c>
      <c r="CG206" t="s">
        <v>113</v>
      </c>
      <c r="CH206" t="s">
        <v>386</v>
      </c>
      <c r="CI206" t="s">
        <v>113</v>
      </c>
      <c r="CJ206" t="s">
        <v>109</v>
      </c>
      <c r="CK206" t="s">
        <v>109</v>
      </c>
      <c r="CL206" t="s">
        <v>109</v>
      </c>
      <c r="CN206" t="s">
        <v>522</v>
      </c>
      <c r="CO206" t="s">
        <v>109</v>
      </c>
      <c r="CP206" t="s">
        <v>109</v>
      </c>
      <c r="CQ206" t="s">
        <v>116</v>
      </c>
      <c r="CR206" t="s">
        <v>2924</v>
      </c>
      <c r="CS206" t="s">
        <v>109</v>
      </c>
      <c r="CT206" t="s">
        <v>116</v>
      </c>
      <c r="CU206" t="s">
        <v>116</v>
      </c>
      <c r="CV206" t="s">
        <v>109</v>
      </c>
      <c r="CX206" t="s">
        <v>116</v>
      </c>
      <c r="CY206" t="s">
        <v>207</v>
      </c>
      <c r="DB206">
        <f t="shared" si="159"/>
        <v>0</v>
      </c>
      <c r="DC206">
        <f t="shared" si="160"/>
        <v>0</v>
      </c>
      <c r="DD206">
        <f t="shared" si="161"/>
        <v>2</v>
      </c>
      <c r="DE206">
        <f t="shared" si="100"/>
        <v>0</v>
      </c>
      <c r="DF206">
        <f t="shared" si="101"/>
        <v>2</v>
      </c>
      <c r="DG206">
        <f t="shared" si="102"/>
        <v>0</v>
      </c>
      <c r="DH206">
        <f t="shared" si="162"/>
        <v>0</v>
      </c>
      <c r="DI206">
        <f t="shared" si="163"/>
        <v>8</v>
      </c>
      <c r="DJ206">
        <f t="shared" si="103"/>
        <v>1</v>
      </c>
      <c r="DK206">
        <f t="shared" si="104"/>
        <v>1</v>
      </c>
      <c r="DL206">
        <f t="shared" si="164"/>
        <v>2</v>
      </c>
      <c r="DM206">
        <f t="shared" si="165"/>
        <v>1</v>
      </c>
      <c r="DN206">
        <f t="shared" si="166"/>
        <v>2</v>
      </c>
      <c r="DO206">
        <f t="shared" si="167"/>
        <v>2</v>
      </c>
      <c r="DP206">
        <f t="shared" si="168"/>
        <v>5</v>
      </c>
      <c r="DQ206">
        <f t="shared" si="169"/>
        <v>1</v>
      </c>
      <c r="DR206">
        <f t="shared" si="170"/>
        <v>4</v>
      </c>
      <c r="DS206">
        <f t="shared" si="171"/>
        <v>2</v>
      </c>
      <c r="DT206">
        <f t="shared" si="172"/>
        <v>0</v>
      </c>
      <c r="DU206">
        <f t="shared" si="97"/>
        <v>2</v>
      </c>
      <c r="DV206">
        <f t="shared" si="98"/>
        <v>2</v>
      </c>
      <c r="DW206">
        <f t="shared" si="99"/>
        <v>37</v>
      </c>
      <c r="DX206">
        <f t="shared" si="173"/>
        <v>7.1153846153846159</v>
      </c>
      <c r="DY206">
        <f t="shared" si="174"/>
        <v>7</v>
      </c>
      <c r="DZ206">
        <f t="shared" si="175"/>
        <v>7</v>
      </c>
    </row>
    <row r="207" spans="1:130">
      <c r="A207">
        <v>295</v>
      </c>
      <c r="B207" s="1">
        <v>44839.732106481497</v>
      </c>
      <c r="C207" s="1">
        <v>44839.754143518498</v>
      </c>
      <c r="D207" t="s">
        <v>104</v>
      </c>
      <c r="F207" t="s">
        <v>2927</v>
      </c>
      <c r="G207" s="2">
        <v>7743</v>
      </c>
      <c r="H207" t="s">
        <v>2928</v>
      </c>
      <c r="I207" t="s">
        <v>2929</v>
      </c>
      <c r="J207" t="s">
        <v>145</v>
      </c>
      <c r="K207" t="s">
        <v>114</v>
      </c>
      <c r="L207" t="s">
        <v>2930</v>
      </c>
      <c r="M207" t="s">
        <v>109</v>
      </c>
      <c r="O207" t="s">
        <v>2931</v>
      </c>
      <c r="P207" t="s">
        <v>2932</v>
      </c>
      <c r="Q207" t="s">
        <v>112</v>
      </c>
      <c r="R207" t="s">
        <v>113</v>
      </c>
      <c r="S207" t="s">
        <v>114</v>
      </c>
      <c r="T207" t="s">
        <v>109</v>
      </c>
      <c r="V207" t="s">
        <v>116</v>
      </c>
      <c r="W207" t="s">
        <v>2933</v>
      </c>
      <c r="X207" t="s">
        <v>135</v>
      </c>
      <c r="Y207" t="s">
        <v>113</v>
      </c>
      <c r="Z207" t="s">
        <v>116</v>
      </c>
      <c r="AB207" t="s">
        <v>108</v>
      </c>
      <c r="AC207" t="s">
        <v>109</v>
      </c>
      <c r="AE207" t="s">
        <v>109</v>
      </c>
      <c r="AG207" t="s">
        <v>109</v>
      </c>
      <c r="AH207" t="s">
        <v>116</v>
      </c>
      <c r="AI207" t="s">
        <v>109</v>
      </c>
      <c r="AJ207" t="s">
        <v>116</v>
      </c>
      <c r="AK207" t="s">
        <v>116</v>
      </c>
      <c r="AL207" t="s">
        <v>116</v>
      </c>
      <c r="AM207" t="s">
        <v>145</v>
      </c>
      <c r="AN207" t="s">
        <v>286</v>
      </c>
      <c r="AO207" t="s">
        <v>202</v>
      </c>
      <c r="AP207" t="s">
        <v>113</v>
      </c>
      <c r="AQ207" t="s">
        <v>109</v>
      </c>
      <c r="AS207" t="s">
        <v>1235</v>
      </c>
      <c r="AT207" t="s">
        <v>113</v>
      </c>
      <c r="AU207" t="s">
        <v>116</v>
      </c>
      <c r="AV207" t="s">
        <v>116</v>
      </c>
      <c r="AW207" t="s">
        <v>109</v>
      </c>
      <c r="AZ207" t="s">
        <v>157</v>
      </c>
      <c r="BA207" t="s">
        <v>423</v>
      </c>
      <c r="BB207" t="s">
        <v>121</v>
      </c>
      <c r="BC207" t="s">
        <v>116</v>
      </c>
      <c r="BD207" t="s">
        <v>116</v>
      </c>
      <c r="BE207" t="s">
        <v>122</v>
      </c>
      <c r="BG207" t="s">
        <v>116</v>
      </c>
      <c r="BH207" t="s">
        <v>116</v>
      </c>
      <c r="BI207" t="s">
        <v>2934</v>
      </c>
      <c r="BJ207" t="s">
        <v>116</v>
      </c>
      <c r="BK207" t="s">
        <v>116</v>
      </c>
      <c r="BL207" t="s">
        <v>109</v>
      </c>
      <c r="BM207" t="s">
        <v>109</v>
      </c>
      <c r="BN207" t="s">
        <v>113</v>
      </c>
      <c r="BO207" t="s">
        <v>116</v>
      </c>
      <c r="BP207" t="s">
        <v>122</v>
      </c>
      <c r="BR207" t="s">
        <v>116</v>
      </c>
      <c r="BS207" t="s">
        <v>288</v>
      </c>
      <c r="BT207" t="s">
        <v>109</v>
      </c>
      <c r="BU207" t="s">
        <v>114</v>
      </c>
      <c r="BV207" t="s">
        <v>116</v>
      </c>
      <c r="BX207" t="s">
        <v>116</v>
      </c>
      <c r="BY207" t="s">
        <v>116</v>
      </c>
      <c r="BZ207" t="s">
        <v>193</v>
      </c>
      <c r="CA207" t="s">
        <v>2935</v>
      </c>
      <c r="CB207" t="s">
        <v>2936</v>
      </c>
      <c r="CC207" t="s">
        <v>260</v>
      </c>
      <c r="CD207" t="s">
        <v>109</v>
      </c>
      <c r="CE207" t="s">
        <v>109</v>
      </c>
      <c r="CF207" t="s">
        <v>113</v>
      </c>
      <c r="CG207" t="s">
        <v>113</v>
      </c>
      <c r="CH207" t="s">
        <v>1131</v>
      </c>
      <c r="CI207" t="s">
        <v>113</v>
      </c>
      <c r="CJ207" t="s">
        <v>116</v>
      </c>
      <c r="CK207" t="s">
        <v>109</v>
      </c>
      <c r="CL207" t="s">
        <v>109</v>
      </c>
      <c r="CN207" t="s">
        <v>842</v>
      </c>
      <c r="CO207" t="s">
        <v>116</v>
      </c>
      <c r="CP207" t="s">
        <v>116</v>
      </c>
      <c r="CQ207" t="s">
        <v>109</v>
      </c>
      <c r="CS207" t="s">
        <v>116</v>
      </c>
      <c r="CT207" t="s">
        <v>116</v>
      </c>
      <c r="CU207" t="s">
        <v>116</v>
      </c>
      <c r="CV207" t="s">
        <v>109</v>
      </c>
      <c r="CX207" t="s">
        <v>109</v>
      </c>
      <c r="DB207">
        <f t="shared" si="159"/>
        <v>2</v>
      </c>
      <c r="DC207">
        <f t="shared" si="160"/>
        <v>0</v>
      </c>
      <c r="DD207">
        <f t="shared" si="161"/>
        <v>4</v>
      </c>
      <c r="DE207">
        <f t="shared" si="100"/>
        <v>1</v>
      </c>
      <c r="DF207">
        <f t="shared" si="101"/>
        <v>2</v>
      </c>
      <c r="DG207">
        <f t="shared" si="102"/>
        <v>1</v>
      </c>
      <c r="DH207">
        <f t="shared" si="162"/>
        <v>0</v>
      </c>
      <c r="DI207">
        <f t="shared" si="163"/>
        <v>7</v>
      </c>
      <c r="DJ207">
        <f t="shared" si="103"/>
        <v>1</v>
      </c>
      <c r="DK207">
        <f t="shared" si="104"/>
        <v>2</v>
      </c>
      <c r="DL207">
        <f t="shared" si="164"/>
        <v>3</v>
      </c>
      <c r="DM207">
        <f t="shared" si="165"/>
        <v>1</v>
      </c>
      <c r="DN207">
        <f t="shared" si="166"/>
        <v>2</v>
      </c>
      <c r="DO207">
        <f t="shared" si="167"/>
        <v>3</v>
      </c>
      <c r="DP207">
        <f t="shared" si="168"/>
        <v>4</v>
      </c>
      <c r="DQ207">
        <f t="shared" si="169"/>
        <v>1</v>
      </c>
      <c r="DR207">
        <f t="shared" si="170"/>
        <v>3</v>
      </c>
      <c r="DS207">
        <f t="shared" si="171"/>
        <v>1</v>
      </c>
      <c r="DT207">
        <f t="shared" si="172"/>
        <v>1</v>
      </c>
      <c r="DU207">
        <f t="shared" si="97"/>
        <v>3</v>
      </c>
      <c r="DV207">
        <f t="shared" si="98"/>
        <v>3</v>
      </c>
      <c r="DW207">
        <f t="shared" si="99"/>
        <v>45</v>
      </c>
      <c r="DX207">
        <f t="shared" si="173"/>
        <v>8.6538461538461533</v>
      </c>
      <c r="DY207">
        <f t="shared" si="174"/>
        <v>8.5</v>
      </c>
      <c r="DZ207">
        <f t="shared" si="175"/>
        <v>8.5</v>
      </c>
    </row>
    <row r="208" spans="1:130">
      <c r="A208">
        <v>296</v>
      </c>
      <c r="B208" s="1">
        <v>44839.755682870396</v>
      </c>
      <c r="C208" s="1">
        <v>44839.770636574103</v>
      </c>
      <c r="D208" t="s">
        <v>104</v>
      </c>
      <c r="F208" t="s">
        <v>2937</v>
      </c>
      <c r="G208" s="2">
        <v>14143</v>
      </c>
      <c r="H208" t="s">
        <v>646</v>
      </c>
      <c r="I208" t="s">
        <v>2938</v>
      </c>
      <c r="J208" t="s">
        <v>132</v>
      </c>
      <c r="K208" t="s">
        <v>114</v>
      </c>
      <c r="L208" t="s">
        <v>2939</v>
      </c>
      <c r="M208" t="s">
        <v>109</v>
      </c>
      <c r="O208" t="s">
        <v>176</v>
      </c>
      <c r="P208" t="s">
        <v>485</v>
      </c>
      <c r="Q208" t="s">
        <v>112</v>
      </c>
      <c r="R208" t="s">
        <v>113</v>
      </c>
      <c r="S208" t="s">
        <v>114</v>
      </c>
      <c r="T208" t="s">
        <v>109</v>
      </c>
      <c r="V208" t="s">
        <v>109</v>
      </c>
      <c r="X208" t="s">
        <v>135</v>
      </c>
      <c r="Y208" t="s">
        <v>303</v>
      </c>
      <c r="Z208" t="s">
        <v>109</v>
      </c>
      <c r="AA208" t="s">
        <v>116</v>
      </c>
      <c r="AB208" t="s">
        <v>132</v>
      </c>
      <c r="AC208" t="s">
        <v>116</v>
      </c>
      <c r="AD208" t="s">
        <v>2940</v>
      </c>
      <c r="AE208" t="s">
        <v>109</v>
      </c>
      <c r="AG208" t="s">
        <v>109</v>
      </c>
      <c r="AH208" t="s">
        <v>116</v>
      </c>
      <c r="AI208" t="s">
        <v>116</v>
      </c>
      <c r="AJ208" t="s">
        <v>109</v>
      </c>
      <c r="AK208" t="s">
        <v>116</v>
      </c>
      <c r="AL208" t="s">
        <v>116</v>
      </c>
      <c r="AM208" t="s">
        <v>112</v>
      </c>
      <c r="AN208" t="s">
        <v>117</v>
      </c>
      <c r="AO208" t="s">
        <v>202</v>
      </c>
      <c r="AP208" t="s">
        <v>113</v>
      </c>
      <c r="AQ208" t="s">
        <v>109</v>
      </c>
      <c r="AS208" t="s">
        <v>637</v>
      </c>
      <c r="AT208" t="s">
        <v>287</v>
      </c>
      <c r="AU208" t="s">
        <v>116</v>
      </c>
      <c r="AV208" t="s">
        <v>109</v>
      </c>
      <c r="AW208" t="s">
        <v>109</v>
      </c>
      <c r="AZ208" t="s">
        <v>113</v>
      </c>
      <c r="BA208" t="s">
        <v>120</v>
      </c>
      <c r="BB208" t="s">
        <v>113</v>
      </c>
      <c r="BC208" t="s">
        <v>116</v>
      </c>
      <c r="BD208" t="s">
        <v>116</v>
      </c>
      <c r="BE208" t="s">
        <v>122</v>
      </c>
      <c r="BG208" t="s">
        <v>109</v>
      </c>
      <c r="BH208" t="s">
        <v>109</v>
      </c>
      <c r="BJ208" t="s">
        <v>116</v>
      </c>
      <c r="BK208" t="s">
        <v>116</v>
      </c>
      <c r="BL208" t="s">
        <v>109</v>
      </c>
      <c r="BM208" t="s">
        <v>109</v>
      </c>
      <c r="BN208" t="s">
        <v>124</v>
      </c>
      <c r="BO208" t="s">
        <v>125</v>
      </c>
      <c r="BP208" t="s">
        <v>122</v>
      </c>
      <c r="BR208" t="s">
        <v>116</v>
      </c>
      <c r="BS208" t="s">
        <v>126</v>
      </c>
      <c r="BT208" t="s">
        <v>109</v>
      </c>
      <c r="BU208" t="s">
        <v>114</v>
      </c>
      <c r="BV208" t="s">
        <v>116</v>
      </c>
      <c r="BX208" t="s">
        <v>116</v>
      </c>
      <c r="BY208" t="s">
        <v>116</v>
      </c>
      <c r="BZ208" t="s">
        <v>193</v>
      </c>
      <c r="CA208" t="s">
        <v>2941</v>
      </c>
      <c r="CB208" t="s">
        <v>129</v>
      </c>
      <c r="CC208" t="s">
        <v>260</v>
      </c>
      <c r="CD208" t="s">
        <v>116</v>
      </c>
      <c r="CE208" t="s">
        <v>109</v>
      </c>
      <c r="CF208" t="s">
        <v>232</v>
      </c>
      <c r="CG208" t="s">
        <v>113</v>
      </c>
      <c r="CH208" t="s">
        <v>386</v>
      </c>
      <c r="CI208" t="s">
        <v>113</v>
      </c>
      <c r="CJ208" t="s">
        <v>109</v>
      </c>
      <c r="CK208" t="s">
        <v>109</v>
      </c>
      <c r="CL208" t="s">
        <v>109</v>
      </c>
      <c r="CN208" t="s">
        <v>1434</v>
      </c>
      <c r="CO208" t="s">
        <v>116</v>
      </c>
      <c r="CP208" t="s">
        <v>116</v>
      </c>
      <c r="CQ208" t="s">
        <v>109</v>
      </c>
      <c r="CS208" t="s">
        <v>109</v>
      </c>
      <c r="CT208" t="s">
        <v>116</v>
      </c>
      <c r="CU208" t="s">
        <v>116</v>
      </c>
      <c r="CV208" t="s">
        <v>109</v>
      </c>
      <c r="CX208" t="s">
        <v>116</v>
      </c>
      <c r="CY208" t="s">
        <v>648</v>
      </c>
      <c r="DB208">
        <f t="shared" si="159"/>
        <v>2</v>
      </c>
      <c r="DC208">
        <f t="shared" si="160"/>
        <v>0</v>
      </c>
      <c r="DD208">
        <f t="shared" si="161"/>
        <v>4</v>
      </c>
      <c r="DE208">
        <f t="shared" si="100"/>
        <v>0</v>
      </c>
      <c r="DF208">
        <f t="shared" si="101"/>
        <v>2</v>
      </c>
      <c r="DG208">
        <f t="shared" si="102"/>
        <v>2</v>
      </c>
      <c r="DH208">
        <f t="shared" si="162"/>
        <v>0</v>
      </c>
      <c r="DI208">
        <f t="shared" si="163"/>
        <v>7</v>
      </c>
      <c r="DJ208">
        <f t="shared" si="103"/>
        <v>1</v>
      </c>
      <c r="DK208">
        <f t="shared" si="104"/>
        <v>1</v>
      </c>
      <c r="DL208">
        <f t="shared" si="164"/>
        <v>1</v>
      </c>
      <c r="DM208">
        <f t="shared" si="165"/>
        <v>1</v>
      </c>
      <c r="DN208">
        <f t="shared" si="166"/>
        <v>0</v>
      </c>
      <c r="DO208">
        <f t="shared" si="167"/>
        <v>4</v>
      </c>
      <c r="DP208">
        <f t="shared" si="168"/>
        <v>4</v>
      </c>
      <c r="DQ208">
        <f t="shared" si="169"/>
        <v>1</v>
      </c>
      <c r="DR208">
        <f t="shared" si="170"/>
        <v>4</v>
      </c>
      <c r="DS208">
        <f t="shared" si="171"/>
        <v>2</v>
      </c>
      <c r="DT208">
        <f t="shared" si="172"/>
        <v>0</v>
      </c>
      <c r="DU208">
        <f t="shared" si="97"/>
        <v>3</v>
      </c>
      <c r="DV208">
        <f t="shared" si="98"/>
        <v>2</v>
      </c>
      <c r="DW208">
        <f t="shared" si="99"/>
        <v>41</v>
      </c>
      <c r="DX208">
        <f t="shared" si="173"/>
        <v>7.8846153846153841</v>
      </c>
      <c r="DY208">
        <f t="shared" si="174"/>
        <v>8</v>
      </c>
      <c r="DZ208">
        <f t="shared" si="175"/>
        <v>8</v>
      </c>
    </row>
    <row r="209" spans="1:130">
      <c r="A209">
        <v>297</v>
      </c>
      <c r="B209" s="1">
        <v>44839.747453703698</v>
      </c>
      <c r="C209" s="1">
        <v>44839.826724537001</v>
      </c>
      <c r="D209" t="s">
        <v>104</v>
      </c>
      <c r="F209" t="s">
        <v>2942</v>
      </c>
      <c r="G209" s="2">
        <v>11132</v>
      </c>
      <c r="H209" t="s">
        <v>2943</v>
      </c>
      <c r="I209" t="s">
        <v>2944</v>
      </c>
      <c r="J209" t="s">
        <v>145</v>
      </c>
      <c r="K209" t="s">
        <v>114</v>
      </c>
      <c r="L209" t="s">
        <v>2945</v>
      </c>
      <c r="M209" t="s">
        <v>109</v>
      </c>
      <c r="O209" t="s">
        <v>186</v>
      </c>
      <c r="P209" t="s">
        <v>2946</v>
      </c>
      <c r="Q209" t="s">
        <v>188</v>
      </c>
      <c r="R209" t="s">
        <v>113</v>
      </c>
      <c r="S209" t="s">
        <v>122</v>
      </c>
      <c r="T209" t="s">
        <v>109</v>
      </c>
      <c r="V209" t="s">
        <v>109</v>
      </c>
      <c r="X209" t="s">
        <v>189</v>
      </c>
      <c r="Y209" t="s">
        <v>322</v>
      </c>
      <c r="Z209" t="s">
        <v>109</v>
      </c>
      <c r="AA209" t="s">
        <v>116</v>
      </c>
      <c r="AB209" t="s">
        <v>145</v>
      </c>
      <c r="AC209" t="s">
        <v>116</v>
      </c>
      <c r="AD209" t="s">
        <v>2947</v>
      </c>
      <c r="AE209" t="s">
        <v>109</v>
      </c>
      <c r="AG209" t="s">
        <v>116</v>
      </c>
      <c r="AH209" t="s">
        <v>116</v>
      </c>
      <c r="AI209" t="s">
        <v>116</v>
      </c>
      <c r="AJ209" t="s">
        <v>116</v>
      </c>
      <c r="AK209" t="s">
        <v>116</v>
      </c>
      <c r="AL209" t="s">
        <v>109</v>
      </c>
      <c r="AM209" t="s">
        <v>188</v>
      </c>
      <c r="AN209" t="s">
        <v>117</v>
      </c>
      <c r="AO209" t="s">
        <v>2948</v>
      </c>
      <c r="AP209" t="s">
        <v>224</v>
      </c>
      <c r="AQ209" t="s">
        <v>109</v>
      </c>
      <c r="AS209" t="s">
        <v>2949</v>
      </c>
      <c r="AT209" t="s">
        <v>113</v>
      </c>
      <c r="AU209" t="s">
        <v>116</v>
      </c>
      <c r="AV209" t="s">
        <v>116</v>
      </c>
      <c r="AW209" t="s">
        <v>109</v>
      </c>
      <c r="AZ209" t="s">
        <v>157</v>
      </c>
      <c r="BA209" t="s">
        <v>158</v>
      </c>
      <c r="BB209" t="s">
        <v>121</v>
      </c>
      <c r="BC209" t="s">
        <v>116</v>
      </c>
      <c r="BD209" t="s">
        <v>116</v>
      </c>
      <c r="BE209" t="s">
        <v>116</v>
      </c>
      <c r="BF209" t="s">
        <v>2950</v>
      </c>
      <c r="BG209" t="s">
        <v>116</v>
      </c>
      <c r="BH209" t="s">
        <v>116</v>
      </c>
      <c r="BI209" t="s">
        <v>2951</v>
      </c>
      <c r="BJ209" t="s">
        <v>116</v>
      </c>
      <c r="BK209" t="s">
        <v>116</v>
      </c>
      <c r="BL209" t="s">
        <v>116</v>
      </c>
      <c r="BM209" t="s">
        <v>116</v>
      </c>
      <c r="BN209" t="s">
        <v>113</v>
      </c>
      <c r="BO209" t="s">
        <v>116</v>
      </c>
      <c r="BP209" t="s">
        <v>116</v>
      </c>
      <c r="BQ209" t="s">
        <v>2952</v>
      </c>
      <c r="BR209" t="s">
        <v>116</v>
      </c>
      <c r="BS209" t="s">
        <v>644</v>
      </c>
      <c r="BT209" t="s">
        <v>116</v>
      </c>
      <c r="BU209" t="s">
        <v>114</v>
      </c>
      <c r="BV209" t="s">
        <v>116</v>
      </c>
      <c r="BX209" t="s">
        <v>116</v>
      </c>
      <c r="BY209" t="s">
        <v>116</v>
      </c>
      <c r="BZ209" t="s">
        <v>193</v>
      </c>
      <c r="CA209" t="s">
        <v>789</v>
      </c>
      <c r="CB209" t="s">
        <v>129</v>
      </c>
      <c r="CC209" t="s">
        <v>253</v>
      </c>
      <c r="CD209" t="s">
        <v>116</v>
      </c>
      <c r="CE209" t="s">
        <v>116</v>
      </c>
      <c r="CG209" t="s">
        <v>113</v>
      </c>
      <c r="CH209" t="s">
        <v>2953</v>
      </c>
      <c r="CI209" t="s">
        <v>113</v>
      </c>
      <c r="CJ209" t="s">
        <v>116</v>
      </c>
      <c r="CK209" t="s">
        <v>116</v>
      </c>
      <c r="CL209" t="s">
        <v>116</v>
      </c>
      <c r="CM209" t="s">
        <v>2954</v>
      </c>
      <c r="CN209" t="s">
        <v>522</v>
      </c>
      <c r="CO209" t="s">
        <v>116</v>
      </c>
      <c r="CP209" t="s">
        <v>116</v>
      </c>
      <c r="CQ209" t="s">
        <v>109</v>
      </c>
      <c r="CS209" t="s">
        <v>116</v>
      </c>
      <c r="CT209" t="s">
        <v>116</v>
      </c>
      <c r="CU209" t="s">
        <v>116</v>
      </c>
      <c r="CV209" t="s">
        <v>116</v>
      </c>
      <c r="CW209" t="s">
        <v>2955</v>
      </c>
      <c r="CX209" t="s">
        <v>109</v>
      </c>
      <c r="DB209">
        <f t="shared" si="159"/>
        <v>2</v>
      </c>
      <c r="DC209">
        <f t="shared" si="160"/>
        <v>0</v>
      </c>
      <c r="DD209">
        <f t="shared" si="161"/>
        <v>3</v>
      </c>
      <c r="DE209">
        <f t="shared" si="100"/>
        <v>0</v>
      </c>
      <c r="DF209">
        <f t="shared" si="101"/>
        <v>2</v>
      </c>
      <c r="DG209">
        <f t="shared" si="102"/>
        <v>2</v>
      </c>
      <c r="DH209">
        <f t="shared" si="162"/>
        <v>0</v>
      </c>
      <c r="DI209">
        <f t="shared" si="163"/>
        <v>9</v>
      </c>
      <c r="DJ209">
        <f t="shared" si="103"/>
        <v>1</v>
      </c>
      <c r="DK209">
        <f t="shared" si="104"/>
        <v>2</v>
      </c>
      <c r="DL209">
        <f t="shared" si="164"/>
        <v>3</v>
      </c>
      <c r="DM209">
        <f t="shared" si="165"/>
        <v>2</v>
      </c>
      <c r="DN209">
        <f t="shared" si="166"/>
        <v>2</v>
      </c>
      <c r="DO209">
        <f t="shared" si="167"/>
        <v>6</v>
      </c>
      <c r="DP209">
        <f t="shared" si="168"/>
        <v>5</v>
      </c>
      <c r="DQ209">
        <f t="shared" si="169"/>
        <v>1</v>
      </c>
      <c r="DR209">
        <f t="shared" si="170"/>
        <v>4</v>
      </c>
      <c r="DS209">
        <f t="shared" si="171"/>
        <v>1</v>
      </c>
      <c r="DT209">
        <f t="shared" si="172"/>
        <v>3</v>
      </c>
      <c r="DU209">
        <f t="shared" si="97"/>
        <v>3</v>
      </c>
      <c r="DV209">
        <f t="shared" si="98"/>
        <v>4</v>
      </c>
      <c r="DW209">
        <f t="shared" si="99"/>
        <v>55</v>
      </c>
      <c r="DX209">
        <f t="shared" si="173"/>
        <v>10.576923076923077</v>
      </c>
      <c r="DY209">
        <f t="shared" si="174"/>
        <v>10.5</v>
      </c>
      <c r="DZ209">
        <f t="shared" si="175"/>
        <v>10</v>
      </c>
    </row>
    <row r="210" spans="1:130">
      <c r="A210">
        <v>298</v>
      </c>
      <c r="B210" s="1">
        <v>44840.435104166703</v>
      </c>
      <c r="C210" s="1">
        <v>44840.451469907399</v>
      </c>
      <c r="D210" t="s">
        <v>104</v>
      </c>
      <c r="F210" t="s">
        <v>1307</v>
      </c>
      <c r="G210" s="2">
        <v>14270</v>
      </c>
      <c r="H210" t="s">
        <v>1308</v>
      </c>
      <c r="I210" t="s">
        <v>2956</v>
      </c>
      <c r="J210" t="s">
        <v>108</v>
      </c>
      <c r="K210" t="s">
        <v>109</v>
      </c>
      <c r="M210" t="s">
        <v>109</v>
      </c>
      <c r="O210" t="s">
        <v>176</v>
      </c>
      <c r="P210" t="s">
        <v>485</v>
      </c>
      <c r="Q210" t="s">
        <v>112</v>
      </c>
      <c r="R210" t="s">
        <v>113</v>
      </c>
      <c r="S210" t="s">
        <v>122</v>
      </c>
      <c r="T210" t="s">
        <v>109</v>
      </c>
      <c r="V210" t="s">
        <v>109</v>
      </c>
      <c r="X210" t="s">
        <v>113</v>
      </c>
      <c r="Y210" t="s">
        <v>178</v>
      </c>
      <c r="Z210" t="s">
        <v>116</v>
      </c>
      <c r="AB210" t="s">
        <v>108</v>
      </c>
      <c r="AC210" t="s">
        <v>109</v>
      </c>
      <c r="AE210" t="s">
        <v>109</v>
      </c>
      <c r="AG210" t="s">
        <v>109</v>
      </c>
      <c r="AH210" t="s">
        <v>116</v>
      </c>
      <c r="AI210" t="s">
        <v>109</v>
      </c>
      <c r="AJ210" t="s">
        <v>116</v>
      </c>
      <c r="AK210" t="s">
        <v>109</v>
      </c>
      <c r="AL210" t="s">
        <v>116</v>
      </c>
      <c r="AM210" t="s">
        <v>145</v>
      </c>
      <c r="AN210" t="s">
        <v>117</v>
      </c>
      <c r="AO210" t="s">
        <v>155</v>
      </c>
      <c r="AP210" t="s">
        <v>224</v>
      </c>
      <c r="AQ210" t="s">
        <v>109</v>
      </c>
      <c r="AS210" t="s">
        <v>293</v>
      </c>
      <c r="AT210" t="s">
        <v>2957</v>
      </c>
      <c r="AU210" t="s">
        <v>116</v>
      </c>
      <c r="AV210" t="s">
        <v>109</v>
      </c>
      <c r="AW210" t="s">
        <v>109</v>
      </c>
      <c r="AZ210" t="s">
        <v>113</v>
      </c>
      <c r="BA210" t="s">
        <v>120</v>
      </c>
      <c r="BB210" t="s">
        <v>249</v>
      </c>
      <c r="BC210" t="s">
        <v>116</v>
      </c>
      <c r="BD210" t="s">
        <v>116</v>
      </c>
      <c r="BE210" t="s">
        <v>122</v>
      </c>
      <c r="BG210" t="s">
        <v>116</v>
      </c>
      <c r="BH210" t="s">
        <v>116</v>
      </c>
      <c r="BI210" t="s">
        <v>2958</v>
      </c>
      <c r="BJ210" t="s">
        <v>116</v>
      </c>
      <c r="BK210" t="s">
        <v>116</v>
      </c>
      <c r="BL210" t="s">
        <v>109</v>
      </c>
      <c r="BM210" t="s">
        <v>109</v>
      </c>
      <c r="BN210" t="s">
        <v>113</v>
      </c>
      <c r="BO210" t="s">
        <v>116</v>
      </c>
      <c r="BP210" t="s">
        <v>122</v>
      </c>
      <c r="BR210" t="s">
        <v>116</v>
      </c>
      <c r="BS210" t="s">
        <v>113</v>
      </c>
      <c r="BT210" t="s">
        <v>109</v>
      </c>
      <c r="BU210" t="s">
        <v>114</v>
      </c>
      <c r="BV210" t="s">
        <v>109</v>
      </c>
      <c r="BX210" t="s">
        <v>116</v>
      </c>
      <c r="BY210" t="s">
        <v>116</v>
      </c>
      <c r="BZ210" t="s">
        <v>193</v>
      </c>
      <c r="CA210" t="s">
        <v>582</v>
      </c>
      <c r="CB210" t="s">
        <v>113</v>
      </c>
      <c r="CC210" t="s">
        <v>253</v>
      </c>
      <c r="CD210" t="s">
        <v>109</v>
      </c>
      <c r="CE210" t="s">
        <v>116</v>
      </c>
      <c r="CG210" t="s">
        <v>113</v>
      </c>
      <c r="CH210" t="s">
        <v>113</v>
      </c>
      <c r="CI210" t="s">
        <v>2959</v>
      </c>
      <c r="CJ210" t="s">
        <v>109</v>
      </c>
      <c r="CK210" t="s">
        <v>109</v>
      </c>
      <c r="CL210" t="s">
        <v>109</v>
      </c>
      <c r="CN210" t="s">
        <v>522</v>
      </c>
      <c r="CO210" t="s">
        <v>116</v>
      </c>
      <c r="CP210" t="s">
        <v>116</v>
      </c>
      <c r="CQ210" t="s">
        <v>109</v>
      </c>
      <c r="CS210" t="s">
        <v>116</v>
      </c>
      <c r="CT210" t="s">
        <v>116</v>
      </c>
      <c r="CU210" t="s">
        <v>109</v>
      </c>
      <c r="CV210" t="s">
        <v>109</v>
      </c>
      <c r="CX210" t="s">
        <v>116</v>
      </c>
      <c r="CY210" t="s">
        <v>172</v>
      </c>
      <c r="DB210">
        <f t="shared" si="159"/>
        <v>1</v>
      </c>
      <c r="DC210">
        <f t="shared" si="160"/>
        <v>0</v>
      </c>
      <c r="DD210">
        <f t="shared" si="161"/>
        <v>3</v>
      </c>
      <c r="DE210">
        <f t="shared" si="100"/>
        <v>0</v>
      </c>
      <c r="DF210">
        <f t="shared" si="101"/>
        <v>2</v>
      </c>
      <c r="DG210">
        <f t="shared" si="102"/>
        <v>1</v>
      </c>
      <c r="DH210">
        <f t="shared" si="162"/>
        <v>0</v>
      </c>
      <c r="DI210">
        <f t="shared" si="163"/>
        <v>7</v>
      </c>
      <c r="DJ210">
        <f t="shared" si="103"/>
        <v>1</v>
      </c>
      <c r="DK210">
        <f t="shared" si="104"/>
        <v>1</v>
      </c>
      <c r="DL210">
        <f t="shared" si="164"/>
        <v>2</v>
      </c>
      <c r="DM210">
        <f t="shared" si="165"/>
        <v>1</v>
      </c>
      <c r="DN210">
        <f t="shared" si="166"/>
        <v>2</v>
      </c>
      <c r="DO210">
        <f t="shared" si="167"/>
        <v>3</v>
      </c>
      <c r="DP210">
        <f t="shared" si="168"/>
        <v>2</v>
      </c>
      <c r="DQ210">
        <f t="shared" si="169"/>
        <v>1</v>
      </c>
      <c r="DR210">
        <f t="shared" si="170"/>
        <v>2</v>
      </c>
      <c r="DS210">
        <f t="shared" si="171"/>
        <v>0</v>
      </c>
      <c r="DT210">
        <f t="shared" si="172"/>
        <v>0</v>
      </c>
      <c r="DU210">
        <f t="shared" si="97"/>
        <v>3</v>
      </c>
      <c r="DV210">
        <f t="shared" si="98"/>
        <v>2</v>
      </c>
      <c r="DW210">
        <f t="shared" si="99"/>
        <v>34</v>
      </c>
      <c r="DX210">
        <f t="shared" si="173"/>
        <v>6.5384615384615383</v>
      </c>
      <c r="DY210">
        <f t="shared" si="174"/>
        <v>6.5</v>
      </c>
      <c r="DZ210">
        <f t="shared" si="175"/>
        <v>6.5</v>
      </c>
    </row>
    <row r="211" spans="1:130">
      <c r="A211">
        <v>299</v>
      </c>
      <c r="B211" s="1">
        <v>44840.391412037003</v>
      </c>
      <c r="C211" s="1">
        <v>44840.724097222199</v>
      </c>
      <c r="D211" t="s">
        <v>104</v>
      </c>
      <c r="F211" t="s">
        <v>2960</v>
      </c>
      <c r="G211" s="2">
        <v>23024</v>
      </c>
      <c r="H211" t="s">
        <v>2961</v>
      </c>
      <c r="I211" t="s">
        <v>2962</v>
      </c>
      <c r="J211" t="s">
        <v>145</v>
      </c>
      <c r="K211" t="s">
        <v>114</v>
      </c>
      <c r="L211" t="s">
        <v>2963</v>
      </c>
      <c r="M211" t="s">
        <v>109</v>
      </c>
      <c r="O211" t="s">
        <v>2964</v>
      </c>
      <c r="P211" t="s">
        <v>2965</v>
      </c>
      <c r="Q211" t="s">
        <v>112</v>
      </c>
      <c r="R211" t="s">
        <v>113</v>
      </c>
      <c r="S211" t="s">
        <v>114</v>
      </c>
      <c r="T211" t="s">
        <v>109</v>
      </c>
      <c r="V211" t="s">
        <v>109</v>
      </c>
      <c r="X211" t="s">
        <v>135</v>
      </c>
      <c r="Y211" t="s">
        <v>178</v>
      </c>
      <c r="Z211" t="s">
        <v>109</v>
      </c>
      <c r="AA211" t="s">
        <v>116</v>
      </c>
      <c r="AB211" t="s">
        <v>108</v>
      </c>
      <c r="AC211" t="s">
        <v>116</v>
      </c>
      <c r="AD211" t="s">
        <v>2966</v>
      </c>
      <c r="AE211" t="s">
        <v>109</v>
      </c>
      <c r="AG211" t="s">
        <v>109</v>
      </c>
      <c r="AH211" t="s">
        <v>109</v>
      </c>
      <c r="AI211" t="s">
        <v>109</v>
      </c>
      <c r="AJ211" t="s">
        <v>116</v>
      </c>
      <c r="AK211" t="s">
        <v>116</v>
      </c>
      <c r="AL211" t="s">
        <v>116</v>
      </c>
      <c r="AM211" t="s">
        <v>112</v>
      </c>
      <c r="AN211" t="s">
        <v>117</v>
      </c>
      <c r="AO211" t="s">
        <v>179</v>
      </c>
      <c r="AP211" t="s">
        <v>113</v>
      </c>
      <c r="AQ211" t="s">
        <v>272</v>
      </c>
      <c r="AR211" t="s">
        <v>2967</v>
      </c>
      <c r="AS211" t="s">
        <v>2968</v>
      </c>
      <c r="AT211" t="s">
        <v>113</v>
      </c>
      <c r="AU211" t="s">
        <v>109</v>
      </c>
      <c r="AV211" t="s">
        <v>109</v>
      </c>
      <c r="AW211" t="s">
        <v>109</v>
      </c>
      <c r="AZ211" t="s">
        <v>2969</v>
      </c>
      <c r="BA211" t="s">
        <v>2970</v>
      </c>
      <c r="BB211" t="s">
        <v>2971</v>
      </c>
      <c r="BC211" t="s">
        <v>116</v>
      </c>
      <c r="BD211" t="s">
        <v>2972</v>
      </c>
      <c r="BE211" t="s">
        <v>116</v>
      </c>
      <c r="BF211" t="s">
        <v>2244</v>
      </c>
      <c r="BG211" t="s">
        <v>109</v>
      </c>
      <c r="BH211" t="s">
        <v>116</v>
      </c>
      <c r="BI211" t="s">
        <v>2973</v>
      </c>
      <c r="BJ211" t="s">
        <v>109</v>
      </c>
      <c r="BK211" t="s">
        <v>109</v>
      </c>
      <c r="BL211" t="s">
        <v>109</v>
      </c>
      <c r="BM211" t="s">
        <v>109</v>
      </c>
      <c r="BN211" t="s">
        <v>113</v>
      </c>
      <c r="BO211" t="s">
        <v>109</v>
      </c>
      <c r="BP211" t="s">
        <v>122</v>
      </c>
      <c r="BR211" t="s">
        <v>116</v>
      </c>
      <c r="BS211" t="s">
        <v>2974</v>
      </c>
      <c r="BT211" t="s">
        <v>116</v>
      </c>
      <c r="BU211" t="s">
        <v>114</v>
      </c>
      <c r="BV211" t="s">
        <v>206</v>
      </c>
      <c r="BX211" t="s">
        <v>109</v>
      </c>
      <c r="CC211" t="s">
        <v>182</v>
      </c>
      <c r="CD211" t="s">
        <v>116</v>
      </c>
      <c r="CE211" t="s">
        <v>109</v>
      </c>
      <c r="CF211" t="s">
        <v>113</v>
      </c>
      <c r="CG211" t="s">
        <v>113</v>
      </c>
      <c r="CH211" t="s">
        <v>113</v>
      </c>
      <c r="CI211" t="s">
        <v>386</v>
      </c>
      <c r="CJ211" t="s">
        <v>109</v>
      </c>
      <c r="CK211" t="s">
        <v>109</v>
      </c>
      <c r="CL211" t="s">
        <v>109</v>
      </c>
      <c r="CN211" t="s">
        <v>2975</v>
      </c>
      <c r="CO211" t="s">
        <v>109</v>
      </c>
      <c r="CP211" t="s">
        <v>116</v>
      </c>
      <c r="CQ211" t="s">
        <v>109</v>
      </c>
      <c r="CS211" t="s">
        <v>116</v>
      </c>
      <c r="CT211" t="s">
        <v>109</v>
      </c>
      <c r="CU211" t="s">
        <v>109</v>
      </c>
      <c r="CV211" t="s">
        <v>109</v>
      </c>
      <c r="CX211" t="s">
        <v>116</v>
      </c>
      <c r="CY211" t="s">
        <v>172</v>
      </c>
      <c r="DB211">
        <f t="shared" si="159"/>
        <v>2</v>
      </c>
      <c r="DC211">
        <f t="shared" si="160"/>
        <v>0</v>
      </c>
      <c r="DD211">
        <f t="shared" si="161"/>
        <v>4</v>
      </c>
      <c r="DE211">
        <f t="shared" si="100"/>
        <v>0</v>
      </c>
      <c r="DF211">
        <f t="shared" si="101"/>
        <v>2</v>
      </c>
      <c r="DG211">
        <f t="shared" si="102"/>
        <v>2</v>
      </c>
      <c r="DH211">
        <f t="shared" si="162"/>
        <v>0</v>
      </c>
      <c r="DI211">
        <f t="shared" si="163"/>
        <v>7</v>
      </c>
      <c r="DJ211">
        <f t="shared" si="103"/>
        <v>1</v>
      </c>
      <c r="DK211">
        <f t="shared" si="104"/>
        <v>0</v>
      </c>
      <c r="DL211">
        <f t="shared" si="164"/>
        <v>3</v>
      </c>
      <c r="DM211">
        <f t="shared" si="165"/>
        <v>2</v>
      </c>
      <c r="DN211">
        <f t="shared" si="166"/>
        <v>1</v>
      </c>
      <c r="DO211">
        <f t="shared" si="167"/>
        <v>0</v>
      </c>
      <c r="DP211">
        <f t="shared" si="168"/>
        <v>5</v>
      </c>
      <c r="DQ211">
        <f t="shared" si="169"/>
        <v>0</v>
      </c>
      <c r="DR211">
        <f t="shared" si="170"/>
        <v>2</v>
      </c>
      <c r="DS211">
        <f t="shared" si="171"/>
        <v>0</v>
      </c>
      <c r="DT211">
        <f t="shared" si="172"/>
        <v>0</v>
      </c>
      <c r="DU211">
        <f t="shared" si="97"/>
        <v>2</v>
      </c>
      <c r="DV211">
        <f t="shared" si="98"/>
        <v>1</v>
      </c>
      <c r="DW211">
        <f t="shared" si="99"/>
        <v>34</v>
      </c>
      <c r="DX211">
        <f t="shared" si="173"/>
        <v>6.5384615384615383</v>
      </c>
      <c r="DY211">
        <f t="shared" si="174"/>
        <v>6.5</v>
      </c>
      <c r="DZ211">
        <f t="shared" si="175"/>
        <v>6.5</v>
      </c>
    </row>
    <row r="212" spans="1:130">
      <c r="A212">
        <v>300</v>
      </c>
      <c r="B212" s="1">
        <v>44841.654490740701</v>
      </c>
      <c r="C212" s="1">
        <v>44841.6730439815</v>
      </c>
      <c r="D212" t="s">
        <v>104</v>
      </c>
      <c r="F212" t="s">
        <v>1326</v>
      </c>
      <c r="G212" s="2">
        <v>4214</v>
      </c>
      <c r="H212" t="s">
        <v>1327</v>
      </c>
      <c r="I212" t="s">
        <v>1328</v>
      </c>
      <c r="J212" t="s">
        <v>109</v>
      </c>
      <c r="M212" t="s">
        <v>109</v>
      </c>
      <c r="O212" t="s">
        <v>176</v>
      </c>
      <c r="P212" t="s">
        <v>285</v>
      </c>
      <c r="Q212" t="s">
        <v>112</v>
      </c>
      <c r="R212" t="s">
        <v>113</v>
      </c>
      <c r="S212" t="s">
        <v>114</v>
      </c>
      <c r="T212" t="s">
        <v>109</v>
      </c>
      <c r="V212" t="s">
        <v>109</v>
      </c>
      <c r="X212" t="s">
        <v>135</v>
      </c>
      <c r="Y212" t="s">
        <v>2976</v>
      </c>
      <c r="Z212" t="s">
        <v>116</v>
      </c>
      <c r="AB212" t="s">
        <v>109</v>
      </c>
      <c r="AE212" t="s">
        <v>109</v>
      </c>
      <c r="AG212" t="s">
        <v>109</v>
      </c>
      <c r="AH212" t="s">
        <v>116</v>
      </c>
      <c r="AI212" t="s">
        <v>109</v>
      </c>
      <c r="AJ212" t="s">
        <v>116</v>
      </c>
      <c r="AK212" t="s">
        <v>116</v>
      </c>
      <c r="AL212" t="s">
        <v>109</v>
      </c>
      <c r="AM212" t="s">
        <v>112</v>
      </c>
      <c r="AN212" t="s">
        <v>117</v>
      </c>
      <c r="AO212" t="s">
        <v>179</v>
      </c>
      <c r="AP212" t="s">
        <v>113</v>
      </c>
      <c r="AQ212" t="s">
        <v>109</v>
      </c>
      <c r="AS212" t="s">
        <v>2977</v>
      </c>
      <c r="AT212" t="s">
        <v>113</v>
      </c>
      <c r="AU212" t="s">
        <v>116</v>
      </c>
      <c r="AV212" t="s">
        <v>116</v>
      </c>
      <c r="AW212" t="s">
        <v>109</v>
      </c>
      <c r="AZ212" t="s">
        <v>157</v>
      </c>
      <c r="BA212" t="s">
        <v>158</v>
      </c>
      <c r="BB212" t="s">
        <v>334</v>
      </c>
      <c r="BC212" t="s">
        <v>116</v>
      </c>
      <c r="BD212" t="s">
        <v>116</v>
      </c>
      <c r="BE212" t="s">
        <v>122</v>
      </c>
      <c r="BG212" t="s">
        <v>116</v>
      </c>
      <c r="BH212" t="s">
        <v>116</v>
      </c>
      <c r="BI212" t="s">
        <v>2978</v>
      </c>
      <c r="BJ212" t="s">
        <v>116</v>
      </c>
      <c r="BK212" t="s">
        <v>116</v>
      </c>
      <c r="BL212" t="s">
        <v>116</v>
      </c>
      <c r="BM212" t="s">
        <v>109</v>
      </c>
      <c r="BN212" t="s">
        <v>124</v>
      </c>
      <c r="BO212" t="s">
        <v>125</v>
      </c>
      <c r="BP212" t="s">
        <v>122</v>
      </c>
      <c r="BR212" t="s">
        <v>109</v>
      </c>
      <c r="BS212" t="s">
        <v>162</v>
      </c>
      <c r="BT212" t="s">
        <v>116</v>
      </c>
      <c r="BU212" t="s">
        <v>114</v>
      </c>
      <c r="BV212" t="s">
        <v>116</v>
      </c>
      <c r="BX212" t="s">
        <v>116</v>
      </c>
      <c r="BY212" t="s">
        <v>116</v>
      </c>
      <c r="BZ212" t="s">
        <v>193</v>
      </c>
      <c r="CA212" t="s">
        <v>2979</v>
      </c>
      <c r="CB212" t="s">
        <v>2980</v>
      </c>
      <c r="CC212" t="s">
        <v>182</v>
      </c>
      <c r="CD212" t="s">
        <v>116</v>
      </c>
      <c r="CE212" t="s">
        <v>109</v>
      </c>
      <c r="CF212" t="s">
        <v>113</v>
      </c>
      <c r="CG212" t="s">
        <v>113</v>
      </c>
      <c r="CH212" t="s">
        <v>386</v>
      </c>
      <c r="CI212" t="s">
        <v>113</v>
      </c>
      <c r="CJ212" t="s">
        <v>109</v>
      </c>
      <c r="CK212" t="s">
        <v>109</v>
      </c>
      <c r="CL212" t="s">
        <v>109</v>
      </c>
      <c r="CN212" t="s">
        <v>1050</v>
      </c>
      <c r="CO212" t="s">
        <v>109</v>
      </c>
      <c r="CP212" t="s">
        <v>116</v>
      </c>
      <c r="CQ212" t="s">
        <v>109</v>
      </c>
      <c r="CS212" t="s">
        <v>116</v>
      </c>
      <c r="CT212" t="s">
        <v>116</v>
      </c>
      <c r="CU212" t="s">
        <v>116</v>
      </c>
      <c r="CV212" t="s">
        <v>109</v>
      </c>
      <c r="CX212" t="s">
        <v>116</v>
      </c>
      <c r="CY212" t="s">
        <v>2409</v>
      </c>
      <c r="DB212">
        <f t="shared" si="159"/>
        <v>0</v>
      </c>
      <c r="DC212">
        <f t="shared" si="160"/>
        <v>0</v>
      </c>
      <c r="DD212">
        <f t="shared" si="161"/>
        <v>4</v>
      </c>
      <c r="DE212">
        <f t="shared" si="100"/>
        <v>0</v>
      </c>
      <c r="DF212">
        <f t="shared" si="101"/>
        <v>3</v>
      </c>
      <c r="DG212">
        <f t="shared" si="102"/>
        <v>0</v>
      </c>
      <c r="DH212">
        <f t="shared" si="162"/>
        <v>0</v>
      </c>
      <c r="DI212">
        <f t="shared" si="163"/>
        <v>6</v>
      </c>
      <c r="DJ212">
        <f t="shared" si="103"/>
        <v>1</v>
      </c>
      <c r="DK212">
        <f t="shared" si="104"/>
        <v>2</v>
      </c>
      <c r="DL212">
        <f t="shared" si="164"/>
        <v>3</v>
      </c>
      <c r="DM212">
        <f t="shared" si="165"/>
        <v>1</v>
      </c>
      <c r="DN212">
        <f t="shared" si="166"/>
        <v>2</v>
      </c>
      <c r="DO212">
        <f t="shared" si="167"/>
        <v>5</v>
      </c>
      <c r="DP212">
        <f t="shared" si="168"/>
        <v>4</v>
      </c>
      <c r="DQ212">
        <f t="shared" si="169"/>
        <v>1</v>
      </c>
      <c r="DR212">
        <f t="shared" si="170"/>
        <v>4</v>
      </c>
      <c r="DS212">
        <f t="shared" si="171"/>
        <v>1</v>
      </c>
      <c r="DT212">
        <f t="shared" si="172"/>
        <v>0</v>
      </c>
      <c r="DU212">
        <f t="shared" si="97"/>
        <v>2</v>
      </c>
      <c r="DV212">
        <f t="shared" si="98"/>
        <v>3</v>
      </c>
      <c r="DW212">
        <f t="shared" si="99"/>
        <v>42</v>
      </c>
      <c r="DX212">
        <f t="shared" si="173"/>
        <v>8.0769230769230766</v>
      </c>
      <c r="DY212">
        <f t="shared" si="174"/>
        <v>8</v>
      </c>
      <c r="DZ212">
        <f t="shared" si="175"/>
        <v>8</v>
      </c>
    </row>
    <row r="213" spans="1:130">
      <c r="A213">
        <v>301</v>
      </c>
      <c r="B213" s="1">
        <v>44843.444108796299</v>
      </c>
      <c r="C213" s="1">
        <v>44843.462546296301</v>
      </c>
      <c r="D213" t="s">
        <v>104</v>
      </c>
      <c r="F213" t="s">
        <v>2981</v>
      </c>
      <c r="G213" s="2">
        <v>13930</v>
      </c>
      <c r="H213" t="s">
        <v>2982</v>
      </c>
      <c r="I213" t="s">
        <v>2983</v>
      </c>
      <c r="J213" t="s">
        <v>292</v>
      </c>
      <c r="K213" t="s">
        <v>114</v>
      </c>
      <c r="L213" t="s">
        <v>2984</v>
      </c>
      <c r="M213" t="s">
        <v>109</v>
      </c>
      <c r="O213" t="s">
        <v>113</v>
      </c>
      <c r="P213" t="s">
        <v>113</v>
      </c>
      <c r="Q213" t="s">
        <v>188</v>
      </c>
      <c r="R213" t="s">
        <v>113</v>
      </c>
      <c r="S213" t="s">
        <v>122</v>
      </c>
      <c r="T213" t="s">
        <v>109</v>
      </c>
      <c r="V213" t="s">
        <v>109</v>
      </c>
      <c r="X213" t="s">
        <v>113</v>
      </c>
      <c r="Y213" t="s">
        <v>113</v>
      </c>
      <c r="Z213" t="s">
        <v>109</v>
      </c>
      <c r="AA213" t="s">
        <v>109</v>
      </c>
      <c r="AB213" t="s">
        <v>145</v>
      </c>
      <c r="AC213" t="s">
        <v>109</v>
      </c>
      <c r="AE213" t="s">
        <v>109</v>
      </c>
      <c r="AG213" t="s">
        <v>109</v>
      </c>
      <c r="AH213" t="s">
        <v>116</v>
      </c>
      <c r="AI213" t="s">
        <v>109</v>
      </c>
      <c r="AJ213" t="s">
        <v>116</v>
      </c>
      <c r="AK213" t="s">
        <v>109</v>
      </c>
      <c r="AL213" t="s">
        <v>109</v>
      </c>
      <c r="AM213" t="s">
        <v>108</v>
      </c>
      <c r="AN213" t="s">
        <v>117</v>
      </c>
      <c r="AO213" t="s">
        <v>179</v>
      </c>
      <c r="AP213" t="s">
        <v>113</v>
      </c>
      <c r="AQ213" t="s">
        <v>109</v>
      </c>
      <c r="AS213" t="s">
        <v>118</v>
      </c>
      <c r="AT213" t="s">
        <v>113</v>
      </c>
      <c r="AU213" t="s">
        <v>116</v>
      </c>
      <c r="AV213" t="s">
        <v>116</v>
      </c>
      <c r="AW213" t="s">
        <v>109</v>
      </c>
      <c r="AZ213" t="s">
        <v>113</v>
      </c>
      <c r="BA213" t="s">
        <v>120</v>
      </c>
      <c r="BB213" t="s">
        <v>249</v>
      </c>
      <c r="BC213" t="s">
        <v>116</v>
      </c>
      <c r="BD213" t="s">
        <v>116</v>
      </c>
      <c r="BE213" t="s">
        <v>122</v>
      </c>
      <c r="BG213" t="s">
        <v>109</v>
      </c>
      <c r="BH213" t="s">
        <v>116</v>
      </c>
      <c r="BI213" t="s">
        <v>2985</v>
      </c>
      <c r="BJ213" t="s">
        <v>116</v>
      </c>
      <c r="BK213" t="s">
        <v>109</v>
      </c>
      <c r="BL213" t="s">
        <v>109</v>
      </c>
      <c r="BM213" t="s">
        <v>109</v>
      </c>
      <c r="BN213" t="s">
        <v>113</v>
      </c>
      <c r="BO213" t="s">
        <v>125</v>
      </c>
      <c r="BP213" t="s">
        <v>122</v>
      </c>
      <c r="BR213" t="s">
        <v>109</v>
      </c>
      <c r="BS213" t="s">
        <v>162</v>
      </c>
      <c r="BT213" t="s">
        <v>116</v>
      </c>
      <c r="BU213" t="s">
        <v>109</v>
      </c>
      <c r="BV213" t="s">
        <v>116</v>
      </c>
      <c r="BX213" t="s">
        <v>116</v>
      </c>
      <c r="BY213" t="s">
        <v>116</v>
      </c>
      <c r="BZ213" t="s">
        <v>193</v>
      </c>
      <c r="CA213" t="s">
        <v>113</v>
      </c>
      <c r="CB213" t="s">
        <v>2986</v>
      </c>
      <c r="CC213" t="s">
        <v>182</v>
      </c>
      <c r="CD213" t="s">
        <v>116</v>
      </c>
      <c r="CE213" t="s">
        <v>109</v>
      </c>
      <c r="CF213" t="s">
        <v>113</v>
      </c>
      <c r="CG213" t="s">
        <v>113</v>
      </c>
      <c r="CH213" t="s">
        <v>167</v>
      </c>
      <c r="CI213" t="s">
        <v>113</v>
      </c>
      <c r="CJ213" t="s">
        <v>109</v>
      </c>
      <c r="CK213" t="s">
        <v>109</v>
      </c>
      <c r="CL213" t="s">
        <v>109</v>
      </c>
      <c r="CN213" t="s">
        <v>1050</v>
      </c>
      <c r="CO213" t="s">
        <v>109</v>
      </c>
      <c r="CP213" t="s">
        <v>116</v>
      </c>
      <c r="CQ213" t="s">
        <v>109</v>
      </c>
      <c r="CS213" t="s">
        <v>116</v>
      </c>
      <c r="CT213" t="s">
        <v>116</v>
      </c>
      <c r="CU213" t="s">
        <v>116</v>
      </c>
      <c r="CV213" t="s">
        <v>109</v>
      </c>
      <c r="CX213" t="s">
        <v>109</v>
      </c>
      <c r="DB213">
        <f t="shared" si="159"/>
        <v>2</v>
      </c>
      <c r="DC213">
        <f t="shared" si="160"/>
        <v>0</v>
      </c>
      <c r="DD213">
        <f t="shared" si="161"/>
        <v>1</v>
      </c>
      <c r="DE213">
        <f t="shared" si="100"/>
        <v>0</v>
      </c>
      <c r="DF213">
        <f t="shared" si="101"/>
        <v>0</v>
      </c>
      <c r="DG213">
        <f t="shared" si="102"/>
        <v>1</v>
      </c>
      <c r="DH213">
        <f t="shared" si="162"/>
        <v>0</v>
      </c>
      <c r="DI213">
        <f t="shared" si="163"/>
        <v>5</v>
      </c>
      <c r="DJ213">
        <f t="shared" si="103"/>
        <v>1</v>
      </c>
      <c r="DK213">
        <f t="shared" si="104"/>
        <v>2</v>
      </c>
      <c r="DL213">
        <f t="shared" si="164"/>
        <v>2</v>
      </c>
      <c r="DM213">
        <f t="shared" si="165"/>
        <v>1</v>
      </c>
      <c r="DN213">
        <f t="shared" si="166"/>
        <v>1</v>
      </c>
      <c r="DO213">
        <f t="shared" si="167"/>
        <v>2</v>
      </c>
      <c r="DP213">
        <f t="shared" si="168"/>
        <v>3</v>
      </c>
      <c r="DQ213">
        <f t="shared" si="169"/>
        <v>1</v>
      </c>
      <c r="DR213">
        <f t="shared" si="170"/>
        <v>3</v>
      </c>
      <c r="DS213">
        <f t="shared" si="171"/>
        <v>1</v>
      </c>
      <c r="DT213">
        <f t="shared" si="172"/>
        <v>0</v>
      </c>
      <c r="DU213">
        <f t="shared" si="97"/>
        <v>2</v>
      </c>
      <c r="DV213">
        <f t="shared" si="98"/>
        <v>3</v>
      </c>
      <c r="DW213">
        <f t="shared" si="99"/>
        <v>31</v>
      </c>
      <c r="DX213">
        <f t="shared" si="173"/>
        <v>5.9615384615384617</v>
      </c>
      <c r="DY213">
        <f t="shared" si="174"/>
        <v>6</v>
      </c>
      <c r="DZ213">
        <f t="shared" si="175"/>
        <v>6</v>
      </c>
    </row>
    <row r="214" spans="1:130">
      <c r="A214">
        <v>302</v>
      </c>
      <c r="B214" s="1">
        <v>44844.482766203699</v>
      </c>
      <c r="C214" s="1">
        <v>44844.4941666667</v>
      </c>
      <c r="D214" t="s">
        <v>104</v>
      </c>
      <c r="F214" t="s">
        <v>2987</v>
      </c>
      <c r="G214" s="2">
        <v>7214</v>
      </c>
      <c r="H214" t="s">
        <v>2988</v>
      </c>
      <c r="I214" t="s">
        <v>2989</v>
      </c>
      <c r="J214" t="s">
        <v>145</v>
      </c>
      <c r="K214" t="s">
        <v>109</v>
      </c>
      <c r="M214" t="s">
        <v>116</v>
      </c>
      <c r="N214" t="s">
        <v>2990</v>
      </c>
      <c r="O214" t="s">
        <v>2991</v>
      </c>
      <c r="P214" t="s">
        <v>2992</v>
      </c>
      <c r="Q214" t="s">
        <v>112</v>
      </c>
      <c r="R214" t="s">
        <v>113</v>
      </c>
      <c r="S214" t="s">
        <v>114</v>
      </c>
      <c r="T214" t="s">
        <v>149</v>
      </c>
      <c r="U214" t="s">
        <v>150</v>
      </c>
      <c r="V214" t="s">
        <v>109</v>
      </c>
      <c r="X214" t="s">
        <v>321</v>
      </c>
      <c r="Y214" t="s">
        <v>113</v>
      </c>
      <c r="Z214" t="s">
        <v>116</v>
      </c>
      <c r="AB214" t="s">
        <v>108</v>
      </c>
      <c r="AC214" t="s">
        <v>109</v>
      </c>
      <c r="AE214" t="s">
        <v>114</v>
      </c>
      <c r="AF214" t="s">
        <v>2993</v>
      </c>
      <c r="AG214" t="s">
        <v>109</v>
      </c>
      <c r="AH214" t="s">
        <v>116</v>
      </c>
      <c r="AI214" t="s">
        <v>109</v>
      </c>
      <c r="AJ214" t="s">
        <v>116</v>
      </c>
      <c r="AK214" t="s">
        <v>116</v>
      </c>
      <c r="AL214" t="s">
        <v>116</v>
      </c>
      <c r="AM214" t="s">
        <v>320</v>
      </c>
      <c r="AN214" t="s">
        <v>117</v>
      </c>
      <c r="AO214" t="s">
        <v>155</v>
      </c>
      <c r="AP214" t="s">
        <v>224</v>
      </c>
      <c r="AQ214" t="s">
        <v>109</v>
      </c>
      <c r="AS214" t="s">
        <v>2994</v>
      </c>
      <c r="AT214" t="s">
        <v>113</v>
      </c>
      <c r="AU214" t="s">
        <v>116</v>
      </c>
      <c r="AV214" t="s">
        <v>116</v>
      </c>
      <c r="AW214" t="s">
        <v>109</v>
      </c>
      <c r="AZ214" t="s">
        <v>157</v>
      </c>
      <c r="BA214" t="s">
        <v>158</v>
      </c>
      <c r="BB214" t="s">
        <v>192</v>
      </c>
      <c r="BC214" t="s">
        <v>116</v>
      </c>
      <c r="BD214" t="s">
        <v>116</v>
      </c>
      <c r="BE214" t="s">
        <v>122</v>
      </c>
      <c r="BG214" t="s">
        <v>116</v>
      </c>
      <c r="BH214" t="s">
        <v>116</v>
      </c>
      <c r="BI214" t="s">
        <v>2995</v>
      </c>
      <c r="BJ214" t="s">
        <v>116</v>
      </c>
      <c r="BK214" t="s">
        <v>116</v>
      </c>
      <c r="BL214" t="s">
        <v>109</v>
      </c>
      <c r="BM214" t="s">
        <v>116</v>
      </c>
      <c r="BN214" t="s">
        <v>113</v>
      </c>
      <c r="BO214" t="s">
        <v>116</v>
      </c>
      <c r="BP214" t="s">
        <v>122</v>
      </c>
      <c r="BR214" t="s">
        <v>116</v>
      </c>
      <c r="BS214" t="s">
        <v>162</v>
      </c>
      <c r="BT214" t="s">
        <v>109</v>
      </c>
      <c r="BU214" t="s">
        <v>114</v>
      </c>
      <c r="BV214" t="s">
        <v>116</v>
      </c>
      <c r="BX214" t="s">
        <v>116</v>
      </c>
      <c r="BY214" t="s">
        <v>116</v>
      </c>
      <c r="BZ214" t="s">
        <v>193</v>
      </c>
      <c r="CA214" t="s">
        <v>629</v>
      </c>
      <c r="CB214" t="s">
        <v>2996</v>
      </c>
      <c r="CC214" t="s">
        <v>253</v>
      </c>
      <c r="CD214" t="s">
        <v>116</v>
      </c>
      <c r="CE214" t="s">
        <v>109</v>
      </c>
      <c r="CF214" t="s">
        <v>1666</v>
      </c>
      <c r="CG214" t="s">
        <v>113</v>
      </c>
      <c r="CH214" t="s">
        <v>113</v>
      </c>
      <c r="CI214" t="s">
        <v>113</v>
      </c>
      <c r="CJ214" t="s">
        <v>116</v>
      </c>
      <c r="CK214" t="s">
        <v>116</v>
      </c>
      <c r="CL214" t="s">
        <v>109</v>
      </c>
      <c r="CN214" t="s">
        <v>522</v>
      </c>
      <c r="CO214" t="s">
        <v>116</v>
      </c>
      <c r="CP214" t="s">
        <v>116</v>
      </c>
      <c r="CQ214" t="s">
        <v>109</v>
      </c>
      <c r="CS214" t="s">
        <v>116</v>
      </c>
      <c r="CT214" t="s">
        <v>116</v>
      </c>
      <c r="CU214" t="s">
        <v>109</v>
      </c>
      <c r="CV214" t="s">
        <v>109</v>
      </c>
      <c r="CX214" t="s">
        <v>109</v>
      </c>
      <c r="DB214">
        <f t="shared" si="159"/>
        <v>1</v>
      </c>
      <c r="DC214">
        <f t="shared" si="160"/>
        <v>1</v>
      </c>
      <c r="DD214">
        <f t="shared" si="161"/>
        <v>5</v>
      </c>
      <c r="DE214">
        <f t="shared" si="100"/>
        <v>0</v>
      </c>
      <c r="DF214">
        <f t="shared" si="101"/>
        <v>2</v>
      </c>
      <c r="DG214">
        <f t="shared" si="102"/>
        <v>1</v>
      </c>
      <c r="DH214">
        <f t="shared" si="162"/>
        <v>1</v>
      </c>
      <c r="DI214">
        <f t="shared" si="163"/>
        <v>8</v>
      </c>
      <c r="DJ214">
        <f t="shared" si="103"/>
        <v>1</v>
      </c>
      <c r="DK214">
        <f t="shared" si="104"/>
        <v>2</v>
      </c>
      <c r="DL214">
        <f t="shared" si="164"/>
        <v>3</v>
      </c>
      <c r="DM214">
        <f t="shared" si="165"/>
        <v>1</v>
      </c>
      <c r="DN214">
        <f t="shared" si="166"/>
        <v>2</v>
      </c>
      <c r="DO214">
        <f t="shared" si="167"/>
        <v>4</v>
      </c>
      <c r="DP214">
        <f t="shared" si="168"/>
        <v>4</v>
      </c>
      <c r="DQ214">
        <f t="shared" si="169"/>
        <v>1</v>
      </c>
      <c r="DR214">
        <f t="shared" si="170"/>
        <v>4</v>
      </c>
      <c r="DS214">
        <f t="shared" si="171"/>
        <v>1</v>
      </c>
      <c r="DT214">
        <f t="shared" si="172"/>
        <v>2</v>
      </c>
      <c r="DU214">
        <f t="shared" si="97"/>
        <v>3</v>
      </c>
      <c r="DV214">
        <f t="shared" si="98"/>
        <v>2</v>
      </c>
      <c r="DW214">
        <f t="shared" si="99"/>
        <v>49</v>
      </c>
      <c r="DX214">
        <f t="shared" si="173"/>
        <v>9.4230769230769234</v>
      </c>
      <c r="DY214">
        <f t="shared" si="174"/>
        <v>9.5</v>
      </c>
      <c r="DZ214">
        <f t="shared" si="175"/>
        <v>9.5</v>
      </c>
    </row>
    <row r="215" spans="1:130">
      <c r="A215">
        <v>303</v>
      </c>
      <c r="B215" s="1">
        <v>44844.462731481501</v>
      </c>
      <c r="C215" s="1">
        <v>44844.500833333303</v>
      </c>
      <c r="D215" t="s">
        <v>104</v>
      </c>
      <c r="F215" t="s">
        <v>2997</v>
      </c>
      <c r="G215" s="2">
        <v>3993</v>
      </c>
      <c r="H215" t="s">
        <v>2998</v>
      </c>
      <c r="I215" t="s">
        <v>2999</v>
      </c>
      <c r="J215" t="s">
        <v>145</v>
      </c>
      <c r="K215" t="s">
        <v>114</v>
      </c>
      <c r="L215" t="s">
        <v>3000</v>
      </c>
      <c r="M215" t="s">
        <v>116</v>
      </c>
      <c r="N215" t="s">
        <v>3001</v>
      </c>
      <c r="O215" t="s">
        <v>3002</v>
      </c>
      <c r="P215" t="s">
        <v>568</v>
      </c>
      <c r="Q215" t="s">
        <v>188</v>
      </c>
      <c r="R215" t="s">
        <v>113</v>
      </c>
      <c r="S215" t="s">
        <v>114</v>
      </c>
      <c r="T215" t="s">
        <v>302</v>
      </c>
      <c r="V215" t="s">
        <v>116</v>
      </c>
      <c r="X215" t="s">
        <v>135</v>
      </c>
      <c r="Y215" t="s">
        <v>136</v>
      </c>
      <c r="Z215" t="s">
        <v>116</v>
      </c>
      <c r="AB215" t="s">
        <v>145</v>
      </c>
      <c r="AC215" t="s">
        <v>116</v>
      </c>
      <c r="AD215" t="s">
        <v>3003</v>
      </c>
      <c r="AE215" t="s">
        <v>114</v>
      </c>
      <c r="AF215" t="s">
        <v>3004</v>
      </c>
      <c r="AG215" t="s">
        <v>109</v>
      </c>
      <c r="AH215" t="s">
        <v>116</v>
      </c>
      <c r="AI215" t="s">
        <v>116</v>
      </c>
      <c r="AJ215" t="s">
        <v>116</v>
      </c>
      <c r="AK215" t="s">
        <v>116</v>
      </c>
      <c r="AL215" t="s">
        <v>116</v>
      </c>
      <c r="AM215" t="s">
        <v>112</v>
      </c>
      <c r="AN215" t="s">
        <v>117</v>
      </c>
      <c r="AO215" t="s">
        <v>202</v>
      </c>
      <c r="AP215" t="s">
        <v>224</v>
      </c>
      <c r="AQ215" t="s">
        <v>272</v>
      </c>
      <c r="AR215" t="s">
        <v>3005</v>
      </c>
      <c r="AS215" t="s">
        <v>3006</v>
      </c>
      <c r="AT215" t="s">
        <v>113</v>
      </c>
      <c r="AU215" t="s">
        <v>116</v>
      </c>
      <c r="AV215" t="s">
        <v>116</v>
      </c>
      <c r="AW215" t="s">
        <v>112</v>
      </c>
      <c r="AX215" t="s">
        <v>116</v>
      </c>
      <c r="AY215" s="2" t="s">
        <v>3007</v>
      </c>
      <c r="AZ215" t="s">
        <v>157</v>
      </c>
      <c r="BA215" t="s">
        <v>158</v>
      </c>
      <c r="BB215" t="s">
        <v>249</v>
      </c>
      <c r="BC215" t="s">
        <v>116</v>
      </c>
      <c r="BD215" t="s">
        <v>116</v>
      </c>
      <c r="BE215" t="s">
        <v>116</v>
      </c>
      <c r="BF215" t="s">
        <v>3008</v>
      </c>
      <c r="BG215" t="s">
        <v>116</v>
      </c>
      <c r="BH215" t="s">
        <v>116</v>
      </c>
      <c r="BI215" t="s">
        <v>3009</v>
      </c>
      <c r="BJ215" t="s">
        <v>116</v>
      </c>
      <c r="BK215" t="s">
        <v>116</v>
      </c>
      <c r="BL215" t="s">
        <v>116</v>
      </c>
      <c r="BM215" t="s">
        <v>109</v>
      </c>
      <c r="BN215" t="s">
        <v>3010</v>
      </c>
      <c r="BO215" t="s">
        <v>116</v>
      </c>
      <c r="BP215" t="s">
        <v>116</v>
      </c>
      <c r="BQ215" t="s">
        <v>3011</v>
      </c>
      <c r="BR215" t="s">
        <v>116</v>
      </c>
      <c r="BS215" t="s">
        <v>496</v>
      </c>
      <c r="BT215" t="s">
        <v>116</v>
      </c>
      <c r="BU215" t="s">
        <v>114</v>
      </c>
      <c r="BV215" t="s">
        <v>116</v>
      </c>
      <c r="BX215" t="s">
        <v>116</v>
      </c>
      <c r="BY215" t="s">
        <v>116</v>
      </c>
      <c r="BZ215" t="s">
        <v>252</v>
      </c>
      <c r="CA215" t="s">
        <v>582</v>
      </c>
      <c r="CB215" t="s">
        <v>129</v>
      </c>
      <c r="CC215" t="s">
        <v>1953</v>
      </c>
      <c r="CD215" t="s">
        <v>116</v>
      </c>
      <c r="CE215" t="s">
        <v>109</v>
      </c>
      <c r="CF215" t="s">
        <v>3012</v>
      </c>
      <c r="CG215" t="s">
        <v>364</v>
      </c>
      <c r="CH215" t="s">
        <v>1131</v>
      </c>
      <c r="CI215" t="s">
        <v>113</v>
      </c>
      <c r="CJ215" t="s">
        <v>116</v>
      </c>
      <c r="CK215" t="s">
        <v>116</v>
      </c>
      <c r="CL215" t="s">
        <v>109</v>
      </c>
      <c r="CN215" t="s">
        <v>522</v>
      </c>
      <c r="CO215" t="s">
        <v>116</v>
      </c>
      <c r="CP215" t="s">
        <v>116</v>
      </c>
      <c r="CQ215" t="s">
        <v>109</v>
      </c>
      <c r="CS215" t="s">
        <v>116</v>
      </c>
      <c r="CT215" t="s">
        <v>116</v>
      </c>
      <c r="CU215" t="s">
        <v>116</v>
      </c>
      <c r="CV215" t="s">
        <v>109</v>
      </c>
      <c r="CX215" t="s">
        <v>109</v>
      </c>
      <c r="DB215">
        <f t="shared" si="159"/>
        <v>2</v>
      </c>
      <c r="DC215">
        <f t="shared" si="160"/>
        <v>1</v>
      </c>
      <c r="DD215">
        <f t="shared" si="161"/>
        <v>5</v>
      </c>
      <c r="DE215">
        <f t="shared" si="100"/>
        <v>1</v>
      </c>
      <c r="DF215">
        <f t="shared" si="101"/>
        <v>3</v>
      </c>
      <c r="DG215">
        <f t="shared" si="102"/>
        <v>2</v>
      </c>
      <c r="DH215">
        <f t="shared" si="162"/>
        <v>1</v>
      </c>
      <c r="DI215">
        <f t="shared" si="163"/>
        <v>10</v>
      </c>
      <c r="DJ215">
        <f t="shared" si="103"/>
        <v>1</v>
      </c>
      <c r="DK215">
        <f t="shared" si="104"/>
        <v>4</v>
      </c>
      <c r="DL215">
        <f t="shared" si="164"/>
        <v>3</v>
      </c>
      <c r="DM215">
        <f t="shared" si="165"/>
        <v>2</v>
      </c>
      <c r="DN215">
        <f t="shared" si="166"/>
        <v>2</v>
      </c>
      <c r="DO215">
        <f t="shared" si="167"/>
        <v>6</v>
      </c>
      <c r="DP215">
        <f t="shared" si="168"/>
        <v>5</v>
      </c>
      <c r="DQ215">
        <f t="shared" si="169"/>
        <v>1</v>
      </c>
      <c r="DR215">
        <f t="shared" si="170"/>
        <v>4</v>
      </c>
      <c r="DS215">
        <f t="shared" si="171"/>
        <v>3</v>
      </c>
      <c r="DT215">
        <f t="shared" si="172"/>
        <v>2</v>
      </c>
      <c r="DU215">
        <f t="shared" si="97"/>
        <v>3</v>
      </c>
      <c r="DV215">
        <f t="shared" si="98"/>
        <v>3</v>
      </c>
      <c r="DW215">
        <f t="shared" si="99"/>
        <v>64</v>
      </c>
      <c r="DX215">
        <f t="shared" si="173"/>
        <v>12.307692307692308</v>
      </c>
      <c r="DY215">
        <f t="shared" si="174"/>
        <v>12.5</v>
      </c>
      <c r="DZ215">
        <f t="shared" si="175"/>
        <v>10</v>
      </c>
    </row>
    <row r="216" spans="1:130">
      <c r="A216">
        <v>304</v>
      </c>
      <c r="B216" s="1">
        <v>44844.491793981499</v>
      </c>
      <c r="C216" s="1">
        <v>44844.501736111102</v>
      </c>
      <c r="D216" t="s">
        <v>104</v>
      </c>
      <c r="F216" t="s">
        <v>3013</v>
      </c>
      <c r="G216" s="2">
        <v>13502</v>
      </c>
      <c r="H216" t="s">
        <v>3014</v>
      </c>
      <c r="I216" t="s">
        <v>3015</v>
      </c>
      <c r="J216" t="s">
        <v>145</v>
      </c>
      <c r="K216" t="s">
        <v>114</v>
      </c>
      <c r="L216" t="s">
        <v>3016</v>
      </c>
      <c r="M216" t="s">
        <v>109</v>
      </c>
      <c r="O216" t="s">
        <v>1433</v>
      </c>
      <c r="P216" t="s">
        <v>2618</v>
      </c>
      <c r="Q216" t="s">
        <v>145</v>
      </c>
      <c r="R216" t="s">
        <v>113</v>
      </c>
      <c r="S216" t="s">
        <v>122</v>
      </c>
      <c r="T216" t="s">
        <v>109</v>
      </c>
      <c r="V216" t="s">
        <v>109</v>
      </c>
      <c r="X216" t="s">
        <v>113</v>
      </c>
      <c r="Y216" t="s">
        <v>113</v>
      </c>
      <c r="Z216" t="s">
        <v>116</v>
      </c>
      <c r="AB216" t="s">
        <v>153</v>
      </c>
      <c r="AC216" t="s">
        <v>116</v>
      </c>
      <c r="AD216" t="s">
        <v>3017</v>
      </c>
      <c r="AE216" t="s">
        <v>109</v>
      </c>
      <c r="AG216" t="s">
        <v>109</v>
      </c>
      <c r="AH216" t="s">
        <v>116</v>
      </c>
      <c r="AI216" t="s">
        <v>109</v>
      </c>
      <c r="AJ216" t="s">
        <v>116</v>
      </c>
      <c r="AK216" t="s">
        <v>116</v>
      </c>
      <c r="AL216" t="s">
        <v>116</v>
      </c>
      <c r="AM216" t="s">
        <v>145</v>
      </c>
      <c r="AN216" t="s">
        <v>117</v>
      </c>
      <c r="AO216" t="s">
        <v>113</v>
      </c>
      <c r="AP216" t="s">
        <v>113</v>
      </c>
      <c r="AQ216" t="s">
        <v>109</v>
      </c>
      <c r="AS216" t="s">
        <v>191</v>
      </c>
      <c r="AT216" t="s">
        <v>113</v>
      </c>
      <c r="AU216" t="s">
        <v>116</v>
      </c>
      <c r="AV216" t="s">
        <v>109</v>
      </c>
      <c r="AW216" t="s">
        <v>109</v>
      </c>
      <c r="AZ216" t="s">
        <v>157</v>
      </c>
      <c r="BA216" t="s">
        <v>120</v>
      </c>
      <c r="BB216" t="s">
        <v>113</v>
      </c>
      <c r="BC216" t="s">
        <v>116</v>
      </c>
      <c r="BD216" t="s">
        <v>109</v>
      </c>
      <c r="BE216" t="s">
        <v>116</v>
      </c>
      <c r="BF216" t="s">
        <v>3018</v>
      </c>
      <c r="BG216" t="s">
        <v>109</v>
      </c>
      <c r="BH216" t="s">
        <v>109</v>
      </c>
      <c r="BJ216" t="s">
        <v>116</v>
      </c>
      <c r="BK216" t="s">
        <v>116</v>
      </c>
      <c r="BL216" t="s">
        <v>116</v>
      </c>
      <c r="BM216" t="s">
        <v>109</v>
      </c>
      <c r="BN216" t="s">
        <v>113</v>
      </c>
      <c r="BO216" t="s">
        <v>125</v>
      </c>
      <c r="BP216" t="s">
        <v>122</v>
      </c>
      <c r="BR216" t="s">
        <v>109</v>
      </c>
      <c r="BS216" t="s">
        <v>3019</v>
      </c>
      <c r="BT216" t="s">
        <v>109</v>
      </c>
      <c r="BU216" t="s">
        <v>114</v>
      </c>
      <c r="BV216" t="s">
        <v>206</v>
      </c>
      <c r="BX216" t="s">
        <v>116</v>
      </c>
      <c r="BY216" t="s">
        <v>116</v>
      </c>
      <c r="BZ216" t="s">
        <v>193</v>
      </c>
      <c r="CA216" t="s">
        <v>659</v>
      </c>
      <c r="CB216" t="s">
        <v>2249</v>
      </c>
      <c r="CC216" t="s">
        <v>182</v>
      </c>
      <c r="CD216" t="s">
        <v>116</v>
      </c>
      <c r="CE216" t="s">
        <v>109</v>
      </c>
      <c r="CF216" t="s">
        <v>232</v>
      </c>
      <c r="CG216" t="s">
        <v>113</v>
      </c>
      <c r="CH216" t="s">
        <v>167</v>
      </c>
      <c r="CI216" t="s">
        <v>113</v>
      </c>
      <c r="CJ216" t="s">
        <v>109</v>
      </c>
      <c r="CK216" t="s">
        <v>109</v>
      </c>
      <c r="CL216" t="s">
        <v>109</v>
      </c>
      <c r="CN216" t="s">
        <v>169</v>
      </c>
      <c r="CO216" t="s">
        <v>116</v>
      </c>
      <c r="CP216" t="s">
        <v>116</v>
      </c>
      <c r="CQ216" t="s">
        <v>109</v>
      </c>
      <c r="CS216" t="s">
        <v>116</v>
      </c>
      <c r="CT216" t="s">
        <v>116</v>
      </c>
      <c r="CU216" t="s">
        <v>109</v>
      </c>
      <c r="CV216" t="s">
        <v>109</v>
      </c>
      <c r="CX216" t="s">
        <v>109</v>
      </c>
      <c r="DB216">
        <f t="shared" si="159"/>
        <v>2</v>
      </c>
      <c r="DC216">
        <f t="shared" si="160"/>
        <v>0</v>
      </c>
      <c r="DD216">
        <f t="shared" si="161"/>
        <v>3</v>
      </c>
      <c r="DE216">
        <f t="shared" si="100"/>
        <v>0</v>
      </c>
      <c r="DF216">
        <f t="shared" si="101"/>
        <v>1</v>
      </c>
      <c r="DG216">
        <f t="shared" si="102"/>
        <v>2</v>
      </c>
      <c r="DH216">
        <f t="shared" si="162"/>
        <v>0</v>
      </c>
      <c r="DI216">
        <f t="shared" si="163"/>
        <v>6</v>
      </c>
      <c r="DJ216">
        <f t="shared" si="103"/>
        <v>1</v>
      </c>
      <c r="DK216">
        <f t="shared" si="104"/>
        <v>1</v>
      </c>
      <c r="DL216">
        <f t="shared" si="164"/>
        <v>2</v>
      </c>
      <c r="DM216">
        <f t="shared" si="165"/>
        <v>1</v>
      </c>
      <c r="DN216">
        <f t="shared" si="166"/>
        <v>0</v>
      </c>
      <c r="DO216">
        <f t="shared" si="167"/>
        <v>4</v>
      </c>
      <c r="DP216">
        <f t="shared" si="168"/>
        <v>3</v>
      </c>
      <c r="DQ216">
        <f t="shared" si="169"/>
        <v>1</v>
      </c>
      <c r="DR216">
        <f t="shared" si="170"/>
        <v>4</v>
      </c>
      <c r="DS216">
        <f t="shared" si="171"/>
        <v>2</v>
      </c>
      <c r="DT216">
        <f t="shared" si="172"/>
        <v>0</v>
      </c>
      <c r="DU216">
        <f t="shared" si="97"/>
        <v>3</v>
      </c>
      <c r="DV216">
        <f t="shared" si="98"/>
        <v>2</v>
      </c>
      <c r="DW216">
        <f t="shared" si="99"/>
        <v>38</v>
      </c>
      <c r="DX216">
        <f t="shared" si="173"/>
        <v>7.3076923076923075</v>
      </c>
      <c r="DY216">
        <f t="shared" si="174"/>
        <v>7.5</v>
      </c>
      <c r="DZ216">
        <f t="shared" si="175"/>
        <v>7.5</v>
      </c>
    </row>
    <row r="217" spans="1:130">
      <c r="A217">
        <v>305</v>
      </c>
      <c r="B217" s="1">
        <v>44844.494560185201</v>
      </c>
      <c r="C217" s="1">
        <v>44844.508379629602</v>
      </c>
      <c r="D217" t="s">
        <v>104</v>
      </c>
      <c r="F217" t="s">
        <v>3020</v>
      </c>
      <c r="G217" s="2">
        <v>13500</v>
      </c>
      <c r="H217" t="s">
        <v>3021</v>
      </c>
      <c r="I217" t="s">
        <v>3022</v>
      </c>
      <c r="J217" t="s">
        <v>132</v>
      </c>
      <c r="K217" t="s">
        <v>109</v>
      </c>
      <c r="M217" t="s">
        <v>109</v>
      </c>
      <c r="O217" t="s">
        <v>2063</v>
      </c>
      <c r="P217" t="s">
        <v>113</v>
      </c>
      <c r="Q217" t="s">
        <v>188</v>
      </c>
      <c r="R217" t="s">
        <v>113</v>
      </c>
      <c r="S217" t="s">
        <v>114</v>
      </c>
      <c r="T217" t="s">
        <v>109</v>
      </c>
      <c r="V217" t="s">
        <v>109</v>
      </c>
      <c r="X217" t="s">
        <v>113</v>
      </c>
      <c r="Y217" t="s">
        <v>113</v>
      </c>
      <c r="Z217" t="s">
        <v>109</v>
      </c>
      <c r="AA217" t="s">
        <v>109</v>
      </c>
      <c r="AB217" t="s">
        <v>132</v>
      </c>
      <c r="AC217" t="s">
        <v>109</v>
      </c>
      <c r="AE217" t="s">
        <v>109</v>
      </c>
      <c r="AG217" t="s">
        <v>109</v>
      </c>
      <c r="AH217" t="s">
        <v>116</v>
      </c>
      <c r="AI217" t="s">
        <v>109</v>
      </c>
      <c r="AJ217" t="s">
        <v>109</v>
      </c>
      <c r="AK217" t="s">
        <v>116</v>
      </c>
      <c r="AL217" t="s">
        <v>116</v>
      </c>
      <c r="AM217" t="s">
        <v>112</v>
      </c>
      <c r="AN217" t="s">
        <v>117</v>
      </c>
      <c r="AO217" t="s">
        <v>113</v>
      </c>
      <c r="AP217" t="s">
        <v>113</v>
      </c>
      <c r="AQ217" t="s">
        <v>109</v>
      </c>
      <c r="AS217" t="s">
        <v>637</v>
      </c>
      <c r="AT217" t="s">
        <v>113</v>
      </c>
      <c r="AU217" t="s">
        <v>109</v>
      </c>
      <c r="AV217" t="s">
        <v>109</v>
      </c>
      <c r="AW217" t="s">
        <v>109</v>
      </c>
      <c r="AZ217" t="s">
        <v>113</v>
      </c>
      <c r="BA217" t="s">
        <v>113</v>
      </c>
      <c r="BB217" t="s">
        <v>121</v>
      </c>
      <c r="BC217" t="s">
        <v>116</v>
      </c>
      <c r="BD217" t="s">
        <v>116</v>
      </c>
      <c r="BE217" t="s">
        <v>122</v>
      </c>
      <c r="BG217" t="s">
        <v>109</v>
      </c>
      <c r="BH217" t="s">
        <v>109</v>
      </c>
      <c r="BJ217" t="s">
        <v>109</v>
      </c>
      <c r="BK217" t="s">
        <v>109</v>
      </c>
      <c r="BL217" t="s">
        <v>109</v>
      </c>
      <c r="BM217" t="s">
        <v>109</v>
      </c>
      <c r="BN217" t="s">
        <v>113</v>
      </c>
      <c r="BO217" t="s">
        <v>109</v>
      </c>
      <c r="BP217" t="s">
        <v>122</v>
      </c>
      <c r="BR217" t="s">
        <v>109</v>
      </c>
      <c r="BS217" t="s">
        <v>126</v>
      </c>
      <c r="BT217" t="s">
        <v>109</v>
      </c>
      <c r="BU217" t="s">
        <v>114</v>
      </c>
      <c r="BV217" t="s">
        <v>109</v>
      </c>
      <c r="BX217" t="s">
        <v>116</v>
      </c>
      <c r="BY217" t="s">
        <v>109</v>
      </c>
      <c r="CA217" t="s">
        <v>240</v>
      </c>
      <c r="CB217" t="s">
        <v>3023</v>
      </c>
      <c r="CC217" t="s">
        <v>113</v>
      </c>
      <c r="CD217" t="s">
        <v>109</v>
      </c>
      <c r="CE217" t="s">
        <v>109</v>
      </c>
      <c r="CF217" t="s">
        <v>3024</v>
      </c>
      <c r="CG217" t="s">
        <v>113</v>
      </c>
      <c r="CH217" t="s">
        <v>167</v>
      </c>
      <c r="CI217" t="s">
        <v>113</v>
      </c>
      <c r="CJ217" t="s">
        <v>109</v>
      </c>
      <c r="CK217" t="s">
        <v>109</v>
      </c>
      <c r="CL217" t="s">
        <v>109</v>
      </c>
      <c r="CN217" t="s">
        <v>1050</v>
      </c>
      <c r="CO217" t="s">
        <v>109</v>
      </c>
      <c r="CP217" t="s">
        <v>116</v>
      </c>
      <c r="CQ217" t="s">
        <v>109</v>
      </c>
      <c r="CS217" t="s">
        <v>116</v>
      </c>
      <c r="CT217" t="s">
        <v>116</v>
      </c>
      <c r="CU217" t="s">
        <v>109</v>
      </c>
      <c r="CV217" t="s">
        <v>109</v>
      </c>
      <c r="CX217" t="s">
        <v>109</v>
      </c>
      <c r="DB217">
        <f t="shared" si="159"/>
        <v>1</v>
      </c>
      <c r="DC217">
        <f t="shared" si="160"/>
        <v>0</v>
      </c>
      <c r="DD217">
        <f t="shared" si="161"/>
        <v>3</v>
      </c>
      <c r="DE217">
        <f t="shared" si="100"/>
        <v>0</v>
      </c>
      <c r="DF217">
        <f t="shared" si="101"/>
        <v>0</v>
      </c>
      <c r="DG217">
        <f t="shared" si="102"/>
        <v>1</v>
      </c>
      <c r="DH217">
        <f t="shared" si="162"/>
        <v>0</v>
      </c>
      <c r="DI217">
        <f t="shared" si="163"/>
        <v>5</v>
      </c>
      <c r="DJ217">
        <f t="shared" si="103"/>
        <v>1</v>
      </c>
      <c r="DK217">
        <f t="shared" si="104"/>
        <v>0</v>
      </c>
      <c r="DL217">
        <f t="shared" si="164"/>
        <v>1</v>
      </c>
      <c r="DM217">
        <f t="shared" si="165"/>
        <v>1</v>
      </c>
      <c r="DN217">
        <f t="shared" si="166"/>
        <v>0</v>
      </c>
      <c r="DO217">
        <f t="shared" si="167"/>
        <v>0</v>
      </c>
      <c r="DP217">
        <f t="shared" si="168"/>
        <v>2</v>
      </c>
      <c r="DQ217">
        <f t="shared" si="169"/>
        <v>0</v>
      </c>
      <c r="DR217">
        <f t="shared" si="170"/>
        <v>2</v>
      </c>
      <c r="DS217">
        <f t="shared" si="171"/>
        <v>2</v>
      </c>
      <c r="DT217">
        <f t="shared" si="172"/>
        <v>0</v>
      </c>
      <c r="DU217">
        <f t="shared" si="97"/>
        <v>2</v>
      </c>
      <c r="DV217">
        <f t="shared" si="98"/>
        <v>2</v>
      </c>
      <c r="DW217">
        <f t="shared" si="99"/>
        <v>23</v>
      </c>
      <c r="DX217">
        <f t="shared" si="173"/>
        <v>4.4230769230769234</v>
      </c>
      <c r="DY217">
        <f t="shared" si="174"/>
        <v>4.5</v>
      </c>
      <c r="DZ217">
        <f t="shared" si="175"/>
        <v>4.5</v>
      </c>
    </row>
    <row r="218" spans="1:130">
      <c r="A218">
        <v>306</v>
      </c>
      <c r="B218" s="1">
        <v>44844.501736111102</v>
      </c>
      <c r="C218" s="1">
        <v>44844.510891203703</v>
      </c>
      <c r="D218" t="s">
        <v>104</v>
      </c>
      <c r="F218" t="s">
        <v>3025</v>
      </c>
      <c r="G218" s="2">
        <v>22824</v>
      </c>
      <c r="H218" t="s">
        <v>3026</v>
      </c>
      <c r="I218" t="s">
        <v>3027</v>
      </c>
      <c r="J218" t="s">
        <v>132</v>
      </c>
      <c r="K218" t="s">
        <v>114</v>
      </c>
      <c r="L218" t="s">
        <v>3028</v>
      </c>
      <c r="M218" t="s">
        <v>109</v>
      </c>
      <c r="O218" t="s">
        <v>176</v>
      </c>
      <c r="P218" t="s">
        <v>620</v>
      </c>
      <c r="Q218" t="s">
        <v>112</v>
      </c>
      <c r="R218" t="s">
        <v>113</v>
      </c>
      <c r="S218" t="s">
        <v>114</v>
      </c>
      <c r="T218" t="s">
        <v>109</v>
      </c>
      <c r="V218" t="s">
        <v>109</v>
      </c>
      <c r="X218" t="s">
        <v>113</v>
      </c>
      <c r="Y218" t="s">
        <v>113</v>
      </c>
      <c r="Z218" t="s">
        <v>109</v>
      </c>
      <c r="AA218" t="s">
        <v>116</v>
      </c>
      <c r="AB218" t="s">
        <v>132</v>
      </c>
      <c r="AC218" t="s">
        <v>116</v>
      </c>
      <c r="AD218" t="s">
        <v>3029</v>
      </c>
      <c r="AE218" t="s">
        <v>109</v>
      </c>
      <c r="AG218" t="s">
        <v>109</v>
      </c>
      <c r="AH218" t="s">
        <v>109</v>
      </c>
      <c r="AI218" t="s">
        <v>109</v>
      </c>
      <c r="AJ218" t="s">
        <v>116</v>
      </c>
      <c r="AK218" t="s">
        <v>116</v>
      </c>
      <c r="AL218" t="s">
        <v>109</v>
      </c>
      <c r="AM218" t="s">
        <v>112</v>
      </c>
      <c r="AN218" t="s">
        <v>117</v>
      </c>
      <c r="AO218" t="s">
        <v>113</v>
      </c>
      <c r="AP218" t="s">
        <v>113</v>
      </c>
      <c r="AQ218" t="s">
        <v>109</v>
      </c>
      <c r="AS218" t="s">
        <v>1189</v>
      </c>
      <c r="AT218" t="s">
        <v>287</v>
      </c>
      <c r="AU218" t="s">
        <v>116</v>
      </c>
      <c r="AV218" t="s">
        <v>109</v>
      </c>
      <c r="AW218" t="s">
        <v>109</v>
      </c>
      <c r="AZ218" t="s">
        <v>113</v>
      </c>
      <c r="BA218" t="s">
        <v>120</v>
      </c>
      <c r="BB218" t="s">
        <v>249</v>
      </c>
      <c r="BC218" t="s">
        <v>116</v>
      </c>
      <c r="BD218" t="s">
        <v>109</v>
      </c>
      <c r="BE218" t="s">
        <v>122</v>
      </c>
      <c r="BG218" t="s">
        <v>109</v>
      </c>
      <c r="BH218" t="s">
        <v>116</v>
      </c>
      <c r="BI218" t="s">
        <v>3030</v>
      </c>
      <c r="BJ218" t="s">
        <v>116</v>
      </c>
      <c r="BK218" t="s">
        <v>109</v>
      </c>
      <c r="BL218" t="s">
        <v>109</v>
      </c>
      <c r="BM218" t="s">
        <v>109</v>
      </c>
      <c r="BN218" t="s">
        <v>113</v>
      </c>
      <c r="BO218" t="s">
        <v>109</v>
      </c>
      <c r="BP218" t="s">
        <v>122</v>
      </c>
      <c r="BR218" t="s">
        <v>116</v>
      </c>
      <c r="BS218" t="s">
        <v>113</v>
      </c>
      <c r="BT218" t="s">
        <v>116</v>
      </c>
      <c r="BU218" t="s">
        <v>114</v>
      </c>
      <c r="BV218" t="s">
        <v>116</v>
      </c>
      <c r="BX218" t="s">
        <v>116</v>
      </c>
      <c r="BY218" t="s">
        <v>116</v>
      </c>
      <c r="BZ218" t="s">
        <v>1465</v>
      </c>
      <c r="CA218" t="s">
        <v>629</v>
      </c>
      <c r="CB218" t="s">
        <v>3031</v>
      </c>
      <c r="CC218" t="s">
        <v>253</v>
      </c>
      <c r="CD218" t="s">
        <v>116</v>
      </c>
      <c r="CE218" t="s">
        <v>116</v>
      </c>
      <c r="CG218" t="s">
        <v>113</v>
      </c>
      <c r="CH218" t="s">
        <v>113</v>
      </c>
      <c r="CI218" t="s">
        <v>113</v>
      </c>
      <c r="CJ218" t="s">
        <v>116</v>
      </c>
      <c r="CK218" t="s">
        <v>116</v>
      </c>
      <c r="CL218" t="s">
        <v>109</v>
      </c>
      <c r="CN218" t="s">
        <v>842</v>
      </c>
      <c r="CO218" t="s">
        <v>116</v>
      </c>
      <c r="CP218" t="s">
        <v>116</v>
      </c>
      <c r="CQ218" t="s">
        <v>109</v>
      </c>
      <c r="CS218" t="s">
        <v>116</v>
      </c>
      <c r="CT218" t="s">
        <v>116</v>
      </c>
      <c r="CU218" t="s">
        <v>109</v>
      </c>
      <c r="CV218" t="s">
        <v>109</v>
      </c>
      <c r="CX218" t="s">
        <v>109</v>
      </c>
      <c r="DB218">
        <f t="shared" si="159"/>
        <v>2</v>
      </c>
      <c r="DC218">
        <f t="shared" si="160"/>
        <v>0</v>
      </c>
      <c r="DD218">
        <f t="shared" si="161"/>
        <v>4</v>
      </c>
      <c r="DE218">
        <f t="shared" si="100"/>
        <v>0</v>
      </c>
      <c r="DF218">
        <f t="shared" si="101"/>
        <v>0</v>
      </c>
      <c r="DG218">
        <f t="shared" si="102"/>
        <v>2</v>
      </c>
      <c r="DH218">
        <f t="shared" si="162"/>
        <v>0</v>
      </c>
      <c r="DI218">
        <f t="shared" si="163"/>
        <v>4</v>
      </c>
      <c r="DJ218">
        <f t="shared" si="103"/>
        <v>1</v>
      </c>
      <c r="DK218">
        <f t="shared" si="104"/>
        <v>1</v>
      </c>
      <c r="DL218">
        <f t="shared" si="164"/>
        <v>2</v>
      </c>
      <c r="DM218">
        <f t="shared" si="165"/>
        <v>0</v>
      </c>
      <c r="DN218">
        <f t="shared" si="166"/>
        <v>1</v>
      </c>
      <c r="DO218">
        <f t="shared" si="167"/>
        <v>1</v>
      </c>
      <c r="DP218">
        <f t="shared" si="168"/>
        <v>4</v>
      </c>
      <c r="DQ218">
        <f t="shared" si="169"/>
        <v>1</v>
      </c>
      <c r="DR218">
        <f t="shared" si="170"/>
        <v>4</v>
      </c>
      <c r="DS218">
        <f t="shared" si="171"/>
        <v>0</v>
      </c>
      <c r="DT218">
        <f t="shared" si="172"/>
        <v>2</v>
      </c>
      <c r="DU218">
        <f t="shared" si="97"/>
        <v>3</v>
      </c>
      <c r="DV218">
        <f t="shared" si="98"/>
        <v>2</v>
      </c>
      <c r="DW218">
        <f t="shared" si="99"/>
        <v>34</v>
      </c>
      <c r="DX218">
        <f t="shared" si="173"/>
        <v>6.5384615384615383</v>
      </c>
      <c r="DY218">
        <f t="shared" si="174"/>
        <v>6.5</v>
      </c>
      <c r="DZ218">
        <f t="shared" si="175"/>
        <v>6.5</v>
      </c>
    </row>
    <row r="219" spans="1:130">
      <c r="A219">
        <v>307</v>
      </c>
      <c r="B219" s="1">
        <v>44844.5027430556</v>
      </c>
      <c r="C219" s="1">
        <v>44844.575706018499</v>
      </c>
      <c r="D219" t="s">
        <v>104</v>
      </c>
      <c r="F219" t="s">
        <v>3032</v>
      </c>
      <c r="G219">
        <v>22558</v>
      </c>
      <c r="H219" s="32" t="s">
        <v>3033</v>
      </c>
      <c r="I219" t="s">
        <v>3034</v>
      </c>
      <c r="J219" t="s">
        <v>145</v>
      </c>
      <c r="K219" t="s">
        <v>109</v>
      </c>
      <c r="M219" t="s">
        <v>116</v>
      </c>
      <c r="N219" t="s">
        <v>3035</v>
      </c>
      <c r="O219" t="s">
        <v>113</v>
      </c>
      <c r="P219" t="s">
        <v>113</v>
      </c>
      <c r="Q219" t="s">
        <v>112</v>
      </c>
      <c r="R219" t="s">
        <v>113</v>
      </c>
      <c r="S219" t="s">
        <v>114</v>
      </c>
      <c r="T219" t="s">
        <v>109</v>
      </c>
      <c r="V219" t="s">
        <v>109</v>
      </c>
      <c r="X219" t="s">
        <v>113</v>
      </c>
      <c r="Y219" t="s">
        <v>113</v>
      </c>
      <c r="Z219" t="s">
        <v>109</v>
      </c>
      <c r="AA219" t="s">
        <v>109</v>
      </c>
      <c r="AB219" t="s">
        <v>145</v>
      </c>
      <c r="AC219" t="s">
        <v>109</v>
      </c>
      <c r="AE219" t="s">
        <v>109</v>
      </c>
      <c r="AG219" t="s">
        <v>109</v>
      </c>
      <c r="AH219" t="s">
        <v>109</v>
      </c>
      <c r="AI219" t="s">
        <v>109</v>
      </c>
      <c r="AJ219" t="s">
        <v>116</v>
      </c>
      <c r="AK219" t="s">
        <v>116</v>
      </c>
      <c r="AL219" t="s">
        <v>116</v>
      </c>
      <c r="AM219" t="s">
        <v>112</v>
      </c>
      <c r="AN219" t="s">
        <v>117</v>
      </c>
      <c r="AO219" t="s">
        <v>113</v>
      </c>
      <c r="AP219" t="s">
        <v>3036</v>
      </c>
      <c r="AQ219" t="s">
        <v>109</v>
      </c>
      <c r="AS219" t="s">
        <v>113</v>
      </c>
      <c r="AT219" t="s">
        <v>287</v>
      </c>
      <c r="AU219" t="s">
        <v>116</v>
      </c>
      <c r="AV219" t="s">
        <v>116</v>
      </c>
      <c r="AW219" t="s">
        <v>109</v>
      </c>
      <c r="AZ219" t="s">
        <v>113</v>
      </c>
      <c r="BA219" t="s">
        <v>113</v>
      </c>
      <c r="BB219" t="s">
        <v>113</v>
      </c>
      <c r="BC219" t="s">
        <v>109</v>
      </c>
      <c r="BD219" t="s">
        <v>116</v>
      </c>
      <c r="BE219" t="s">
        <v>109</v>
      </c>
      <c r="BG219" t="s">
        <v>116</v>
      </c>
      <c r="BH219" t="s">
        <v>116</v>
      </c>
      <c r="BI219" t="s">
        <v>3037</v>
      </c>
      <c r="BJ219" t="s">
        <v>116</v>
      </c>
      <c r="BK219" t="s">
        <v>109</v>
      </c>
      <c r="BL219" t="s">
        <v>109</v>
      </c>
      <c r="BM219" t="s">
        <v>109</v>
      </c>
      <c r="BN219" t="s">
        <v>113</v>
      </c>
      <c r="BO219" t="s">
        <v>116</v>
      </c>
      <c r="BP219" t="s">
        <v>109</v>
      </c>
      <c r="BR219" t="s">
        <v>109</v>
      </c>
      <c r="BS219" t="s">
        <v>1764</v>
      </c>
      <c r="BT219" t="s">
        <v>109</v>
      </c>
      <c r="BU219" t="s">
        <v>109</v>
      </c>
      <c r="BV219" t="s">
        <v>116</v>
      </c>
      <c r="BW219" t="s">
        <v>3038</v>
      </c>
      <c r="BX219" t="s">
        <v>116</v>
      </c>
      <c r="BY219" t="s">
        <v>116</v>
      </c>
      <c r="BZ219" t="s">
        <v>193</v>
      </c>
      <c r="CA219" t="s">
        <v>240</v>
      </c>
      <c r="CB219" t="s">
        <v>129</v>
      </c>
      <c r="CC219" t="s">
        <v>253</v>
      </c>
      <c r="CD219" t="s">
        <v>109</v>
      </c>
      <c r="CE219" t="s">
        <v>116</v>
      </c>
      <c r="CG219" t="s">
        <v>113</v>
      </c>
      <c r="CH219" t="s">
        <v>113</v>
      </c>
      <c r="CI219" t="s">
        <v>113</v>
      </c>
      <c r="CJ219" t="s">
        <v>109</v>
      </c>
      <c r="CK219" t="s">
        <v>109</v>
      </c>
      <c r="CL219" t="s">
        <v>116</v>
      </c>
      <c r="CM219" t="s">
        <v>3039</v>
      </c>
      <c r="CN219" t="s">
        <v>522</v>
      </c>
      <c r="CO219" t="s">
        <v>116</v>
      </c>
      <c r="CP219" t="s">
        <v>116</v>
      </c>
      <c r="CQ219" t="s">
        <v>116</v>
      </c>
      <c r="CR219" t="s">
        <v>3040</v>
      </c>
      <c r="CS219" t="s">
        <v>116</v>
      </c>
      <c r="CT219" t="s">
        <v>116</v>
      </c>
      <c r="CU219" t="s">
        <v>116</v>
      </c>
      <c r="CV219" t="s">
        <v>109</v>
      </c>
      <c r="CX219" t="s">
        <v>116</v>
      </c>
      <c r="CY219" t="s">
        <v>1175</v>
      </c>
      <c r="DB219">
        <f t="shared" si="159"/>
        <v>1</v>
      </c>
      <c r="DC219">
        <f t="shared" si="160"/>
        <v>1</v>
      </c>
      <c r="DD219">
        <f t="shared" si="161"/>
        <v>2</v>
      </c>
      <c r="DE219">
        <f t="shared" si="100"/>
        <v>0</v>
      </c>
      <c r="DF219">
        <f t="shared" si="101"/>
        <v>0</v>
      </c>
      <c r="DG219">
        <f t="shared" si="102"/>
        <v>1</v>
      </c>
      <c r="DH219">
        <f t="shared" si="162"/>
        <v>0</v>
      </c>
      <c r="DI219">
        <f t="shared" si="163"/>
        <v>6</v>
      </c>
      <c r="DJ219">
        <f t="shared" si="103"/>
        <v>0</v>
      </c>
      <c r="DK219">
        <f t="shared" si="104"/>
        <v>2</v>
      </c>
      <c r="DL219">
        <f t="shared" si="164"/>
        <v>0</v>
      </c>
      <c r="DM219">
        <f t="shared" si="165"/>
        <v>1</v>
      </c>
      <c r="DN219">
        <f t="shared" si="166"/>
        <v>2</v>
      </c>
      <c r="DO219">
        <f t="shared" si="167"/>
        <v>2</v>
      </c>
      <c r="DP219">
        <f t="shared" si="168"/>
        <v>2</v>
      </c>
      <c r="DQ219">
        <f t="shared" si="169"/>
        <v>1</v>
      </c>
      <c r="DR219">
        <f t="shared" si="170"/>
        <v>3</v>
      </c>
      <c r="DS219">
        <f t="shared" si="171"/>
        <v>0</v>
      </c>
      <c r="DT219">
        <f t="shared" si="172"/>
        <v>1</v>
      </c>
      <c r="DU219">
        <f t="shared" si="97"/>
        <v>4</v>
      </c>
      <c r="DV219">
        <f t="shared" si="98"/>
        <v>3</v>
      </c>
      <c r="DW219">
        <f t="shared" si="99"/>
        <v>32</v>
      </c>
      <c r="DX219">
        <f t="shared" si="173"/>
        <v>6.1538461538461542</v>
      </c>
      <c r="DY219">
        <f t="shared" si="174"/>
        <v>6</v>
      </c>
      <c r="DZ219">
        <f t="shared" si="175"/>
        <v>6</v>
      </c>
    </row>
    <row r="220" spans="1:130">
      <c r="A220">
        <v>308</v>
      </c>
      <c r="B220" s="1">
        <v>44844.569560185198</v>
      </c>
      <c r="C220" s="1">
        <v>44844.6003935185</v>
      </c>
      <c r="D220" t="s">
        <v>104</v>
      </c>
      <c r="F220" t="s">
        <v>3041</v>
      </c>
      <c r="G220" s="2">
        <v>9888</v>
      </c>
      <c r="H220" t="s">
        <v>3042</v>
      </c>
      <c r="I220" t="s">
        <v>3043</v>
      </c>
      <c r="J220" t="s">
        <v>145</v>
      </c>
      <c r="K220" t="s">
        <v>114</v>
      </c>
      <c r="L220" t="s">
        <v>1188</v>
      </c>
      <c r="M220" t="s">
        <v>109</v>
      </c>
      <c r="O220" t="s">
        <v>3044</v>
      </c>
      <c r="P220" t="s">
        <v>519</v>
      </c>
      <c r="Q220" t="s">
        <v>188</v>
      </c>
      <c r="R220" t="s">
        <v>113</v>
      </c>
      <c r="S220" t="s">
        <v>114</v>
      </c>
      <c r="T220" t="s">
        <v>109</v>
      </c>
      <c r="V220" t="s">
        <v>109</v>
      </c>
      <c r="X220" t="s">
        <v>113</v>
      </c>
      <c r="Y220" t="s">
        <v>113</v>
      </c>
      <c r="Z220" t="s">
        <v>116</v>
      </c>
      <c r="AB220" t="s">
        <v>292</v>
      </c>
      <c r="AC220" t="s">
        <v>116</v>
      </c>
      <c r="AD220" t="s">
        <v>3045</v>
      </c>
      <c r="AE220" t="s">
        <v>109</v>
      </c>
      <c r="AG220" t="s">
        <v>116</v>
      </c>
      <c r="AH220" t="s">
        <v>116</v>
      </c>
      <c r="AI220" t="s">
        <v>109</v>
      </c>
      <c r="AJ220" t="s">
        <v>109</v>
      </c>
      <c r="AK220" t="s">
        <v>116</v>
      </c>
      <c r="AL220" t="s">
        <v>116</v>
      </c>
      <c r="AM220" t="s">
        <v>320</v>
      </c>
      <c r="AN220" t="s">
        <v>117</v>
      </c>
      <c r="AO220" t="s">
        <v>155</v>
      </c>
      <c r="AP220" t="s">
        <v>224</v>
      </c>
      <c r="AQ220" t="s">
        <v>109</v>
      </c>
      <c r="AS220" t="s">
        <v>637</v>
      </c>
      <c r="AT220" t="s">
        <v>113</v>
      </c>
      <c r="AU220" t="s">
        <v>116</v>
      </c>
      <c r="AV220" t="s">
        <v>109</v>
      </c>
      <c r="AW220" t="s">
        <v>109</v>
      </c>
      <c r="AZ220" t="s">
        <v>157</v>
      </c>
      <c r="BA220" t="s">
        <v>113</v>
      </c>
      <c r="BB220" t="s">
        <v>192</v>
      </c>
      <c r="BC220" t="s">
        <v>116</v>
      </c>
      <c r="BD220" t="s">
        <v>116</v>
      </c>
      <c r="BE220" t="s">
        <v>122</v>
      </c>
      <c r="BG220" t="s">
        <v>109</v>
      </c>
      <c r="BH220" t="s">
        <v>109</v>
      </c>
      <c r="BJ220" t="s">
        <v>116</v>
      </c>
      <c r="BK220" t="s">
        <v>116</v>
      </c>
      <c r="BL220" t="s">
        <v>116</v>
      </c>
      <c r="BM220" t="s">
        <v>116</v>
      </c>
      <c r="BN220" t="s">
        <v>124</v>
      </c>
      <c r="BO220" t="s">
        <v>116</v>
      </c>
      <c r="BP220" t="s">
        <v>122</v>
      </c>
      <c r="BR220" t="s">
        <v>116</v>
      </c>
      <c r="BS220" t="s">
        <v>911</v>
      </c>
      <c r="BT220" t="s">
        <v>116</v>
      </c>
      <c r="BU220" t="s">
        <v>109</v>
      </c>
      <c r="BV220" t="s">
        <v>116</v>
      </c>
      <c r="BX220" t="s">
        <v>116</v>
      </c>
      <c r="BY220" t="s">
        <v>116</v>
      </c>
      <c r="BZ220" t="s">
        <v>581</v>
      </c>
      <c r="CA220" t="s">
        <v>3046</v>
      </c>
      <c r="CB220" t="s">
        <v>3047</v>
      </c>
      <c r="CC220" t="s">
        <v>253</v>
      </c>
      <c r="CD220" t="s">
        <v>116</v>
      </c>
      <c r="CE220" t="s">
        <v>109</v>
      </c>
      <c r="CF220" t="s">
        <v>113</v>
      </c>
      <c r="CG220" t="s">
        <v>113</v>
      </c>
      <c r="CH220" t="s">
        <v>167</v>
      </c>
      <c r="CI220" t="s">
        <v>113</v>
      </c>
      <c r="CJ220" t="s">
        <v>116</v>
      </c>
      <c r="CK220" t="s">
        <v>109</v>
      </c>
      <c r="CL220" t="s">
        <v>109</v>
      </c>
      <c r="CN220" t="s">
        <v>2473</v>
      </c>
      <c r="CO220" t="s">
        <v>109</v>
      </c>
      <c r="CP220" t="s">
        <v>116</v>
      </c>
      <c r="CQ220" t="s">
        <v>109</v>
      </c>
      <c r="CS220" t="s">
        <v>109</v>
      </c>
      <c r="CT220" t="s">
        <v>116</v>
      </c>
      <c r="CU220" t="s">
        <v>116</v>
      </c>
      <c r="CV220" t="s">
        <v>109</v>
      </c>
      <c r="CX220" t="s">
        <v>116</v>
      </c>
      <c r="CY220" t="s">
        <v>3048</v>
      </c>
      <c r="DB220">
        <f t="shared" si="159"/>
        <v>2</v>
      </c>
      <c r="DC220">
        <f t="shared" si="160"/>
        <v>0</v>
      </c>
      <c r="DD220">
        <f t="shared" si="161"/>
        <v>4</v>
      </c>
      <c r="DE220">
        <f t="shared" si="100"/>
        <v>0</v>
      </c>
      <c r="DF220">
        <f t="shared" si="101"/>
        <v>1</v>
      </c>
      <c r="DG220">
        <f t="shared" si="102"/>
        <v>2</v>
      </c>
      <c r="DH220">
        <f t="shared" si="162"/>
        <v>0</v>
      </c>
      <c r="DI220">
        <f t="shared" si="163"/>
        <v>8</v>
      </c>
      <c r="DJ220">
        <f t="shared" si="103"/>
        <v>1</v>
      </c>
      <c r="DK220">
        <f t="shared" si="104"/>
        <v>1</v>
      </c>
      <c r="DL220">
        <f t="shared" si="164"/>
        <v>2</v>
      </c>
      <c r="DM220">
        <f t="shared" si="165"/>
        <v>1</v>
      </c>
      <c r="DN220">
        <f t="shared" si="166"/>
        <v>0</v>
      </c>
      <c r="DO220">
        <f t="shared" si="167"/>
        <v>6</v>
      </c>
      <c r="DP220">
        <f t="shared" si="168"/>
        <v>4</v>
      </c>
      <c r="DQ220">
        <f t="shared" si="169"/>
        <v>1</v>
      </c>
      <c r="DR220">
        <f t="shared" si="170"/>
        <v>4</v>
      </c>
      <c r="DS220">
        <f t="shared" si="171"/>
        <v>1</v>
      </c>
      <c r="DT220">
        <f t="shared" si="172"/>
        <v>1</v>
      </c>
      <c r="DU220">
        <f t="shared" si="97"/>
        <v>2</v>
      </c>
      <c r="DV220">
        <f t="shared" si="98"/>
        <v>2</v>
      </c>
      <c r="DW220">
        <f t="shared" si="99"/>
        <v>43</v>
      </c>
      <c r="DX220">
        <f t="shared" si="173"/>
        <v>8.2692307692307683</v>
      </c>
      <c r="DY220">
        <f t="shared" si="174"/>
        <v>8.5</v>
      </c>
      <c r="DZ220">
        <f t="shared" si="175"/>
        <v>8.5</v>
      </c>
    </row>
    <row r="221" spans="1:130">
      <c r="A221">
        <v>309</v>
      </c>
      <c r="B221" s="1">
        <v>44844.617835648103</v>
      </c>
      <c r="C221" s="1">
        <v>44844.627569444398</v>
      </c>
      <c r="D221" t="s">
        <v>104</v>
      </c>
      <c r="F221" t="s">
        <v>3049</v>
      </c>
      <c r="G221" s="2">
        <v>13877</v>
      </c>
      <c r="H221" t="s">
        <v>3050</v>
      </c>
      <c r="I221" t="s">
        <v>3051</v>
      </c>
      <c r="J221" t="s">
        <v>109</v>
      </c>
      <c r="M221" t="s">
        <v>109</v>
      </c>
      <c r="O221" t="s">
        <v>113</v>
      </c>
      <c r="P221" t="s">
        <v>113</v>
      </c>
      <c r="Q221" t="s">
        <v>112</v>
      </c>
      <c r="R221" t="s">
        <v>113</v>
      </c>
      <c r="S221" t="s">
        <v>122</v>
      </c>
      <c r="T221" t="s">
        <v>109</v>
      </c>
      <c r="V221" t="s">
        <v>109</v>
      </c>
      <c r="X221" t="s">
        <v>113</v>
      </c>
      <c r="Y221" t="s">
        <v>113</v>
      </c>
      <c r="Z221" t="s">
        <v>116</v>
      </c>
      <c r="AB221" t="s">
        <v>109</v>
      </c>
      <c r="AE221" t="s">
        <v>109</v>
      </c>
      <c r="AG221" t="s">
        <v>109</v>
      </c>
      <c r="AH221" t="s">
        <v>109</v>
      </c>
      <c r="AI221" t="s">
        <v>109</v>
      </c>
      <c r="AJ221" t="s">
        <v>109</v>
      </c>
      <c r="AK221" t="s">
        <v>109</v>
      </c>
      <c r="AL221" t="s">
        <v>109</v>
      </c>
      <c r="AM221" t="s">
        <v>112</v>
      </c>
      <c r="AN221" t="s">
        <v>117</v>
      </c>
      <c r="AO221" t="s">
        <v>113</v>
      </c>
      <c r="AP221" t="s">
        <v>113</v>
      </c>
      <c r="AQ221" t="s">
        <v>109</v>
      </c>
      <c r="AS221" t="s">
        <v>1130</v>
      </c>
      <c r="AT221" t="s">
        <v>113</v>
      </c>
      <c r="AU221" t="s">
        <v>116</v>
      </c>
      <c r="AV221" t="s">
        <v>109</v>
      </c>
      <c r="AW221" t="s">
        <v>109</v>
      </c>
      <c r="AZ221" t="s">
        <v>113</v>
      </c>
      <c r="BA221" t="s">
        <v>113</v>
      </c>
      <c r="BB221" t="s">
        <v>113</v>
      </c>
      <c r="BC221" t="s">
        <v>116</v>
      </c>
      <c r="BD221" t="s">
        <v>116</v>
      </c>
      <c r="BE221" t="s">
        <v>122</v>
      </c>
      <c r="BG221" t="s">
        <v>116</v>
      </c>
      <c r="BH221" t="s">
        <v>116</v>
      </c>
      <c r="BI221" t="s">
        <v>3052</v>
      </c>
      <c r="BJ221" t="s">
        <v>116</v>
      </c>
      <c r="BK221" t="s">
        <v>109</v>
      </c>
      <c r="BL221" t="s">
        <v>109</v>
      </c>
      <c r="BM221" t="s">
        <v>109</v>
      </c>
      <c r="BN221" t="s">
        <v>113</v>
      </c>
      <c r="BO221" t="s">
        <v>116</v>
      </c>
      <c r="BP221" t="s">
        <v>122</v>
      </c>
      <c r="BR221" t="s">
        <v>109</v>
      </c>
      <c r="BS221" t="s">
        <v>113</v>
      </c>
      <c r="BT221" t="s">
        <v>109</v>
      </c>
      <c r="BU221" t="s">
        <v>109</v>
      </c>
      <c r="BV221" t="s">
        <v>116</v>
      </c>
      <c r="BX221" t="s">
        <v>116</v>
      </c>
      <c r="BY221" t="s">
        <v>116</v>
      </c>
      <c r="BZ221" t="s">
        <v>193</v>
      </c>
      <c r="CA221" t="s">
        <v>113</v>
      </c>
      <c r="CB221" t="s">
        <v>113</v>
      </c>
      <c r="CC221" t="s">
        <v>260</v>
      </c>
      <c r="CD221" t="s">
        <v>116</v>
      </c>
      <c r="CE221" t="s">
        <v>116</v>
      </c>
      <c r="CG221" t="s">
        <v>215</v>
      </c>
      <c r="CH221" t="s">
        <v>1131</v>
      </c>
      <c r="CI221" t="s">
        <v>113</v>
      </c>
      <c r="CJ221" t="s">
        <v>109</v>
      </c>
      <c r="CK221" t="s">
        <v>109</v>
      </c>
      <c r="CL221" t="s">
        <v>109</v>
      </c>
      <c r="CN221" t="s">
        <v>113</v>
      </c>
      <c r="CO221" t="s">
        <v>109</v>
      </c>
      <c r="CP221" t="s">
        <v>116</v>
      </c>
      <c r="CQ221" t="s">
        <v>109</v>
      </c>
      <c r="CS221" t="s">
        <v>109</v>
      </c>
      <c r="CT221" t="s">
        <v>109</v>
      </c>
      <c r="CU221" t="s">
        <v>116</v>
      </c>
      <c r="CV221" t="s">
        <v>109</v>
      </c>
      <c r="CX221" t="s">
        <v>116</v>
      </c>
      <c r="CY221" t="s">
        <v>3053</v>
      </c>
      <c r="DB221">
        <f t="shared" si="159"/>
        <v>0</v>
      </c>
      <c r="DC221">
        <f t="shared" si="160"/>
        <v>0</v>
      </c>
      <c r="DD221">
        <f t="shared" si="161"/>
        <v>1</v>
      </c>
      <c r="DE221">
        <f t="shared" si="100"/>
        <v>0</v>
      </c>
      <c r="DF221">
        <f t="shared" si="101"/>
        <v>1</v>
      </c>
      <c r="DG221">
        <f t="shared" si="102"/>
        <v>0</v>
      </c>
      <c r="DH221">
        <f t="shared" si="162"/>
        <v>0</v>
      </c>
      <c r="DI221">
        <f t="shared" si="163"/>
        <v>2</v>
      </c>
      <c r="DJ221">
        <f t="shared" si="103"/>
        <v>1</v>
      </c>
      <c r="DK221">
        <f t="shared" si="104"/>
        <v>1</v>
      </c>
      <c r="DL221">
        <f t="shared" si="164"/>
        <v>0</v>
      </c>
      <c r="DM221">
        <f t="shared" si="165"/>
        <v>1</v>
      </c>
      <c r="DN221">
        <f t="shared" si="166"/>
        <v>2</v>
      </c>
      <c r="DO221">
        <f t="shared" si="167"/>
        <v>2</v>
      </c>
      <c r="DP221">
        <f t="shared" si="168"/>
        <v>1</v>
      </c>
      <c r="DQ221">
        <f t="shared" si="169"/>
        <v>1</v>
      </c>
      <c r="DR221">
        <f t="shared" si="170"/>
        <v>2</v>
      </c>
      <c r="DS221">
        <f t="shared" si="171"/>
        <v>2</v>
      </c>
      <c r="DT221">
        <f t="shared" si="172"/>
        <v>0</v>
      </c>
      <c r="DU221">
        <f t="shared" si="97"/>
        <v>1</v>
      </c>
      <c r="DV221">
        <f t="shared" si="98"/>
        <v>1</v>
      </c>
      <c r="DW221">
        <f t="shared" si="99"/>
        <v>19</v>
      </c>
      <c r="DX221">
        <f t="shared" si="173"/>
        <v>3.6538461538461537</v>
      </c>
      <c r="DY221">
        <f t="shared" si="174"/>
        <v>3.5</v>
      </c>
      <c r="DZ221">
        <f t="shared" si="175"/>
        <v>3.5</v>
      </c>
    </row>
    <row r="222" spans="1:130">
      <c r="A222">
        <v>310</v>
      </c>
      <c r="B222" s="1">
        <v>44844.636250000003</v>
      </c>
      <c r="C222" s="1">
        <v>44844.6476273148</v>
      </c>
      <c r="D222" t="s">
        <v>104</v>
      </c>
      <c r="F222" t="s">
        <v>3054</v>
      </c>
      <c r="G222" s="2">
        <v>21912</v>
      </c>
      <c r="H222" t="s">
        <v>3055</v>
      </c>
      <c r="I222" t="s">
        <v>3056</v>
      </c>
      <c r="J222" t="s">
        <v>175</v>
      </c>
      <c r="K222" t="s">
        <v>114</v>
      </c>
      <c r="L222" t="s">
        <v>3057</v>
      </c>
      <c r="M222" t="s">
        <v>109</v>
      </c>
      <c r="O222" t="s">
        <v>176</v>
      </c>
      <c r="P222" t="s">
        <v>3058</v>
      </c>
      <c r="Q222" t="s">
        <v>188</v>
      </c>
      <c r="R222" t="s">
        <v>113</v>
      </c>
      <c r="S222" t="s">
        <v>122</v>
      </c>
      <c r="T222" t="s">
        <v>109</v>
      </c>
      <c r="V222" t="s">
        <v>109</v>
      </c>
      <c r="X222" t="s">
        <v>135</v>
      </c>
      <c r="Y222" t="s">
        <v>113</v>
      </c>
      <c r="Z222" t="s">
        <v>109</v>
      </c>
      <c r="AA222" t="s">
        <v>109</v>
      </c>
      <c r="AB222" t="s">
        <v>153</v>
      </c>
      <c r="AC222" t="s">
        <v>116</v>
      </c>
      <c r="AD222" t="s">
        <v>3059</v>
      </c>
      <c r="AE222" t="s">
        <v>109</v>
      </c>
      <c r="AG222" t="s">
        <v>109</v>
      </c>
      <c r="AH222" t="s">
        <v>116</v>
      </c>
      <c r="AI222" t="s">
        <v>109</v>
      </c>
      <c r="AJ222" t="s">
        <v>116</v>
      </c>
      <c r="AK222" t="s">
        <v>116</v>
      </c>
      <c r="AL222" t="s">
        <v>116</v>
      </c>
      <c r="AM222" t="s">
        <v>188</v>
      </c>
      <c r="AN222" t="s">
        <v>117</v>
      </c>
      <c r="AO222" t="s">
        <v>3060</v>
      </c>
      <c r="AP222" t="s">
        <v>1183</v>
      </c>
      <c r="AQ222" t="s">
        <v>109</v>
      </c>
      <c r="AS222" t="s">
        <v>225</v>
      </c>
      <c r="AT222" t="s">
        <v>113</v>
      </c>
      <c r="AU222" t="s">
        <v>116</v>
      </c>
      <c r="AV222" t="s">
        <v>109</v>
      </c>
      <c r="AW222" t="s">
        <v>109</v>
      </c>
      <c r="AZ222" t="s">
        <v>157</v>
      </c>
      <c r="BA222" t="s">
        <v>113</v>
      </c>
      <c r="BB222" t="s">
        <v>249</v>
      </c>
      <c r="BC222" t="s">
        <v>109</v>
      </c>
      <c r="BD222" t="s">
        <v>109</v>
      </c>
      <c r="BE222" t="s">
        <v>122</v>
      </c>
      <c r="BG222" t="s">
        <v>109</v>
      </c>
      <c r="BH222" t="s">
        <v>109</v>
      </c>
      <c r="BJ222" t="s">
        <v>109</v>
      </c>
      <c r="BK222" t="s">
        <v>109</v>
      </c>
      <c r="BL222" t="s">
        <v>109</v>
      </c>
      <c r="BM222" t="s">
        <v>109</v>
      </c>
      <c r="BN222" t="s">
        <v>124</v>
      </c>
      <c r="BO222" t="s">
        <v>116</v>
      </c>
      <c r="BP222" t="s">
        <v>122</v>
      </c>
      <c r="BR222" t="s">
        <v>116</v>
      </c>
      <c r="BS222" t="s">
        <v>699</v>
      </c>
      <c r="BT222" t="s">
        <v>109</v>
      </c>
      <c r="BU222" t="s">
        <v>114</v>
      </c>
      <c r="BV222" t="s">
        <v>116</v>
      </c>
      <c r="BX222" t="s">
        <v>116</v>
      </c>
      <c r="BY222" t="s">
        <v>116</v>
      </c>
      <c r="BZ222" t="s">
        <v>193</v>
      </c>
      <c r="CA222" t="s">
        <v>1031</v>
      </c>
      <c r="CB222" t="s">
        <v>3061</v>
      </c>
      <c r="CC222" t="s">
        <v>3062</v>
      </c>
      <c r="CD222" t="s">
        <v>116</v>
      </c>
      <c r="CE222" t="s">
        <v>116</v>
      </c>
      <c r="CG222" t="s">
        <v>113</v>
      </c>
      <c r="CH222" t="s">
        <v>311</v>
      </c>
      <c r="CI222" t="s">
        <v>113</v>
      </c>
      <c r="CJ222" t="s">
        <v>116</v>
      </c>
      <c r="CK222" t="s">
        <v>116</v>
      </c>
      <c r="CL222" t="s">
        <v>116</v>
      </c>
      <c r="CM222" t="s">
        <v>3063</v>
      </c>
      <c r="CN222" t="s">
        <v>522</v>
      </c>
      <c r="CO222" t="s">
        <v>109</v>
      </c>
      <c r="CP222" t="s">
        <v>116</v>
      </c>
      <c r="CQ222" t="s">
        <v>109</v>
      </c>
      <c r="CS222" t="s">
        <v>116</v>
      </c>
      <c r="CT222" t="s">
        <v>116</v>
      </c>
      <c r="CU222" t="s">
        <v>116</v>
      </c>
      <c r="CV222" t="s">
        <v>109</v>
      </c>
      <c r="CX222" t="s">
        <v>116</v>
      </c>
      <c r="CY222" t="s">
        <v>3064</v>
      </c>
      <c r="DB222">
        <f t="shared" si="159"/>
        <v>2</v>
      </c>
      <c r="DC222">
        <f t="shared" si="160"/>
        <v>0</v>
      </c>
      <c r="DD222">
        <f t="shared" si="161"/>
        <v>3</v>
      </c>
      <c r="DE222">
        <f t="shared" si="100"/>
        <v>0</v>
      </c>
      <c r="DF222">
        <f t="shared" si="101"/>
        <v>1</v>
      </c>
      <c r="DG222">
        <f t="shared" si="102"/>
        <v>2</v>
      </c>
      <c r="DH222">
        <f t="shared" si="162"/>
        <v>0</v>
      </c>
      <c r="DI222">
        <f t="shared" si="163"/>
        <v>8</v>
      </c>
      <c r="DJ222">
        <f t="shared" si="103"/>
        <v>1</v>
      </c>
      <c r="DK222">
        <f t="shared" si="104"/>
        <v>1</v>
      </c>
      <c r="DL222">
        <f t="shared" si="164"/>
        <v>2</v>
      </c>
      <c r="DM222">
        <f t="shared" si="165"/>
        <v>0</v>
      </c>
      <c r="DN222">
        <f t="shared" si="166"/>
        <v>0</v>
      </c>
      <c r="DO222">
        <f t="shared" si="167"/>
        <v>2</v>
      </c>
      <c r="DP222">
        <f t="shared" si="168"/>
        <v>4</v>
      </c>
      <c r="DQ222">
        <f t="shared" si="169"/>
        <v>1</v>
      </c>
      <c r="DR222">
        <f t="shared" si="170"/>
        <v>4</v>
      </c>
      <c r="DS222">
        <f t="shared" si="171"/>
        <v>1</v>
      </c>
      <c r="DT222">
        <f t="shared" si="172"/>
        <v>3</v>
      </c>
      <c r="DU222">
        <f t="shared" si="97"/>
        <v>2</v>
      </c>
      <c r="DV222">
        <f t="shared" si="98"/>
        <v>3</v>
      </c>
      <c r="DW222">
        <f t="shared" si="99"/>
        <v>40</v>
      </c>
      <c r="DX222">
        <f t="shared" si="173"/>
        <v>7.6923076923076925</v>
      </c>
      <c r="DY222">
        <f t="shared" si="174"/>
        <v>7.5</v>
      </c>
      <c r="DZ222">
        <f t="shared" si="175"/>
        <v>7.5</v>
      </c>
    </row>
    <row r="223" spans="1:130">
      <c r="A223">
        <v>312</v>
      </c>
      <c r="B223" s="1">
        <v>44844.634803240697</v>
      </c>
      <c r="C223" s="1">
        <v>44844.662870370397</v>
      </c>
      <c r="D223" t="s">
        <v>104</v>
      </c>
      <c r="F223" t="s">
        <v>3066</v>
      </c>
      <c r="G223" s="2">
        <v>12165</v>
      </c>
      <c r="H223" t="s">
        <v>3067</v>
      </c>
      <c r="I223" t="s">
        <v>3068</v>
      </c>
      <c r="J223" t="s">
        <v>175</v>
      </c>
      <c r="K223" t="s">
        <v>114</v>
      </c>
      <c r="L223" t="s">
        <v>3069</v>
      </c>
      <c r="M223" t="s">
        <v>109</v>
      </c>
      <c r="O223" t="s">
        <v>1433</v>
      </c>
      <c r="P223" t="s">
        <v>331</v>
      </c>
      <c r="Q223" t="s">
        <v>145</v>
      </c>
      <c r="R223" t="s">
        <v>113</v>
      </c>
      <c r="S223" t="s">
        <v>114</v>
      </c>
      <c r="T223" t="s">
        <v>109</v>
      </c>
      <c r="V223" t="s">
        <v>109</v>
      </c>
      <c r="X223" t="s">
        <v>321</v>
      </c>
      <c r="Y223" t="s">
        <v>178</v>
      </c>
      <c r="Z223" t="s">
        <v>116</v>
      </c>
      <c r="AB223" t="s">
        <v>153</v>
      </c>
      <c r="AC223" t="s">
        <v>116</v>
      </c>
      <c r="AD223" t="s">
        <v>3070</v>
      </c>
      <c r="AE223" t="s">
        <v>109</v>
      </c>
      <c r="AG223" t="s">
        <v>116</v>
      </c>
      <c r="AH223" t="s">
        <v>116</v>
      </c>
      <c r="AI223" t="s">
        <v>116</v>
      </c>
      <c r="AJ223" t="s">
        <v>109</v>
      </c>
      <c r="AK223" t="s">
        <v>116</v>
      </c>
      <c r="AL223" t="s">
        <v>116</v>
      </c>
      <c r="AM223" t="s">
        <v>145</v>
      </c>
      <c r="AN223" t="s">
        <v>117</v>
      </c>
      <c r="AO223" t="s">
        <v>179</v>
      </c>
      <c r="AP223" t="s">
        <v>113</v>
      </c>
      <c r="AQ223" t="s">
        <v>109</v>
      </c>
      <c r="AS223" t="s">
        <v>203</v>
      </c>
      <c r="AT223" t="s">
        <v>287</v>
      </c>
      <c r="AU223" t="s">
        <v>109</v>
      </c>
      <c r="AV223" t="s">
        <v>109</v>
      </c>
      <c r="AW223" t="s">
        <v>188</v>
      </c>
      <c r="AX223" t="s">
        <v>116</v>
      </c>
      <c r="AY223" t="s">
        <v>3071</v>
      </c>
      <c r="AZ223" t="s">
        <v>397</v>
      </c>
      <c r="BA223" t="s">
        <v>113</v>
      </c>
      <c r="BB223" t="s">
        <v>192</v>
      </c>
      <c r="BC223" t="s">
        <v>116</v>
      </c>
      <c r="BD223" t="s">
        <v>116</v>
      </c>
      <c r="BE223" t="s">
        <v>122</v>
      </c>
      <c r="BG223" t="s">
        <v>109</v>
      </c>
      <c r="BH223" t="s">
        <v>116</v>
      </c>
      <c r="BI223" t="s">
        <v>3072</v>
      </c>
      <c r="BJ223" t="s">
        <v>116</v>
      </c>
      <c r="BK223" t="s">
        <v>116</v>
      </c>
      <c r="BL223" t="s">
        <v>109</v>
      </c>
      <c r="BM223" t="s">
        <v>109</v>
      </c>
      <c r="BN223" t="s">
        <v>113</v>
      </c>
      <c r="BO223" t="s">
        <v>125</v>
      </c>
      <c r="BP223" t="s">
        <v>122</v>
      </c>
      <c r="BR223" t="s">
        <v>116</v>
      </c>
      <c r="BS223" t="s">
        <v>126</v>
      </c>
      <c r="BT223" t="s">
        <v>116</v>
      </c>
      <c r="BU223" t="s">
        <v>114</v>
      </c>
      <c r="BV223" t="s">
        <v>116</v>
      </c>
      <c r="BX223" t="s">
        <v>116</v>
      </c>
      <c r="BY223" t="s">
        <v>116</v>
      </c>
      <c r="BZ223" t="s">
        <v>193</v>
      </c>
      <c r="CA223" t="s">
        <v>2020</v>
      </c>
      <c r="CB223" t="s">
        <v>456</v>
      </c>
      <c r="CC223" t="s">
        <v>544</v>
      </c>
      <c r="CD223" t="s">
        <v>116</v>
      </c>
      <c r="CE223" t="s">
        <v>109</v>
      </c>
      <c r="CF223" t="s">
        <v>3073</v>
      </c>
      <c r="CG223" t="s">
        <v>113</v>
      </c>
      <c r="CH223" t="s">
        <v>167</v>
      </c>
      <c r="CI223" t="s">
        <v>215</v>
      </c>
      <c r="CJ223" t="s">
        <v>116</v>
      </c>
      <c r="CK223" t="s">
        <v>116</v>
      </c>
      <c r="CL223" t="s">
        <v>116</v>
      </c>
      <c r="CM223" t="s">
        <v>3074</v>
      </c>
      <c r="CN223" t="s">
        <v>169</v>
      </c>
      <c r="CO223" t="s">
        <v>116</v>
      </c>
      <c r="CP223" t="s">
        <v>116</v>
      </c>
      <c r="CQ223" t="s">
        <v>109</v>
      </c>
      <c r="CS223" t="s">
        <v>116</v>
      </c>
      <c r="CT223" t="s">
        <v>116</v>
      </c>
      <c r="CU223" t="s">
        <v>116</v>
      </c>
      <c r="CV223" t="s">
        <v>109</v>
      </c>
      <c r="CX223" t="s">
        <v>116</v>
      </c>
      <c r="CY223" t="s">
        <v>966</v>
      </c>
      <c r="DB223">
        <f t="shared" si="159"/>
        <v>2</v>
      </c>
      <c r="DC223">
        <f t="shared" si="160"/>
        <v>0</v>
      </c>
      <c r="DD223">
        <f t="shared" si="161"/>
        <v>4</v>
      </c>
      <c r="DE223">
        <f t="shared" si="100"/>
        <v>0</v>
      </c>
      <c r="DF223">
        <f t="shared" si="101"/>
        <v>3</v>
      </c>
      <c r="DG223">
        <f t="shared" si="102"/>
        <v>2</v>
      </c>
      <c r="DH223">
        <f t="shared" si="162"/>
        <v>0</v>
      </c>
      <c r="DI223">
        <f t="shared" si="163"/>
        <v>8</v>
      </c>
      <c r="DJ223">
        <f t="shared" si="103"/>
        <v>1</v>
      </c>
      <c r="DK223">
        <f t="shared" si="104"/>
        <v>2</v>
      </c>
      <c r="DL223">
        <f t="shared" si="164"/>
        <v>2</v>
      </c>
      <c r="DM223">
        <f t="shared" si="165"/>
        <v>1</v>
      </c>
      <c r="DN223">
        <f t="shared" si="166"/>
        <v>1</v>
      </c>
      <c r="DO223">
        <f t="shared" si="167"/>
        <v>3</v>
      </c>
      <c r="DP223">
        <f t="shared" si="168"/>
        <v>5</v>
      </c>
      <c r="DQ223">
        <f t="shared" si="169"/>
        <v>1</v>
      </c>
      <c r="DR223">
        <f t="shared" si="170"/>
        <v>4</v>
      </c>
      <c r="DS223">
        <f t="shared" si="171"/>
        <v>2</v>
      </c>
      <c r="DT223">
        <f t="shared" si="172"/>
        <v>3</v>
      </c>
      <c r="DU223">
        <f t="shared" si="97"/>
        <v>3</v>
      </c>
      <c r="DV223">
        <f t="shared" si="98"/>
        <v>3</v>
      </c>
      <c r="DW223">
        <f t="shared" si="99"/>
        <v>50</v>
      </c>
      <c r="DX223">
        <f t="shared" si="173"/>
        <v>9.615384615384615</v>
      </c>
      <c r="DY223">
        <f t="shared" si="174"/>
        <v>9.5</v>
      </c>
      <c r="DZ223">
        <f t="shared" si="175"/>
        <v>9.5</v>
      </c>
    </row>
    <row r="224" spans="1:130">
      <c r="A224">
        <v>313</v>
      </c>
      <c r="B224" s="1">
        <v>44844.6702546296</v>
      </c>
      <c r="C224" s="1">
        <v>44844.683958333299</v>
      </c>
      <c r="D224" t="s">
        <v>104</v>
      </c>
      <c r="F224" t="s">
        <v>3075</v>
      </c>
      <c r="G224" s="2">
        <v>20382</v>
      </c>
      <c r="H224" t="s">
        <v>3076</v>
      </c>
      <c r="I224" t="s">
        <v>3077</v>
      </c>
      <c r="J224" t="s">
        <v>145</v>
      </c>
      <c r="K224" t="s">
        <v>109</v>
      </c>
      <c r="M224" t="s">
        <v>109</v>
      </c>
      <c r="O224" t="s">
        <v>3078</v>
      </c>
      <c r="P224" t="s">
        <v>432</v>
      </c>
      <c r="Q224" t="s">
        <v>112</v>
      </c>
      <c r="R224" t="s">
        <v>113</v>
      </c>
      <c r="S224" t="s">
        <v>114</v>
      </c>
      <c r="T224" t="s">
        <v>109</v>
      </c>
      <c r="V224" t="s">
        <v>109</v>
      </c>
      <c r="X224" t="s">
        <v>113</v>
      </c>
      <c r="Y224" t="s">
        <v>113</v>
      </c>
      <c r="Z224" t="s">
        <v>109</v>
      </c>
      <c r="AA224" t="s">
        <v>116</v>
      </c>
      <c r="AB224" t="s">
        <v>153</v>
      </c>
      <c r="AC224" t="s">
        <v>109</v>
      </c>
      <c r="AE224" t="s">
        <v>109</v>
      </c>
      <c r="AG224" t="s">
        <v>109</v>
      </c>
      <c r="AH224" t="s">
        <v>109</v>
      </c>
      <c r="AI224" t="s">
        <v>109</v>
      </c>
      <c r="AJ224" t="s">
        <v>116</v>
      </c>
      <c r="AK224" t="s">
        <v>116</v>
      </c>
      <c r="AL224" t="s">
        <v>116</v>
      </c>
      <c r="AM224" t="s">
        <v>112</v>
      </c>
      <c r="AN224" t="s">
        <v>117</v>
      </c>
      <c r="AO224" t="s">
        <v>155</v>
      </c>
      <c r="AP224" t="s">
        <v>113</v>
      </c>
      <c r="AQ224" t="s">
        <v>109</v>
      </c>
      <c r="AS224" t="s">
        <v>2708</v>
      </c>
      <c r="AT224" t="s">
        <v>3079</v>
      </c>
      <c r="AU224" t="s">
        <v>116</v>
      </c>
      <c r="AV224" t="s">
        <v>109</v>
      </c>
      <c r="AW224" t="s">
        <v>109</v>
      </c>
      <c r="AZ224" t="s">
        <v>113</v>
      </c>
      <c r="BA224" t="s">
        <v>113</v>
      </c>
      <c r="BB224" t="s">
        <v>334</v>
      </c>
      <c r="BC224" t="s">
        <v>116</v>
      </c>
      <c r="BD224" t="s">
        <v>116</v>
      </c>
      <c r="BE224" t="s">
        <v>122</v>
      </c>
      <c r="BG224" t="s">
        <v>116</v>
      </c>
      <c r="BH224" t="s">
        <v>116</v>
      </c>
      <c r="BI224" t="s">
        <v>3080</v>
      </c>
      <c r="BJ224" t="s">
        <v>116</v>
      </c>
      <c r="BK224" t="s">
        <v>116</v>
      </c>
      <c r="BL224" t="s">
        <v>109</v>
      </c>
      <c r="BM224" t="s">
        <v>109</v>
      </c>
      <c r="BN224" t="s">
        <v>3081</v>
      </c>
      <c r="BO224" t="s">
        <v>125</v>
      </c>
      <c r="BP224" t="s">
        <v>122</v>
      </c>
      <c r="BR224" t="s">
        <v>109</v>
      </c>
      <c r="BS224" t="s">
        <v>238</v>
      </c>
      <c r="BT224" t="s">
        <v>116</v>
      </c>
      <c r="BU224" t="s">
        <v>114</v>
      </c>
      <c r="BV224" t="s">
        <v>116</v>
      </c>
      <c r="BW224" t="s">
        <v>3082</v>
      </c>
      <c r="BX224" t="s">
        <v>116</v>
      </c>
      <c r="BY224" t="s">
        <v>116</v>
      </c>
      <c r="BZ224" t="s">
        <v>3083</v>
      </c>
      <c r="CA224" t="s">
        <v>659</v>
      </c>
      <c r="CB224" t="s">
        <v>3084</v>
      </c>
      <c r="CC224" t="s">
        <v>253</v>
      </c>
      <c r="CD224" t="s">
        <v>116</v>
      </c>
      <c r="CE224" t="s">
        <v>109</v>
      </c>
      <c r="CF224" t="s">
        <v>295</v>
      </c>
      <c r="CG224" t="s">
        <v>113</v>
      </c>
      <c r="CH224" t="s">
        <v>113</v>
      </c>
      <c r="CI224" t="s">
        <v>113</v>
      </c>
      <c r="CJ224" t="s">
        <v>109</v>
      </c>
      <c r="CK224" t="s">
        <v>109</v>
      </c>
      <c r="CL224" t="s">
        <v>109</v>
      </c>
      <c r="CN224" t="s">
        <v>169</v>
      </c>
      <c r="CO224" t="s">
        <v>109</v>
      </c>
      <c r="CP224" t="s">
        <v>109</v>
      </c>
      <c r="CQ224" t="s">
        <v>109</v>
      </c>
      <c r="CS224" t="s">
        <v>116</v>
      </c>
      <c r="CT224" t="s">
        <v>116</v>
      </c>
      <c r="CU224" t="s">
        <v>116</v>
      </c>
      <c r="CV224" t="s">
        <v>109</v>
      </c>
      <c r="CX224" t="s">
        <v>116</v>
      </c>
      <c r="CY224" t="s">
        <v>207</v>
      </c>
      <c r="DB224">
        <f t="shared" si="159"/>
        <v>1</v>
      </c>
      <c r="DC224">
        <f t="shared" si="160"/>
        <v>0</v>
      </c>
      <c r="DD224">
        <f t="shared" si="161"/>
        <v>4</v>
      </c>
      <c r="DE224">
        <f t="shared" si="100"/>
        <v>0</v>
      </c>
      <c r="DF224">
        <f t="shared" si="101"/>
        <v>0</v>
      </c>
      <c r="DG224">
        <f t="shared" si="102"/>
        <v>1</v>
      </c>
      <c r="DH224">
        <f t="shared" si="162"/>
        <v>0</v>
      </c>
      <c r="DI224">
        <f t="shared" si="163"/>
        <v>6</v>
      </c>
      <c r="DJ224">
        <f t="shared" si="103"/>
        <v>1</v>
      </c>
      <c r="DK224">
        <f t="shared" si="104"/>
        <v>1</v>
      </c>
      <c r="DL224">
        <f t="shared" si="164"/>
        <v>1</v>
      </c>
      <c r="DM224">
        <f t="shared" si="165"/>
        <v>1</v>
      </c>
      <c r="DN224">
        <f t="shared" si="166"/>
        <v>2</v>
      </c>
      <c r="DO224">
        <f t="shared" si="167"/>
        <v>4</v>
      </c>
      <c r="DP224">
        <f t="shared" si="168"/>
        <v>4</v>
      </c>
      <c r="DQ224">
        <f t="shared" si="169"/>
        <v>1</v>
      </c>
      <c r="DR224">
        <f t="shared" si="170"/>
        <v>4</v>
      </c>
      <c r="DS224">
        <f t="shared" si="171"/>
        <v>1</v>
      </c>
      <c r="DT224">
        <f t="shared" si="172"/>
        <v>0</v>
      </c>
      <c r="DU224">
        <f t="shared" si="97"/>
        <v>1</v>
      </c>
      <c r="DV224">
        <f t="shared" si="98"/>
        <v>3</v>
      </c>
      <c r="DW224">
        <f t="shared" si="99"/>
        <v>36</v>
      </c>
      <c r="DX224">
        <f t="shared" si="173"/>
        <v>6.9230769230769234</v>
      </c>
      <c r="DY224">
        <f t="shared" si="174"/>
        <v>7</v>
      </c>
      <c r="DZ224">
        <f t="shared" si="175"/>
        <v>7</v>
      </c>
    </row>
    <row r="225" spans="1:130">
      <c r="A225">
        <v>315</v>
      </c>
      <c r="B225" s="1">
        <v>44844.734791666699</v>
      </c>
      <c r="C225" s="1">
        <v>44844.748564814799</v>
      </c>
      <c r="D225" t="s">
        <v>104</v>
      </c>
      <c r="F225" t="s">
        <v>3085</v>
      </c>
      <c r="G225" s="2">
        <v>21746</v>
      </c>
      <c r="H225" t="s">
        <v>3086</v>
      </c>
      <c r="I225" t="s">
        <v>3087</v>
      </c>
      <c r="J225" t="s">
        <v>145</v>
      </c>
      <c r="K225" t="s">
        <v>109</v>
      </c>
      <c r="M225" t="s">
        <v>109</v>
      </c>
      <c r="O225" t="s">
        <v>2617</v>
      </c>
      <c r="P225" t="s">
        <v>3088</v>
      </c>
      <c r="Q225" t="s">
        <v>112</v>
      </c>
      <c r="R225" t="s">
        <v>113</v>
      </c>
      <c r="S225" t="s">
        <v>109</v>
      </c>
      <c r="T225" t="s">
        <v>109</v>
      </c>
      <c r="V225" t="s">
        <v>109</v>
      </c>
      <c r="X225" t="s">
        <v>321</v>
      </c>
      <c r="Y225" t="s">
        <v>136</v>
      </c>
      <c r="Z225" t="s">
        <v>109</v>
      </c>
      <c r="AA225" t="s">
        <v>109</v>
      </c>
      <c r="AB225" t="s">
        <v>145</v>
      </c>
      <c r="AC225" t="s">
        <v>109</v>
      </c>
      <c r="AE225" t="s">
        <v>109</v>
      </c>
      <c r="AG225" t="s">
        <v>109</v>
      </c>
      <c r="AH225" t="s">
        <v>116</v>
      </c>
      <c r="AI225" t="s">
        <v>116</v>
      </c>
      <c r="AJ225" t="s">
        <v>116</v>
      </c>
      <c r="AK225" t="s">
        <v>116</v>
      </c>
      <c r="AL225" t="s">
        <v>109</v>
      </c>
      <c r="AM225" t="s">
        <v>188</v>
      </c>
      <c r="AN225" t="s">
        <v>236</v>
      </c>
      <c r="AO225" t="s">
        <v>304</v>
      </c>
      <c r="AP225" t="s">
        <v>224</v>
      </c>
      <c r="AQ225" t="s">
        <v>109</v>
      </c>
      <c r="AS225" t="s">
        <v>118</v>
      </c>
      <c r="AT225" t="s">
        <v>113</v>
      </c>
      <c r="AU225" t="s">
        <v>116</v>
      </c>
      <c r="AV225" t="s">
        <v>109</v>
      </c>
      <c r="AW225" t="s">
        <v>109</v>
      </c>
      <c r="AZ225" t="s">
        <v>157</v>
      </c>
      <c r="BA225" t="s">
        <v>120</v>
      </c>
      <c r="BB225" t="s">
        <v>334</v>
      </c>
      <c r="BC225" t="s">
        <v>116</v>
      </c>
      <c r="BD225" t="s">
        <v>116</v>
      </c>
      <c r="BE225" t="s">
        <v>116</v>
      </c>
      <c r="BF225" t="s">
        <v>3089</v>
      </c>
      <c r="BG225" t="s">
        <v>116</v>
      </c>
      <c r="BH225" t="s">
        <v>109</v>
      </c>
      <c r="BJ225" t="s">
        <v>116</v>
      </c>
      <c r="BK225" t="s">
        <v>116</v>
      </c>
      <c r="BL225" t="s">
        <v>116</v>
      </c>
      <c r="BM225" t="s">
        <v>109</v>
      </c>
      <c r="BN225" t="s">
        <v>113</v>
      </c>
      <c r="BO225" t="s">
        <v>116</v>
      </c>
      <c r="BP225" t="s">
        <v>109</v>
      </c>
      <c r="BR225" t="s">
        <v>109</v>
      </c>
      <c r="BS225" t="s">
        <v>288</v>
      </c>
      <c r="BT225" t="s">
        <v>116</v>
      </c>
      <c r="BU225" t="s">
        <v>114</v>
      </c>
      <c r="BV225" t="s">
        <v>109</v>
      </c>
      <c r="BX225" t="s">
        <v>109</v>
      </c>
      <c r="CC225" t="s">
        <v>2746</v>
      </c>
      <c r="CD225" t="s">
        <v>116</v>
      </c>
      <c r="CE225" t="s">
        <v>116</v>
      </c>
      <c r="CG225" t="s">
        <v>113</v>
      </c>
      <c r="CH225" t="s">
        <v>113</v>
      </c>
      <c r="CI225" t="s">
        <v>113</v>
      </c>
      <c r="CJ225" t="s">
        <v>116</v>
      </c>
      <c r="CK225" t="s">
        <v>109</v>
      </c>
      <c r="CL225" t="s">
        <v>109</v>
      </c>
      <c r="CN225" t="s">
        <v>522</v>
      </c>
      <c r="CO225" t="s">
        <v>109</v>
      </c>
      <c r="CP225" t="s">
        <v>116</v>
      </c>
      <c r="CQ225" t="s">
        <v>109</v>
      </c>
      <c r="CS225" t="s">
        <v>109</v>
      </c>
      <c r="CT225" t="s">
        <v>116</v>
      </c>
      <c r="CU225" t="s">
        <v>109</v>
      </c>
      <c r="CV225" t="s">
        <v>109</v>
      </c>
      <c r="CX225" t="s">
        <v>116</v>
      </c>
      <c r="CY225" t="s">
        <v>207</v>
      </c>
      <c r="DB225">
        <f t="shared" si="159"/>
        <v>1</v>
      </c>
      <c r="DC225">
        <f t="shared" si="160"/>
        <v>0</v>
      </c>
      <c r="DD225">
        <f t="shared" si="161"/>
        <v>3</v>
      </c>
      <c r="DE225">
        <f t="shared" si="100"/>
        <v>0</v>
      </c>
      <c r="DF225">
        <f t="shared" si="101"/>
        <v>2</v>
      </c>
      <c r="DG225">
        <f t="shared" si="102"/>
        <v>1</v>
      </c>
      <c r="DH225">
        <f t="shared" si="162"/>
        <v>0</v>
      </c>
      <c r="DI225">
        <f t="shared" si="163"/>
        <v>8</v>
      </c>
      <c r="DJ225">
        <f t="shared" si="103"/>
        <v>1</v>
      </c>
      <c r="DK225">
        <f t="shared" si="104"/>
        <v>1</v>
      </c>
      <c r="DL225">
        <f t="shared" si="164"/>
        <v>3</v>
      </c>
      <c r="DM225">
        <f t="shared" si="165"/>
        <v>2</v>
      </c>
      <c r="DN225">
        <f t="shared" si="166"/>
        <v>1</v>
      </c>
      <c r="DO225">
        <f t="shared" si="167"/>
        <v>4</v>
      </c>
      <c r="DP225">
        <f t="shared" si="168"/>
        <v>3</v>
      </c>
      <c r="DQ225">
        <f t="shared" si="169"/>
        <v>0</v>
      </c>
      <c r="DR225">
        <f t="shared" si="170"/>
        <v>2</v>
      </c>
      <c r="DS225">
        <f t="shared" si="171"/>
        <v>0</v>
      </c>
      <c r="DT225">
        <f t="shared" si="172"/>
        <v>1</v>
      </c>
      <c r="DU225">
        <f t="shared" si="97"/>
        <v>2</v>
      </c>
      <c r="DV225">
        <f t="shared" si="98"/>
        <v>1</v>
      </c>
      <c r="DW225">
        <f t="shared" si="99"/>
        <v>36</v>
      </c>
      <c r="DX225">
        <f t="shared" si="173"/>
        <v>6.9230769230769234</v>
      </c>
      <c r="DY225">
        <f t="shared" si="174"/>
        <v>7</v>
      </c>
      <c r="DZ225">
        <f t="shared" si="175"/>
        <v>7</v>
      </c>
    </row>
    <row r="226" spans="1:130">
      <c r="A226">
        <v>316</v>
      </c>
      <c r="B226" s="1">
        <v>44844.7663425926</v>
      </c>
      <c r="C226" s="1">
        <v>44844.784641203703</v>
      </c>
      <c r="D226" t="s">
        <v>104</v>
      </c>
      <c r="F226" t="s">
        <v>3090</v>
      </c>
      <c r="G226">
        <v>14202</v>
      </c>
      <c r="H226" t="s">
        <v>3091</v>
      </c>
      <c r="I226" t="s">
        <v>3092</v>
      </c>
      <c r="J226" t="s">
        <v>145</v>
      </c>
      <c r="K226" t="s">
        <v>109</v>
      </c>
      <c r="M226" t="s">
        <v>109</v>
      </c>
      <c r="O226" t="s">
        <v>3093</v>
      </c>
      <c r="P226" t="s">
        <v>221</v>
      </c>
      <c r="Q226" t="s">
        <v>112</v>
      </c>
      <c r="R226" t="s">
        <v>113</v>
      </c>
      <c r="S226" t="s">
        <v>114</v>
      </c>
      <c r="T226" t="s">
        <v>149</v>
      </c>
      <c r="U226" t="s">
        <v>201</v>
      </c>
      <c r="V226" t="s">
        <v>109</v>
      </c>
      <c r="X226" t="s">
        <v>135</v>
      </c>
      <c r="Y226" t="s">
        <v>113</v>
      </c>
      <c r="Z226" t="s">
        <v>109</v>
      </c>
      <c r="AA226" t="s">
        <v>109</v>
      </c>
      <c r="AB226" t="s">
        <v>145</v>
      </c>
      <c r="AC226" t="s">
        <v>109</v>
      </c>
      <c r="AE226" t="s">
        <v>109</v>
      </c>
      <c r="AG226" t="s">
        <v>116</v>
      </c>
      <c r="AH226" t="s">
        <v>109</v>
      </c>
      <c r="AI226" t="s">
        <v>116</v>
      </c>
      <c r="AJ226" t="s">
        <v>109</v>
      </c>
      <c r="AK226" t="s">
        <v>109</v>
      </c>
      <c r="AL226" t="s">
        <v>116</v>
      </c>
      <c r="AM226" t="s">
        <v>112</v>
      </c>
      <c r="AN226" t="s">
        <v>117</v>
      </c>
      <c r="AO226" t="s">
        <v>304</v>
      </c>
      <c r="AP226" t="s">
        <v>113</v>
      </c>
      <c r="AQ226" t="s">
        <v>109</v>
      </c>
      <c r="AS226" t="s">
        <v>287</v>
      </c>
      <c r="AT226" t="s">
        <v>113</v>
      </c>
      <c r="AU226" t="s">
        <v>116</v>
      </c>
      <c r="AV226" t="s">
        <v>116</v>
      </c>
      <c r="AW226" t="s">
        <v>145</v>
      </c>
      <c r="AX226" t="s">
        <v>109</v>
      </c>
      <c r="AZ226" t="s">
        <v>157</v>
      </c>
      <c r="BA226" t="s">
        <v>158</v>
      </c>
      <c r="BB226" t="s">
        <v>121</v>
      </c>
      <c r="BC226" t="s">
        <v>116</v>
      </c>
      <c r="BD226" t="s">
        <v>116</v>
      </c>
      <c r="BE226" t="s">
        <v>122</v>
      </c>
      <c r="BG226" t="s">
        <v>109</v>
      </c>
      <c r="BH226" t="s">
        <v>116</v>
      </c>
      <c r="BI226" t="s">
        <v>3094</v>
      </c>
      <c r="BJ226" t="s">
        <v>116</v>
      </c>
      <c r="BK226" t="s">
        <v>109</v>
      </c>
      <c r="BL226" t="s">
        <v>109</v>
      </c>
      <c r="BM226" t="s">
        <v>116</v>
      </c>
      <c r="BN226" t="s">
        <v>113</v>
      </c>
      <c r="BO226" t="s">
        <v>109</v>
      </c>
      <c r="BP226" t="s">
        <v>122</v>
      </c>
      <c r="BR226" t="s">
        <v>116</v>
      </c>
      <c r="BS226" t="s">
        <v>238</v>
      </c>
      <c r="BT226" t="s">
        <v>116</v>
      </c>
      <c r="BU226" t="s">
        <v>114</v>
      </c>
      <c r="BV226" t="s">
        <v>116</v>
      </c>
      <c r="BX226" t="s">
        <v>116</v>
      </c>
      <c r="BY226" t="s">
        <v>116</v>
      </c>
      <c r="BZ226" t="s">
        <v>193</v>
      </c>
      <c r="CA226" t="s">
        <v>947</v>
      </c>
      <c r="CB226" t="s">
        <v>113</v>
      </c>
      <c r="CC226" t="s">
        <v>260</v>
      </c>
      <c r="CD226" t="s">
        <v>116</v>
      </c>
      <c r="CE226" t="s">
        <v>109</v>
      </c>
      <c r="CF226" t="s">
        <v>113</v>
      </c>
      <c r="CG226" t="s">
        <v>113</v>
      </c>
      <c r="CH226" t="s">
        <v>113</v>
      </c>
      <c r="CI226" t="s">
        <v>113</v>
      </c>
      <c r="CJ226" t="s">
        <v>109</v>
      </c>
      <c r="CK226" t="s">
        <v>109</v>
      </c>
      <c r="CL226" t="s">
        <v>109</v>
      </c>
      <c r="CN226" t="s">
        <v>169</v>
      </c>
      <c r="CO226" t="s">
        <v>116</v>
      </c>
      <c r="CP226" t="s">
        <v>116</v>
      </c>
      <c r="CQ226" t="s">
        <v>109</v>
      </c>
      <c r="CS226" t="s">
        <v>116</v>
      </c>
      <c r="CT226" t="s">
        <v>116</v>
      </c>
      <c r="CU226" t="s">
        <v>109</v>
      </c>
      <c r="CV226" t="s">
        <v>109</v>
      </c>
      <c r="CX226" t="s">
        <v>109</v>
      </c>
      <c r="DB226">
        <f t="shared" si="159"/>
        <v>1</v>
      </c>
      <c r="DC226">
        <f t="shared" si="160"/>
        <v>0</v>
      </c>
      <c r="DD226">
        <f t="shared" si="161"/>
        <v>5</v>
      </c>
      <c r="DE226">
        <f t="shared" si="100"/>
        <v>0</v>
      </c>
      <c r="DF226">
        <f t="shared" si="101"/>
        <v>1</v>
      </c>
      <c r="DG226">
        <f t="shared" si="102"/>
        <v>1</v>
      </c>
      <c r="DH226">
        <f t="shared" si="162"/>
        <v>0</v>
      </c>
      <c r="DI226">
        <f t="shared" si="163"/>
        <v>6</v>
      </c>
      <c r="DJ226">
        <f t="shared" si="103"/>
        <v>1</v>
      </c>
      <c r="DK226">
        <f t="shared" si="104"/>
        <v>3</v>
      </c>
      <c r="DL226">
        <f t="shared" si="164"/>
        <v>3</v>
      </c>
      <c r="DM226">
        <f t="shared" si="165"/>
        <v>1</v>
      </c>
      <c r="DN226">
        <f t="shared" si="166"/>
        <v>1</v>
      </c>
      <c r="DO226">
        <f t="shared" si="167"/>
        <v>2</v>
      </c>
      <c r="DP226">
        <f t="shared" si="168"/>
        <v>5</v>
      </c>
      <c r="DQ226">
        <f t="shared" si="169"/>
        <v>1</v>
      </c>
      <c r="DR226">
        <f t="shared" si="170"/>
        <v>3</v>
      </c>
      <c r="DS226">
        <f t="shared" si="171"/>
        <v>0</v>
      </c>
      <c r="DT226">
        <f t="shared" si="172"/>
        <v>0</v>
      </c>
      <c r="DU226">
        <f t="shared" si="97"/>
        <v>3</v>
      </c>
      <c r="DV226">
        <f t="shared" si="98"/>
        <v>2</v>
      </c>
      <c r="DW226">
        <f t="shared" si="99"/>
        <v>39</v>
      </c>
      <c r="DX226">
        <f t="shared" si="173"/>
        <v>7.5</v>
      </c>
      <c r="DY226">
        <f t="shared" si="174"/>
        <v>7.5</v>
      </c>
      <c r="DZ226">
        <f t="shared" si="175"/>
        <v>7.5</v>
      </c>
    </row>
    <row r="227" spans="1:130">
      <c r="A227">
        <v>317</v>
      </c>
      <c r="B227" s="1">
        <v>44844.799016203702</v>
      </c>
      <c r="C227" s="1">
        <v>44844.806030092601</v>
      </c>
      <c r="D227" t="s">
        <v>104</v>
      </c>
      <c r="F227" t="s">
        <v>3095</v>
      </c>
      <c r="G227" s="2">
        <v>6758</v>
      </c>
      <c r="H227" t="s">
        <v>3096</v>
      </c>
      <c r="I227" t="s">
        <v>3097</v>
      </c>
      <c r="J227" t="s">
        <v>109</v>
      </c>
      <c r="M227" t="s">
        <v>109</v>
      </c>
      <c r="O227" t="s">
        <v>133</v>
      </c>
      <c r="P227" t="s">
        <v>134</v>
      </c>
      <c r="Q227" t="s">
        <v>188</v>
      </c>
      <c r="R227" t="s">
        <v>113</v>
      </c>
      <c r="S227" t="s">
        <v>122</v>
      </c>
      <c r="T227" t="s">
        <v>109</v>
      </c>
      <c r="V227" t="s">
        <v>109</v>
      </c>
      <c r="X227" t="s">
        <v>321</v>
      </c>
      <c r="Y227" t="s">
        <v>113</v>
      </c>
      <c r="Z227" t="s">
        <v>109</v>
      </c>
      <c r="AA227" t="s">
        <v>116</v>
      </c>
      <c r="AB227" t="s">
        <v>109</v>
      </c>
      <c r="AE227" t="s">
        <v>109</v>
      </c>
      <c r="AG227" t="s">
        <v>109</v>
      </c>
      <c r="AH227" t="s">
        <v>116</v>
      </c>
      <c r="AI227" t="s">
        <v>109</v>
      </c>
      <c r="AJ227" t="s">
        <v>116</v>
      </c>
      <c r="AK227" t="s">
        <v>116</v>
      </c>
      <c r="AL227" t="s">
        <v>116</v>
      </c>
      <c r="AM227" t="s">
        <v>112</v>
      </c>
      <c r="AN227" t="s">
        <v>117</v>
      </c>
      <c r="AO227" t="s">
        <v>113</v>
      </c>
      <c r="AP227" t="s">
        <v>113</v>
      </c>
      <c r="AQ227" t="s">
        <v>109</v>
      </c>
      <c r="AS227" t="s">
        <v>637</v>
      </c>
      <c r="AT227" t="s">
        <v>287</v>
      </c>
      <c r="AU227" t="s">
        <v>109</v>
      </c>
      <c r="AV227" t="s">
        <v>116</v>
      </c>
      <c r="AW227" t="s">
        <v>109</v>
      </c>
      <c r="AZ227" t="s">
        <v>113</v>
      </c>
      <c r="BA227" t="s">
        <v>120</v>
      </c>
      <c r="BB227" t="s">
        <v>121</v>
      </c>
      <c r="BC227" t="s">
        <v>116</v>
      </c>
      <c r="BD227" t="s">
        <v>116</v>
      </c>
      <c r="BE227" t="s">
        <v>122</v>
      </c>
      <c r="BG227" t="s">
        <v>109</v>
      </c>
      <c r="BH227" t="s">
        <v>116</v>
      </c>
      <c r="BI227" t="s">
        <v>3098</v>
      </c>
      <c r="BJ227" t="s">
        <v>116</v>
      </c>
      <c r="BK227" t="s">
        <v>116</v>
      </c>
      <c r="BL227" t="s">
        <v>116</v>
      </c>
      <c r="BM227" t="s">
        <v>109</v>
      </c>
      <c r="BN227" t="s">
        <v>113</v>
      </c>
      <c r="BO227" t="s">
        <v>116</v>
      </c>
      <c r="BP227" t="s">
        <v>122</v>
      </c>
      <c r="BR227" t="s">
        <v>116</v>
      </c>
      <c r="BS227" t="s">
        <v>496</v>
      </c>
      <c r="BT227" t="s">
        <v>116</v>
      </c>
      <c r="BU227" t="s">
        <v>114</v>
      </c>
      <c r="BV227" t="s">
        <v>116</v>
      </c>
      <c r="BX227" t="s">
        <v>116</v>
      </c>
      <c r="BY227" t="s">
        <v>116</v>
      </c>
      <c r="BZ227" t="s">
        <v>138</v>
      </c>
      <c r="CA227" t="s">
        <v>3099</v>
      </c>
      <c r="CB227" t="s">
        <v>113</v>
      </c>
      <c r="CC227" t="s">
        <v>544</v>
      </c>
      <c r="CD227" t="s">
        <v>116</v>
      </c>
      <c r="CE227" t="s">
        <v>116</v>
      </c>
      <c r="CG227" t="s">
        <v>113</v>
      </c>
      <c r="CH227" t="s">
        <v>386</v>
      </c>
      <c r="CI227" t="s">
        <v>578</v>
      </c>
      <c r="CJ227" t="s">
        <v>109</v>
      </c>
      <c r="CK227" t="s">
        <v>109</v>
      </c>
      <c r="CL227" t="s">
        <v>109</v>
      </c>
      <c r="CN227" t="s">
        <v>169</v>
      </c>
      <c r="CO227" t="s">
        <v>116</v>
      </c>
      <c r="CP227" t="s">
        <v>116</v>
      </c>
      <c r="CQ227" t="s">
        <v>109</v>
      </c>
      <c r="CS227" t="s">
        <v>116</v>
      </c>
      <c r="CT227" t="s">
        <v>116</v>
      </c>
      <c r="CU227" t="s">
        <v>116</v>
      </c>
      <c r="CV227" t="s">
        <v>109</v>
      </c>
      <c r="CX227" t="s">
        <v>116</v>
      </c>
      <c r="CY227" t="s">
        <v>172</v>
      </c>
      <c r="DB227">
        <f t="shared" si="159"/>
        <v>0</v>
      </c>
      <c r="DC227">
        <f t="shared" si="160"/>
        <v>0</v>
      </c>
      <c r="DD227">
        <f t="shared" si="161"/>
        <v>3</v>
      </c>
      <c r="DE227">
        <f t="shared" si="100"/>
        <v>0</v>
      </c>
      <c r="DF227">
        <f t="shared" si="101"/>
        <v>1</v>
      </c>
      <c r="DG227">
        <f t="shared" si="102"/>
        <v>0</v>
      </c>
      <c r="DH227">
        <f t="shared" si="162"/>
        <v>0</v>
      </c>
      <c r="DI227">
        <f t="shared" si="163"/>
        <v>6</v>
      </c>
      <c r="DJ227">
        <f t="shared" si="103"/>
        <v>1</v>
      </c>
      <c r="DK227">
        <f t="shared" si="104"/>
        <v>1</v>
      </c>
      <c r="DL227">
        <f t="shared" si="164"/>
        <v>2</v>
      </c>
      <c r="DM227">
        <f t="shared" si="165"/>
        <v>1</v>
      </c>
      <c r="DN227">
        <f t="shared" si="166"/>
        <v>1</v>
      </c>
      <c r="DO227">
        <f t="shared" si="167"/>
        <v>4</v>
      </c>
      <c r="DP227">
        <f t="shared" si="168"/>
        <v>5</v>
      </c>
      <c r="DQ227">
        <f t="shared" si="169"/>
        <v>1</v>
      </c>
      <c r="DR227">
        <f t="shared" si="170"/>
        <v>3</v>
      </c>
      <c r="DS227">
        <f t="shared" si="171"/>
        <v>1</v>
      </c>
      <c r="DT227">
        <f t="shared" si="172"/>
        <v>0</v>
      </c>
      <c r="DU227">
        <f t="shared" si="97"/>
        <v>3</v>
      </c>
      <c r="DV227">
        <f t="shared" si="98"/>
        <v>3</v>
      </c>
      <c r="DW227">
        <f t="shared" si="99"/>
        <v>36</v>
      </c>
      <c r="DX227">
        <f t="shared" si="173"/>
        <v>6.9230769230769234</v>
      </c>
      <c r="DY227">
        <f t="shared" si="174"/>
        <v>7</v>
      </c>
      <c r="DZ227">
        <f t="shared" si="175"/>
        <v>7</v>
      </c>
    </row>
    <row r="228" spans="1:130">
      <c r="A228">
        <v>318</v>
      </c>
      <c r="B228" s="1">
        <v>44844.896412037</v>
      </c>
      <c r="C228" s="1">
        <v>44844.906666666699</v>
      </c>
      <c r="D228" t="s">
        <v>104</v>
      </c>
      <c r="F228" t="s">
        <v>3100</v>
      </c>
      <c r="G228" s="2">
        <v>13300</v>
      </c>
      <c r="H228" t="s">
        <v>3101</v>
      </c>
      <c r="I228" t="s">
        <v>3102</v>
      </c>
      <c r="J228" t="s">
        <v>145</v>
      </c>
      <c r="K228" t="s">
        <v>114</v>
      </c>
      <c r="L228" t="s">
        <v>3103</v>
      </c>
      <c r="M228" t="s">
        <v>109</v>
      </c>
      <c r="O228" t="s">
        <v>548</v>
      </c>
      <c r="P228" t="s">
        <v>636</v>
      </c>
      <c r="Q228" t="s">
        <v>112</v>
      </c>
      <c r="R228" t="s">
        <v>113</v>
      </c>
      <c r="S228" t="s">
        <v>114</v>
      </c>
      <c r="T228" t="s">
        <v>109</v>
      </c>
      <c r="V228" t="s">
        <v>109</v>
      </c>
      <c r="X228" t="s">
        <v>321</v>
      </c>
      <c r="Y228" t="s">
        <v>113</v>
      </c>
      <c r="Z228" t="s">
        <v>116</v>
      </c>
      <c r="AB228" t="s">
        <v>132</v>
      </c>
      <c r="AC228" t="s">
        <v>109</v>
      </c>
      <c r="AE228" t="s">
        <v>109</v>
      </c>
      <c r="AG228" t="s">
        <v>109</v>
      </c>
      <c r="AH228" t="s">
        <v>116</v>
      </c>
      <c r="AI228" t="s">
        <v>109</v>
      </c>
      <c r="AJ228" t="s">
        <v>116</v>
      </c>
      <c r="AK228" t="s">
        <v>116</v>
      </c>
      <c r="AL228" t="s">
        <v>109</v>
      </c>
      <c r="AM228" t="s">
        <v>112</v>
      </c>
      <c r="AN228" t="s">
        <v>286</v>
      </c>
      <c r="AO228" t="s">
        <v>155</v>
      </c>
      <c r="AP228" t="s">
        <v>224</v>
      </c>
      <c r="AQ228" t="s">
        <v>109</v>
      </c>
      <c r="AS228" t="s">
        <v>3104</v>
      </c>
      <c r="AT228" t="s">
        <v>113</v>
      </c>
      <c r="AU228" t="s">
        <v>109</v>
      </c>
      <c r="AV228" t="s">
        <v>109</v>
      </c>
      <c r="AW228" t="s">
        <v>109</v>
      </c>
      <c r="AZ228" t="s">
        <v>157</v>
      </c>
      <c r="BA228" t="s">
        <v>113</v>
      </c>
      <c r="BB228" t="s">
        <v>249</v>
      </c>
      <c r="BC228" t="s">
        <v>116</v>
      </c>
      <c r="BD228" t="s">
        <v>116</v>
      </c>
      <c r="BE228" t="s">
        <v>122</v>
      </c>
      <c r="BG228" t="s">
        <v>109</v>
      </c>
      <c r="BH228" t="s">
        <v>109</v>
      </c>
      <c r="BI228" t="s">
        <v>3105</v>
      </c>
      <c r="BJ228" t="s">
        <v>116</v>
      </c>
      <c r="BK228" t="s">
        <v>116</v>
      </c>
      <c r="BL228" t="s">
        <v>109</v>
      </c>
      <c r="BM228" t="s">
        <v>109</v>
      </c>
      <c r="BN228" t="s">
        <v>113</v>
      </c>
      <c r="BO228" t="s">
        <v>116</v>
      </c>
      <c r="BP228" t="s">
        <v>122</v>
      </c>
      <c r="BR228" t="s">
        <v>109</v>
      </c>
      <c r="BS228" t="s">
        <v>113</v>
      </c>
      <c r="BT228" t="s">
        <v>116</v>
      </c>
      <c r="BU228" t="s">
        <v>114</v>
      </c>
      <c r="BV228" t="s">
        <v>116</v>
      </c>
      <c r="BW228" s="2" t="s">
        <v>1616</v>
      </c>
      <c r="BX228" t="s">
        <v>116</v>
      </c>
      <c r="BY228" t="s">
        <v>116</v>
      </c>
      <c r="BZ228" t="s">
        <v>193</v>
      </c>
      <c r="CA228" t="s">
        <v>214</v>
      </c>
      <c r="CB228" t="s">
        <v>129</v>
      </c>
      <c r="CC228" t="s">
        <v>113</v>
      </c>
      <c r="CD228" t="s">
        <v>116</v>
      </c>
      <c r="CE228" t="s">
        <v>109</v>
      </c>
      <c r="CF228" t="s">
        <v>113</v>
      </c>
      <c r="CG228" t="s">
        <v>113</v>
      </c>
      <c r="CH228" t="s">
        <v>113</v>
      </c>
      <c r="CI228" t="s">
        <v>578</v>
      </c>
      <c r="CJ228" t="s">
        <v>116</v>
      </c>
      <c r="CK228" t="s">
        <v>109</v>
      </c>
      <c r="CL228" t="s">
        <v>109</v>
      </c>
      <c r="CN228" t="s">
        <v>522</v>
      </c>
      <c r="CO228" t="s">
        <v>109</v>
      </c>
      <c r="CP228" t="s">
        <v>116</v>
      </c>
      <c r="CQ228" t="s">
        <v>109</v>
      </c>
      <c r="CS228" t="s">
        <v>109</v>
      </c>
      <c r="CT228" t="s">
        <v>116</v>
      </c>
      <c r="CU228" t="s">
        <v>109</v>
      </c>
      <c r="CV228" t="s">
        <v>109</v>
      </c>
      <c r="CX228" t="s">
        <v>109</v>
      </c>
      <c r="DB228">
        <f t="shared" si="159"/>
        <v>2</v>
      </c>
      <c r="DC228">
        <f t="shared" si="160"/>
        <v>0</v>
      </c>
      <c r="DD228">
        <f t="shared" si="161"/>
        <v>4</v>
      </c>
      <c r="DE228">
        <f t="shared" si="100"/>
        <v>0</v>
      </c>
      <c r="DF228">
        <f t="shared" si="101"/>
        <v>2</v>
      </c>
      <c r="DG228">
        <f t="shared" si="102"/>
        <v>1</v>
      </c>
      <c r="DH228">
        <f t="shared" si="162"/>
        <v>0</v>
      </c>
      <c r="DI228">
        <f t="shared" si="163"/>
        <v>7</v>
      </c>
      <c r="DJ228">
        <f t="shared" si="103"/>
        <v>1</v>
      </c>
      <c r="DK228">
        <f t="shared" si="104"/>
        <v>0</v>
      </c>
      <c r="DL228">
        <f t="shared" si="164"/>
        <v>2</v>
      </c>
      <c r="DM228">
        <f t="shared" si="165"/>
        <v>1</v>
      </c>
      <c r="DN228">
        <f t="shared" si="166"/>
        <v>0</v>
      </c>
      <c r="DO228">
        <f t="shared" si="167"/>
        <v>3</v>
      </c>
      <c r="DP228">
        <f t="shared" si="168"/>
        <v>3</v>
      </c>
      <c r="DQ228">
        <f t="shared" si="169"/>
        <v>1</v>
      </c>
      <c r="DR228">
        <f t="shared" si="170"/>
        <v>3</v>
      </c>
      <c r="DS228">
        <f t="shared" si="171"/>
        <v>0</v>
      </c>
      <c r="DT228">
        <f t="shared" si="172"/>
        <v>1</v>
      </c>
      <c r="DU228">
        <f t="shared" si="97"/>
        <v>2</v>
      </c>
      <c r="DV228">
        <f t="shared" si="98"/>
        <v>1</v>
      </c>
      <c r="DW228">
        <f t="shared" si="99"/>
        <v>34</v>
      </c>
      <c r="DX228">
        <f t="shared" si="173"/>
        <v>6.5384615384615383</v>
      </c>
      <c r="DY228">
        <f t="shared" si="174"/>
        <v>6.5</v>
      </c>
      <c r="DZ228">
        <f t="shared" si="175"/>
        <v>6.5</v>
      </c>
    </row>
    <row r="229" spans="1:130">
      <c r="A229">
        <v>319</v>
      </c>
      <c r="B229" s="1">
        <v>44845.457233796304</v>
      </c>
      <c r="C229" s="1">
        <v>44845.4823958333</v>
      </c>
      <c r="D229" t="s">
        <v>104</v>
      </c>
      <c r="F229" t="s">
        <v>3106</v>
      </c>
      <c r="G229" s="2">
        <v>11605</v>
      </c>
      <c r="H229" t="s">
        <v>3107</v>
      </c>
      <c r="I229" t="s">
        <v>3108</v>
      </c>
      <c r="J229" t="s">
        <v>145</v>
      </c>
      <c r="K229" t="s">
        <v>114</v>
      </c>
      <c r="L229" t="s">
        <v>3109</v>
      </c>
      <c r="M229" t="s">
        <v>116</v>
      </c>
      <c r="N229" t="s">
        <v>3110</v>
      </c>
      <c r="O229" t="s">
        <v>3111</v>
      </c>
      <c r="P229" t="s">
        <v>3112</v>
      </c>
      <c r="Q229" t="s">
        <v>145</v>
      </c>
      <c r="R229" t="s">
        <v>113</v>
      </c>
      <c r="S229" t="s">
        <v>114</v>
      </c>
      <c r="T229" t="s">
        <v>149</v>
      </c>
      <c r="U229" t="s">
        <v>150</v>
      </c>
      <c r="V229" t="s">
        <v>109</v>
      </c>
      <c r="X229" t="s">
        <v>135</v>
      </c>
      <c r="Y229" t="s">
        <v>269</v>
      </c>
      <c r="Z229" t="s">
        <v>109</v>
      </c>
      <c r="AA229" t="s">
        <v>109</v>
      </c>
      <c r="AB229" t="s">
        <v>108</v>
      </c>
      <c r="AC229" t="s">
        <v>116</v>
      </c>
      <c r="AD229" t="s">
        <v>3113</v>
      </c>
      <c r="AE229" t="s">
        <v>114</v>
      </c>
      <c r="AF229" t="s">
        <v>3114</v>
      </c>
      <c r="AG229" t="s">
        <v>109</v>
      </c>
      <c r="AH229" t="s">
        <v>116</v>
      </c>
      <c r="AI229" t="s">
        <v>116</v>
      </c>
      <c r="AJ229" t="s">
        <v>116</v>
      </c>
      <c r="AK229" t="s">
        <v>116</v>
      </c>
      <c r="AL229" t="s">
        <v>109</v>
      </c>
      <c r="AM229" t="s">
        <v>320</v>
      </c>
      <c r="AN229" t="s">
        <v>117</v>
      </c>
      <c r="AO229" t="s">
        <v>179</v>
      </c>
      <c r="AP229" t="s">
        <v>113</v>
      </c>
      <c r="AQ229" t="s">
        <v>109</v>
      </c>
      <c r="AS229" t="s">
        <v>3115</v>
      </c>
      <c r="AT229" t="s">
        <v>113</v>
      </c>
      <c r="AU229" t="s">
        <v>116</v>
      </c>
      <c r="AV229" t="s">
        <v>116</v>
      </c>
      <c r="AW229" t="s">
        <v>109</v>
      </c>
      <c r="AZ229" t="s">
        <v>157</v>
      </c>
      <c r="BA229" t="s">
        <v>120</v>
      </c>
      <c r="BB229" t="s">
        <v>192</v>
      </c>
      <c r="BC229" t="s">
        <v>116</v>
      </c>
      <c r="BD229" t="s">
        <v>116</v>
      </c>
      <c r="BE229" t="s">
        <v>122</v>
      </c>
      <c r="BG229" t="s">
        <v>116</v>
      </c>
      <c r="BH229" t="s">
        <v>116</v>
      </c>
      <c r="BI229" t="s">
        <v>3116</v>
      </c>
      <c r="BJ229" t="s">
        <v>116</v>
      </c>
      <c r="BK229" t="s">
        <v>116</v>
      </c>
      <c r="BL229" t="s">
        <v>109</v>
      </c>
      <c r="BM229" t="s">
        <v>109</v>
      </c>
      <c r="BN229" t="s">
        <v>3117</v>
      </c>
      <c r="BO229" t="s">
        <v>116</v>
      </c>
      <c r="BP229" t="s">
        <v>122</v>
      </c>
      <c r="BR229" t="s">
        <v>116</v>
      </c>
      <c r="BS229" t="s">
        <v>644</v>
      </c>
      <c r="BT229" t="s">
        <v>116</v>
      </c>
      <c r="BU229" t="s">
        <v>114</v>
      </c>
      <c r="BV229" t="s">
        <v>116</v>
      </c>
      <c r="BX229" t="s">
        <v>116</v>
      </c>
      <c r="BY229" t="s">
        <v>116</v>
      </c>
      <c r="BZ229" t="s">
        <v>193</v>
      </c>
      <c r="CA229" t="s">
        <v>3118</v>
      </c>
      <c r="CB229" t="s">
        <v>129</v>
      </c>
      <c r="CC229" t="s">
        <v>253</v>
      </c>
      <c r="CD229" t="s">
        <v>109</v>
      </c>
      <c r="CE229" t="s">
        <v>116</v>
      </c>
      <c r="CG229" t="s">
        <v>113</v>
      </c>
      <c r="CH229" t="s">
        <v>113</v>
      </c>
      <c r="CI229" t="s">
        <v>113</v>
      </c>
      <c r="CJ229" t="s">
        <v>109</v>
      </c>
      <c r="CK229" t="s">
        <v>109</v>
      </c>
      <c r="CL229" t="s">
        <v>109</v>
      </c>
      <c r="CN229" t="s">
        <v>1050</v>
      </c>
      <c r="CO229" t="s">
        <v>116</v>
      </c>
      <c r="CP229" t="s">
        <v>116</v>
      </c>
      <c r="CQ229" t="s">
        <v>109</v>
      </c>
      <c r="CS229" t="s">
        <v>116</v>
      </c>
      <c r="CT229" t="s">
        <v>116</v>
      </c>
      <c r="CU229" t="s">
        <v>116</v>
      </c>
      <c r="CV229" t="s">
        <v>109</v>
      </c>
      <c r="CX229" t="s">
        <v>109</v>
      </c>
      <c r="DB229">
        <f t="shared" si="159"/>
        <v>2</v>
      </c>
      <c r="DC229">
        <f t="shared" si="160"/>
        <v>1</v>
      </c>
      <c r="DD229">
        <f t="shared" si="161"/>
        <v>5</v>
      </c>
      <c r="DE229">
        <f t="shared" si="100"/>
        <v>0</v>
      </c>
      <c r="DF229">
        <f t="shared" si="101"/>
        <v>2</v>
      </c>
      <c r="DG229">
        <f t="shared" si="102"/>
        <v>2</v>
      </c>
      <c r="DH229">
        <f t="shared" si="162"/>
        <v>1</v>
      </c>
      <c r="DI229">
        <f t="shared" si="163"/>
        <v>7</v>
      </c>
      <c r="DJ229">
        <f t="shared" si="103"/>
        <v>1</v>
      </c>
      <c r="DK229">
        <f t="shared" si="104"/>
        <v>2</v>
      </c>
      <c r="DL229">
        <f t="shared" si="164"/>
        <v>3</v>
      </c>
      <c r="DM229">
        <f t="shared" si="165"/>
        <v>1</v>
      </c>
      <c r="DN229">
        <f t="shared" si="166"/>
        <v>2</v>
      </c>
      <c r="DO229">
        <f t="shared" si="167"/>
        <v>4</v>
      </c>
      <c r="DP229">
        <f t="shared" si="168"/>
        <v>5</v>
      </c>
      <c r="DQ229">
        <f t="shared" si="169"/>
        <v>1</v>
      </c>
      <c r="DR229">
        <f t="shared" si="170"/>
        <v>3</v>
      </c>
      <c r="DS229">
        <f t="shared" si="171"/>
        <v>0</v>
      </c>
      <c r="DT229">
        <f t="shared" si="172"/>
        <v>0</v>
      </c>
      <c r="DU229">
        <f t="shared" si="97"/>
        <v>3</v>
      </c>
      <c r="DV229">
        <f t="shared" si="98"/>
        <v>3</v>
      </c>
      <c r="DW229">
        <f t="shared" si="99"/>
        <v>48</v>
      </c>
      <c r="DX229">
        <f t="shared" si="173"/>
        <v>9.2307692307692317</v>
      </c>
      <c r="DY229">
        <f t="shared" si="174"/>
        <v>9</v>
      </c>
      <c r="DZ229">
        <f t="shared" si="175"/>
        <v>9</v>
      </c>
    </row>
    <row r="230" spans="1:130">
      <c r="A230">
        <v>320</v>
      </c>
      <c r="B230" s="1">
        <v>44845.491655092599</v>
      </c>
      <c r="C230" s="1">
        <v>44845.503773148201</v>
      </c>
      <c r="D230" t="s">
        <v>104</v>
      </c>
      <c r="F230" t="s">
        <v>3119</v>
      </c>
      <c r="G230" s="2">
        <v>2680</v>
      </c>
      <c r="H230" t="s">
        <v>3120</v>
      </c>
      <c r="I230" t="s">
        <v>3121</v>
      </c>
      <c r="J230" t="s">
        <v>108</v>
      </c>
      <c r="K230" t="s">
        <v>109</v>
      </c>
      <c r="M230" t="s">
        <v>109</v>
      </c>
      <c r="O230" t="s">
        <v>176</v>
      </c>
      <c r="P230" t="s">
        <v>221</v>
      </c>
      <c r="Q230" t="s">
        <v>108</v>
      </c>
      <c r="R230" t="s">
        <v>113</v>
      </c>
      <c r="S230" t="s">
        <v>122</v>
      </c>
      <c r="T230" t="s">
        <v>109</v>
      </c>
      <c r="V230" t="s">
        <v>109</v>
      </c>
      <c r="X230" t="s">
        <v>135</v>
      </c>
      <c r="Y230" t="s">
        <v>322</v>
      </c>
      <c r="Z230" t="s">
        <v>116</v>
      </c>
      <c r="AB230" t="s">
        <v>145</v>
      </c>
      <c r="AC230" t="s">
        <v>109</v>
      </c>
      <c r="AE230" t="s">
        <v>109</v>
      </c>
      <c r="AG230" t="s">
        <v>116</v>
      </c>
      <c r="AH230" t="s">
        <v>116</v>
      </c>
      <c r="AI230" t="s">
        <v>116</v>
      </c>
      <c r="AJ230" t="s">
        <v>116</v>
      </c>
      <c r="AK230" t="s">
        <v>116</v>
      </c>
      <c r="AL230" t="s">
        <v>116</v>
      </c>
      <c r="AM230" t="s">
        <v>112</v>
      </c>
      <c r="AN230" t="s">
        <v>117</v>
      </c>
      <c r="AO230" t="s">
        <v>113</v>
      </c>
      <c r="AP230" t="s">
        <v>224</v>
      </c>
      <c r="AQ230" t="s">
        <v>109</v>
      </c>
      <c r="AS230" t="s">
        <v>118</v>
      </c>
      <c r="AT230" t="s">
        <v>113</v>
      </c>
      <c r="AU230" t="s">
        <v>116</v>
      </c>
      <c r="AV230" t="s">
        <v>116</v>
      </c>
      <c r="AW230" t="s">
        <v>145</v>
      </c>
      <c r="AX230" t="s">
        <v>109</v>
      </c>
      <c r="AZ230" t="s">
        <v>113</v>
      </c>
      <c r="BA230" t="s">
        <v>120</v>
      </c>
      <c r="BB230" t="s">
        <v>192</v>
      </c>
      <c r="BC230" t="s">
        <v>116</v>
      </c>
      <c r="BD230" t="s">
        <v>116</v>
      </c>
      <c r="BE230" t="s">
        <v>122</v>
      </c>
      <c r="BG230" t="s">
        <v>116</v>
      </c>
      <c r="BH230" t="s">
        <v>116</v>
      </c>
      <c r="BI230" t="s">
        <v>3122</v>
      </c>
      <c r="BJ230" t="s">
        <v>116</v>
      </c>
      <c r="BK230" t="s">
        <v>109</v>
      </c>
      <c r="BL230" t="s">
        <v>109</v>
      </c>
      <c r="BM230" t="s">
        <v>109</v>
      </c>
      <c r="BN230" t="s">
        <v>113</v>
      </c>
      <c r="BO230" t="s">
        <v>125</v>
      </c>
      <c r="BP230" t="s">
        <v>122</v>
      </c>
      <c r="BR230" t="s">
        <v>116</v>
      </c>
      <c r="BS230" t="s">
        <v>162</v>
      </c>
      <c r="BT230" t="s">
        <v>116</v>
      </c>
      <c r="BU230" t="s">
        <v>114</v>
      </c>
      <c r="BV230" t="s">
        <v>116</v>
      </c>
      <c r="BX230" t="s">
        <v>116</v>
      </c>
      <c r="BY230" t="s">
        <v>116</v>
      </c>
      <c r="BZ230" t="s">
        <v>193</v>
      </c>
      <c r="CA230" t="s">
        <v>659</v>
      </c>
      <c r="CB230" t="s">
        <v>3123</v>
      </c>
      <c r="CC230" t="s">
        <v>182</v>
      </c>
      <c r="CD230" t="s">
        <v>116</v>
      </c>
      <c r="CE230" t="s">
        <v>109</v>
      </c>
      <c r="CF230" t="s">
        <v>113</v>
      </c>
      <c r="CG230" t="s">
        <v>113</v>
      </c>
      <c r="CH230" t="s">
        <v>113</v>
      </c>
      <c r="CI230" t="s">
        <v>113</v>
      </c>
      <c r="CJ230" t="s">
        <v>109</v>
      </c>
      <c r="CK230" t="s">
        <v>109</v>
      </c>
      <c r="CL230" t="s">
        <v>116</v>
      </c>
      <c r="CM230" s="2" t="s">
        <v>1616</v>
      </c>
      <c r="CN230" t="s">
        <v>569</v>
      </c>
      <c r="CO230" t="s">
        <v>116</v>
      </c>
      <c r="CP230" t="s">
        <v>116</v>
      </c>
      <c r="CQ230" t="s">
        <v>109</v>
      </c>
      <c r="CS230" t="s">
        <v>109</v>
      </c>
      <c r="CT230" t="s">
        <v>109</v>
      </c>
      <c r="CU230" t="s">
        <v>109</v>
      </c>
      <c r="CV230" t="s">
        <v>109</v>
      </c>
      <c r="CX230" t="s">
        <v>109</v>
      </c>
      <c r="CZ230" t="s">
        <v>3120</v>
      </c>
      <c r="DB230">
        <f t="shared" si="159"/>
        <v>1</v>
      </c>
      <c r="DC230">
        <f t="shared" si="160"/>
        <v>0</v>
      </c>
      <c r="DD230">
        <f t="shared" si="161"/>
        <v>3</v>
      </c>
      <c r="DE230">
        <f t="shared" si="100"/>
        <v>0</v>
      </c>
      <c r="DF230">
        <f t="shared" si="101"/>
        <v>3</v>
      </c>
      <c r="DG230">
        <f t="shared" si="102"/>
        <v>1</v>
      </c>
      <c r="DH230">
        <f t="shared" si="162"/>
        <v>0</v>
      </c>
      <c r="DI230">
        <f t="shared" si="163"/>
        <v>9</v>
      </c>
      <c r="DJ230">
        <f t="shared" si="103"/>
        <v>1</v>
      </c>
      <c r="DK230">
        <f t="shared" si="104"/>
        <v>3</v>
      </c>
      <c r="DL230">
        <f t="shared" si="164"/>
        <v>2</v>
      </c>
      <c r="DM230">
        <f t="shared" si="165"/>
        <v>1</v>
      </c>
      <c r="DN230">
        <f t="shared" si="166"/>
        <v>2</v>
      </c>
      <c r="DO230">
        <f t="shared" si="167"/>
        <v>2</v>
      </c>
      <c r="DP230">
        <f t="shared" si="168"/>
        <v>5</v>
      </c>
      <c r="DQ230">
        <f t="shared" si="169"/>
        <v>1</v>
      </c>
      <c r="DR230">
        <f t="shared" si="170"/>
        <v>4</v>
      </c>
      <c r="DS230">
        <f t="shared" si="171"/>
        <v>0</v>
      </c>
      <c r="DT230">
        <f t="shared" si="172"/>
        <v>1</v>
      </c>
      <c r="DU230">
        <f t="shared" si="97"/>
        <v>3</v>
      </c>
      <c r="DV230">
        <f t="shared" si="98"/>
        <v>0</v>
      </c>
      <c r="DW230">
        <f t="shared" si="99"/>
        <v>42</v>
      </c>
      <c r="DX230">
        <f t="shared" si="173"/>
        <v>8.0769230769230766</v>
      </c>
      <c r="DY230">
        <f t="shared" si="174"/>
        <v>8</v>
      </c>
      <c r="DZ230">
        <f t="shared" si="175"/>
        <v>8</v>
      </c>
    </row>
    <row r="231" spans="1:130">
      <c r="A231">
        <v>321</v>
      </c>
      <c r="B231" s="1">
        <v>44845.503402777802</v>
      </c>
      <c r="C231" s="1">
        <v>44845.513946759304</v>
      </c>
      <c r="D231" t="s">
        <v>104</v>
      </c>
      <c r="F231" t="s">
        <v>3124</v>
      </c>
      <c r="G231" s="2">
        <v>13820</v>
      </c>
      <c r="H231" t="s">
        <v>131</v>
      </c>
      <c r="I231" t="s">
        <v>3125</v>
      </c>
      <c r="J231" t="s">
        <v>132</v>
      </c>
      <c r="K231" t="s">
        <v>114</v>
      </c>
      <c r="L231" t="s">
        <v>3126</v>
      </c>
      <c r="M231" t="s">
        <v>109</v>
      </c>
      <c r="O231" t="s">
        <v>684</v>
      </c>
      <c r="P231" t="s">
        <v>2411</v>
      </c>
      <c r="Q231" t="s">
        <v>112</v>
      </c>
      <c r="R231" t="s">
        <v>113</v>
      </c>
      <c r="S231" t="s">
        <v>122</v>
      </c>
      <c r="T231" t="s">
        <v>109</v>
      </c>
      <c r="V231" t="s">
        <v>109</v>
      </c>
      <c r="X231" t="s">
        <v>135</v>
      </c>
      <c r="Y231" t="s">
        <v>269</v>
      </c>
      <c r="Z231" t="s">
        <v>109</v>
      </c>
      <c r="AA231" t="s">
        <v>109</v>
      </c>
      <c r="AB231" t="s">
        <v>132</v>
      </c>
      <c r="AC231" t="s">
        <v>116</v>
      </c>
      <c r="AD231" t="s">
        <v>3127</v>
      </c>
      <c r="AE231" t="s">
        <v>109</v>
      </c>
      <c r="AG231" t="s">
        <v>109</v>
      </c>
      <c r="AH231" t="s">
        <v>116</v>
      </c>
      <c r="AI231" t="s">
        <v>109</v>
      </c>
      <c r="AJ231" t="s">
        <v>109</v>
      </c>
      <c r="AK231" t="s">
        <v>109</v>
      </c>
      <c r="AL231" t="s">
        <v>116</v>
      </c>
      <c r="AM231" t="s">
        <v>112</v>
      </c>
      <c r="AN231" t="s">
        <v>117</v>
      </c>
      <c r="AO231" t="s">
        <v>113</v>
      </c>
      <c r="AP231" t="s">
        <v>113</v>
      </c>
      <c r="AQ231" t="s">
        <v>109</v>
      </c>
      <c r="AS231" t="s">
        <v>903</v>
      </c>
      <c r="AT231" t="s">
        <v>113</v>
      </c>
      <c r="AU231" t="s">
        <v>109</v>
      </c>
      <c r="AV231" t="s">
        <v>109</v>
      </c>
      <c r="AW231" t="s">
        <v>109</v>
      </c>
      <c r="AZ231" t="s">
        <v>113</v>
      </c>
      <c r="BA231" t="s">
        <v>120</v>
      </c>
      <c r="BB231" t="s">
        <v>249</v>
      </c>
      <c r="BC231" t="s">
        <v>116</v>
      </c>
      <c r="BD231" t="s">
        <v>116</v>
      </c>
      <c r="BE231" t="s">
        <v>122</v>
      </c>
      <c r="BG231" t="s">
        <v>109</v>
      </c>
      <c r="BH231" t="s">
        <v>109</v>
      </c>
      <c r="BJ231" t="s">
        <v>116</v>
      </c>
      <c r="BK231" t="s">
        <v>109</v>
      </c>
      <c r="BL231" t="s">
        <v>109</v>
      </c>
      <c r="BM231" t="s">
        <v>109</v>
      </c>
      <c r="BN231" t="s">
        <v>113</v>
      </c>
      <c r="BO231" t="s">
        <v>116</v>
      </c>
      <c r="BP231" t="s">
        <v>122</v>
      </c>
      <c r="BR231" t="s">
        <v>116</v>
      </c>
      <c r="BS231" t="s">
        <v>126</v>
      </c>
      <c r="BT231" t="s">
        <v>116</v>
      </c>
      <c r="BU231" t="s">
        <v>114</v>
      </c>
      <c r="BV231" t="s">
        <v>116</v>
      </c>
      <c r="BX231" t="s">
        <v>116</v>
      </c>
      <c r="BY231" t="s">
        <v>116</v>
      </c>
      <c r="BZ231" t="s">
        <v>138</v>
      </c>
      <c r="CA231" t="s">
        <v>294</v>
      </c>
      <c r="CB231" t="s">
        <v>129</v>
      </c>
      <c r="CC231" t="s">
        <v>139</v>
      </c>
      <c r="CD231" t="s">
        <v>116</v>
      </c>
      <c r="CE231" t="s">
        <v>116</v>
      </c>
      <c r="CG231" t="s">
        <v>113</v>
      </c>
      <c r="CH231" t="s">
        <v>3128</v>
      </c>
      <c r="CI231" t="s">
        <v>113</v>
      </c>
      <c r="CJ231" t="s">
        <v>109</v>
      </c>
      <c r="CK231" t="s">
        <v>116</v>
      </c>
      <c r="CL231" t="s">
        <v>109</v>
      </c>
      <c r="CN231" t="s">
        <v>1050</v>
      </c>
      <c r="CO231" t="s">
        <v>109</v>
      </c>
      <c r="CP231" t="s">
        <v>116</v>
      </c>
      <c r="CQ231" t="s">
        <v>109</v>
      </c>
      <c r="CS231" t="s">
        <v>116</v>
      </c>
      <c r="CT231" t="s">
        <v>116</v>
      </c>
      <c r="CU231" t="s">
        <v>116</v>
      </c>
      <c r="CV231" t="s">
        <v>109</v>
      </c>
      <c r="CX231" t="s">
        <v>116</v>
      </c>
      <c r="CY231" t="s">
        <v>3129</v>
      </c>
      <c r="DB231">
        <f t="shared" si="159"/>
        <v>2</v>
      </c>
      <c r="DC231">
        <f t="shared" si="160"/>
        <v>0</v>
      </c>
      <c r="DD231">
        <f t="shared" si="161"/>
        <v>3</v>
      </c>
      <c r="DE231">
        <f t="shared" si="100"/>
        <v>0</v>
      </c>
      <c r="DF231">
        <f t="shared" si="101"/>
        <v>2</v>
      </c>
      <c r="DG231">
        <f t="shared" si="102"/>
        <v>2</v>
      </c>
      <c r="DH231">
        <f t="shared" si="162"/>
        <v>0</v>
      </c>
      <c r="DI231">
        <f t="shared" si="163"/>
        <v>4</v>
      </c>
      <c r="DJ231">
        <f t="shared" si="103"/>
        <v>1</v>
      </c>
      <c r="DK231">
        <f t="shared" si="104"/>
        <v>0</v>
      </c>
      <c r="DL231">
        <f t="shared" si="164"/>
        <v>2</v>
      </c>
      <c r="DM231">
        <f t="shared" si="165"/>
        <v>1</v>
      </c>
      <c r="DN231">
        <f t="shared" si="166"/>
        <v>0</v>
      </c>
      <c r="DO231">
        <f t="shared" si="167"/>
        <v>2</v>
      </c>
      <c r="DP231">
        <f t="shared" si="168"/>
        <v>5</v>
      </c>
      <c r="DQ231">
        <f t="shared" si="169"/>
        <v>1</v>
      </c>
      <c r="DR231">
        <f t="shared" si="170"/>
        <v>4</v>
      </c>
      <c r="DS231">
        <f t="shared" si="171"/>
        <v>1</v>
      </c>
      <c r="DT231">
        <f t="shared" si="172"/>
        <v>1</v>
      </c>
      <c r="DU231">
        <f t="shared" si="97"/>
        <v>2</v>
      </c>
      <c r="DV231">
        <f t="shared" si="98"/>
        <v>3</v>
      </c>
      <c r="DW231">
        <f t="shared" si="99"/>
        <v>36</v>
      </c>
      <c r="DX231">
        <f t="shared" si="173"/>
        <v>6.9230769230769234</v>
      </c>
      <c r="DY231">
        <f t="shared" si="174"/>
        <v>7</v>
      </c>
      <c r="DZ231">
        <f t="shared" si="175"/>
        <v>7</v>
      </c>
    </row>
    <row r="232" spans="1:130">
      <c r="A232">
        <v>322</v>
      </c>
      <c r="B232" s="1">
        <v>44845.518217592602</v>
      </c>
      <c r="C232" s="1">
        <v>44845.544594907398</v>
      </c>
      <c r="D232" t="s">
        <v>104</v>
      </c>
      <c r="F232" t="s">
        <v>3130</v>
      </c>
      <c r="G232" s="2">
        <v>20876</v>
      </c>
      <c r="H232" t="s">
        <v>3131</v>
      </c>
      <c r="I232" t="s">
        <v>3132</v>
      </c>
      <c r="J232" t="s">
        <v>145</v>
      </c>
      <c r="K232" t="s">
        <v>114</v>
      </c>
      <c r="L232" t="s">
        <v>3133</v>
      </c>
      <c r="M232" t="s">
        <v>109</v>
      </c>
      <c r="O232" t="s">
        <v>176</v>
      </c>
      <c r="P232" t="s">
        <v>3134</v>
      </c>
      <c r="Q232" t="s">
        <v>145</v>
      </c>
      <c r="R232" t="s">
        <v>946</v>
      </c>
      <c r="S232" t="s">
        <v>122</v>
      </c>
      <c r="T232" t="s">
        <v>149</v>
      </c>
      <c r="U232" t="s">
        <v>150</v>
      </c>
      <c r="V232" t="s">
        <v>109</v>
      </c>
      <c r="X232" t="s">
        <v>3135</v>
      </c>
      <c r="Y232" t="s">
        <v>113</v>
      </c>
      <c r="Z232" t="s">
        <v>116</v>
      </c>
      <c r="AB232" t="s">
        <v>108</v>
      </c>
      <c r="AC232" t="s">
        <v>109</v>
      </c>
      <c r="AE232" t="s">
        <v>109</v>
      </c>
      <c r="AG232" t="s">
        <v>109</v>
      </c>
      <c r="AH232" t="s">
        <v>116</v>
      </c>
      <c r="AI232" t="s">
        <v>109</v>
      </c>
      <c r="AJ232" t="s">
        <v>116</v>
      </c>
      <c r="AK232" t="s">
        <v>116</v>
      </c>
      <c r="AL232" t="s">
        <v>109</v>
      </c>
      <c r="AM232" t="s">
        <v>145</v>
      </c>
      <c r="AN232" t="s">
        <v>117</v>
      </c>
      <c r="AO232" t="s">
        <v>202</v>
      </c>
      <c r="AP232" t="s">
        <v>113</v>
      </c>
      <c r="AQ232" t="s">
        <v>305</v>
      </c>
      <c r="AR232" t="s">
        <v>3136</v>
      </c>
      <c r="AS232" t="s">
        <v>2667</v>
      </c>
      <c r="AT232" t="s">
        <v>3137</v>
      </c>
      <c r="AU232" t="s">
        <v>116</v>
      </c>
      <c r="AV232" t="s">
        <v>109</v>
      </c>
      <c r="AW232" t="s">
        <v>145</v>
      </c>
      <c r="AX232" t="s">
        <v>109</v>
      </c>
      <c r="AZ232" t="s">
        <v>113</v>
      </c>
      <c r="BA232" t="s">
        <v>120</v>
      </c>
      <c r="BB232" t="s">
        <v>113</v>
      </c>
      <c r="BC232" t="s">
        <v>116</v>
      </c>
      <c r="BD232" t="s">
        <v>116</v>
      </c>
      <c r="BE232" t="s">
        <v>122</v>
      </c>
      <c r="BG232" t="s">
        <v>109</v>
      </c>
      <c r="BH232" t="s">
        <v>116</v>
      </c>
      <c r="BI232" t="s">
        <v>3138</v>
      </c>
      <c r="BJ232" t="s">
        <v>116</v>
      </c>
      <c r="BK232" t="s">
        <v>116</v>
      </c>
      <c r="BL232" t="s">
        <v>116</v>
      </c>
      <c r="BM232" t="s">
        <v>109</v>
      </c>
      <c r="BN232" t="s">
        <v>113</v>
      </c>
      <c r="BO232" t="s">
        <v>125</v>
      </c>
      <c r="BP232" t="s">
        <v>116</v>
      </c>
      <c r="BQ232" t="s">
        <v>1329</v>
      </c>
      <c r="BR232" t="s">
        <v>109</v>
      </c>
      <c r="BS232" t="s">
        <v>126</v>
      </c>
      <c r="BT232" t="s">
        <v>109</v>
      </c>
      <c r="BU232" t="s">
        <v>109</v>
      </c>
      <c r="BV232" t="s">
        <v>116</v>
      </c>
      <c r="BX232" t="s">
        <v>116</v>
      </c>
      <c r="BY232" t="s">
        <v>116</v>
      </c>
      <c r="BZ232" t="s">
        <v>193</v>
      </c>
      <c r="CA232" t="s">
        <v>1835</v>
      </c>
      <c r="CB232" t="s">
        <v>3139</v>
      </c>
      <c r="CC232" t="s">
        <v>3140</v>
      </c>
      <c r="CD232" t="s">
        <v>116</v>
      </c>
      <c r="CE232" t="s">
        <v>109</v>
      </c>
      <c r="CF232" t="s">
        <v>385</v>
      </c>
      <c r="CG232" t="s">
        <v>2311</v>
      </c>
      <c r="CH232" t="s">
        <v>113</v>
      </c>
      <c r="CI232" t="s">
        <v>3141</v>
      </c>
      <c r="CJ232" t="s">
        <v>116</v>
      </c>
      <c r="CK232" t="s">
        <v>116</v>
      </c>
      <c r="CL232" t="s">
        <v>116</v>
      </c>
      <c r="CM232" t="s">
        <v>3142</v>
      </c>
      <c r="CN232" t="s">
        <v>1441</v>
      </c>
      <c r="CO232" t="s">
        <v>116</v>
      </c>
      <c r="CP232" t="s">
        <v>116</v>
      </c>
      <c r="CQ232" t="s">
        <v>109</v>
      </c>
      <c r="CS232" t="s">
        <v>116</v>
      </c>
      <c r="CT232" t="s">
        <v>116</v>
      </c>
      <c r="CU232" t="s">
        <v>116</v>
      </c>
      <c r="CV232" t="s">
        <v>109</v>
      </c>
      <c r="CX232" t="s">
        <v>116</v>
      </c>
      <c r="CY232" t="s">
        <v>172</v>
      </c>
      <c r="DB232">
        <f t="shared" si="159"/>
        <v>2</v>
      </c>
      <c r="DC232">
        <f t="shared" si="160"/>
        <v>0</v>
      </c>
      <c r="DD232">
        <f t="shared" si="161"/>
        <v>5</v>
      </c>
      <c r="DE232">
        <f t="shared" si="100"/>
        <v>0</v>
      </c>
      <c r="DF232">
        <f t="shared" si="101"/>
        <v>2</v>
      </c>
      <c r="DG232">
        <f t="shared" si="102"/>
        <v>1</v>
      </c>
      <c r="DH232">
        <f t="shared" si="162"/>
        <v>0</v>
      </c>
      <c r="DI232">
        <f t="shared" si="163"/>
        <v>7</v>
      </c>
      <c r="DJ232">
        <f t="shared" si="103"/>
        <v>1</v>
      </c>
      <c r="DK232">
        <f t="shared" si="104"/>
        <v>2</v>
      </c>
      <c r="DL232">
        <f t="shared" si="164"/>
        <v>1</v>
      </c>
      <c r="DM232">
        <f t="shared" si="165"/>
        <v>1</v>
      </c>
      <c r="DN232">
        <f t="shared" si="166"/>
        <v>1</v>
      </c>
      <c r="DO232">
        <f t="shared" si="167"/>
        <v>5</v>
      </c>
      <c r="DP232">
        <f t="shared" si="168"/>
        <v>2</v>
      </c>
      <c r="DQ232">
        <f t="shared" si="169"/>
        <v>1</v>
      </c>
      <c r="DR232">
        <f t="shared" si="170"/>
        <v>4</v>
      </c>
      <c r="DS232">
        <f t="shared" si="171"/>
        <v>2</v>
      </c>
      <c r="DT232">
        <f t="shared" si="172"/>
        <v>3</v>
      </c>
      <c r="DU232">
        <f t="shared" si="97"/>
        <v>3</v>
      </c>
      <c r="DV232">
        <f t="shared" si="98"/>
        <v>3</v>
      </c>
      <c r="DW232">
        <f t="shared" si="99"/>
        <v>46</v>
      </c>
      <c r="DX232">
        <f t="shared" si="173"/>
        <v>8.8461538461538467</v>
      </c>
      <c r="DY232">
        <f t="shared" si="174"/>
        <v>9</v>
      </c>
      <c r="DZ232">
        <f t="shared" si="175"/>
        <v>9</v>
      </c>
    </row>
    <row r="233" spans="1:130">
      <c r="A233">
        <v>323</v>
      </c>
      <c r="B233" s="1">
        <v>44845.620497685202</v>
      </c>
      <c r="C233" s="1">
        <v>44845.634016203701</v>
      </c>
      <c r="D233" t="s">
        <v>104</v>
      </c>
      <c r="F233" t="s">
        <v>3143</v>
      </c>
      <c r="G233" s="2">
        <v>21732</v>
      </c>
      <c r="H233" t="s">
        <v>3144</v>
      </c>
      <c r="I233" t="s">
        <v>3145</v>
      </c>
      <c r="J233" t="s">
        <v>145</v>
      </c>
      <c r="K233" t="s">
        <v>114</v>
      </c>
      <c r="L233" t="s">
        <v>3146</v>
      </c>
      <c r="M233" t="s">
        <v>109</v>
      </c>
      <c r="O233" t="s">
        <v>3147</v>
      </c>
      <c r="P233" t="s">
        <v>1937</v>
      </c>
      <c r="Q233" t="s">
        <v>108</v>
      </c>
      <c r="R233" t="s">
        <v>113</v>
      </c>
      <c r="S233" t="s">
        <v>122</v>
      </c>
      <c r="T233" t="s">
        <v>109</v>
      </c>
      <c r="V233" t="s">
        <v>109</v>
      </c>
      <c r="X233" t="s">
        <v>135</v>
      </c>
      <c r="Y233" t="s">
        <v>178</v>
      </c>
      <c r="Z233" t="s">
        <v>109</v>
      </c>
      <c r="AA233" t="s">
        <v>116</v>
      </c>
      <c r="AB233" t="s">
        <v>132</v>
      </c>
      <c r="AC233" t="s">
        <v>109</v>
      </c>
      <c r="AE233" t="s">
        <v>109</v>
      </c>
      <c r="AG233" t="s">
        <v>109</v>
      </c>
      <c r="AH233" t="s">
        <v>116</v>
      </c>
      <c r="AI233" t="s">
        <v>109</v>
      </c>
      <c r="AJ233" t="s">
        <v>116</v>
      </c>
      <c r="AK233" t="s">
        <v>116</v>
      </c>
      <c r="AL233" t="s">
        <v>116</v>
      </c>
      <c r="AM233" t="s">
        <v>188</v>
      </c>
      <c r="AN233" t="s">
        <v>117</v>
      </c>
      <c r="AO233" t="s">
        <v>304</v>
      </c>
      <c r="AP233" t="s">
        <v>224</v>
      </c>
      <c r="AQ233" t="s">
        <v>109</v>
      </c>
      <c r="AS233" t="s">
        <v>191</v>
      </c>
      <c r="AT233" t="s">
        <v>113</v>
      </c>
      <c r="AU233" t="s">
        <v>116</v>
      </c>
      <c r="AV233" t="s">
        <v>116</v>
      </c>
      <c r="AW233" t="s">
        <v>109</v>
      </c>
      <c r="AZ233" t="s">
        <v>157</v>
      </c>
      <c r="BA233" t="s">
        <v>120</v>
      </c>
      <c r="BB233" t="s">
        <v>192</v>
      </c>
      <c r="BC233" t="s">
        <v>116</v>
      </c>
      <c r="BD233" t="s">
        <v>116</v>
      </c>
      <c r="BE233" t="s">
        <v>122</v>
      </c>
      <c r="BG233" t="s">
        <v>109</v>
      </c>
      <c r="BH233" t="s">
        <v>116</v>
      </c>
      <c r="BI233" t="s">
        <v>3148</v>
      </c>
      <c r="BJ233" t="s">
        <v>116</v>
      </c>
      <c r="BK233" t="s">
        <v>116</v>
      </c>
      <c r="BL233" t="s">
        <v>109</v>
      </c>
      <c r="BM233" t="s">
        <v>116</v>
      </c>
      <c r="BN233" t="s">
        <v>113</v>
      </c>
      <c r="BO233" t="s">
        <v>116</v>
      </c>
      <c r="BP233" t="s">
        <v>122</v>
      </c>
      <c r="BR233" t="s">
        <v>116</v>
      </c>
      <c r="BS233" t="s">
        <v>162</v>
      </c>
      <c r="BT233" t="s">
        <v>116</v>
      </c>
      <c r="BU233" t="s">
        <v>114</v>
      </c>
      <c r="BV233" t="s">
        <v>116</v>
      </c>
      <c r="BX233" t="s">
        <v>116</v>
      </c>
      <c r="BY233" t="s">
        <v>116</v>
      </c>
      <c r="BZ233" t="s">
        <v>138</v>
      </c>
      <c r="CA233" t="s">
        <v>629</v>
      </c>
      <c r="CB233" t="s">
        <v>3149</v>
      </c>
      <c r="CC233" t="s">
        <v>260</v>
      </c>
      <c r="CD233" t="s">
        <v>116</v>
      </c>
      <c r="CE233" t="s">
        <v>109</v>
      </c>
      <c r="CF233" t="s">
        <v>166</v>
      </c>
      <c r="CG233" t="s">
        <v>113</v>
      </c>
      <c r="CH233" t="s">
        <v>113</v>
      </c>
      <c r="CI233" t="s">
        <v>289</v>
      </c>
      <c r="CJ233" t="s">
        <v>109</v>
      </c>
      <c r="CK233" t="s">
        <v>109</v>
      </c>
      <c r="CL233" t="s">
        <v>116</v>
      </c>
      <c r="CM233" t="s">
        <v>3150</v>
      </c>
      <c r="CN233" t="s">
        <v>583</v>
      </c>
      <c r="CO233" t="s">
        <v>116</v>
      </c>
      <c r="CP233" t="s">
        <v>116</v>
      </c>
      <c r="CQ233" t="s">
        <v>109</v>
      </c>
      <c r="CS233" t="s">
        <v>109</v>
      </c>
      <c r="CT233" t="s">
        <v>116</v>
      </c>
      <c r="CU233" t="s">
        <v>116</v>
      </c>
      <c r="CV233" t="s">
        <v>109</v>
      </c>
      <c r="CX233" t="s">
        <v>116</v>
      </c>
      <c r="CY233" t="s">
        <v>1409</v>
      </c>
      <c r="DB233">
        <f t="shared" si="159"/>
        <v>2</v>
      </c>
      <c r="DC233">
        <f t="shared" si="160"/>
        <v>0</v>
      </c>
      <c r="DD233">
        <f t="shared" si="161"/>
        <v>3</v>
      </c>
      <c r="DE233">
        <f t="shared" si="100"/>
        <v>0</v>
      </c>
      <c r="DF233">
        <f t="shared" si="101"/>
        <v>2</v>
      </c>
      <c r="DG233">
        <f t="shared" si="102"/>
        <v>1</v>
      </c>
      <c r="DH233">
        <f t="shared" si="162"/>
        <v>0</v>
      </c>
      <c r="DI233">
        <f t="shared" si="163"/>
        <v>8</v>
      </c>
      <c r="DJ233">
        <f t="shared" si="103"/>
        <v>1</v>
      </c>
      <c r="DK233">
        <f t="shared" si="104"/>
        <v>2</v>
      </c>
      <c r="DL233">
        <f t="shared" si="164"/>
        <v>3</v>
      </c>
      <c r="DM233">
        <f t="shared" si="165"/>
        <v>1</v>
      </c>
      <c r="DN233">
        <f t="shared" si="166"/>
        <v>1</v>
      </c>
      <c r="DO233">
        <f t="shared" si="167"/>
        <v>4</v>
      </c>
      <c r="DP233">
        <f t="shared" si="168"/>
        <v>5</v>
      </c>
      <c r="DQ233">
        <f t="shared" si="169"/>
        <v>1</v>
      </c>
      <c r="DR233">
        <f t="shared" si="170"/>
        <v>4</v>
      </c>
      <c r="DS233">
        <f t="shared" si="171"/>
        <v>1</v>
      </c>
      <c r="DT233">
        <f t="shared" si="172"/>
        <v>1</v>
      </c>
      <c r="DU233">
        <f t="shared" si="97"/>
        <v>3</v>
      </c>
      <c r="DV233">
        <f t="shared" si="98"/>
        <v>2</v>
      </c>
      <c r="DW233">
        <f t="shared" si="99"/>
        <v>45</v>
      </c>
      <c r="DX233">
        <f t="shared" si="173"/>
        <v>8.6538461538461533</v>
      </c>
      <c r="DY233">
        <f t="shared" si="174"/>
        <v>8.5</v>
      </c>
      <c r="DZ233">
        <f t="shared" si="175"/>
        <v>8.5</v>
      </c>
    </row>
    <row r="234" spans="1:130">
      <c r="A234">
        <v>324</v>
      </c>
      <c r="B234" s="1">
        <v>44845.642384259299</v>
      </c>
      <c r="C234" s="1">
        <v>44845.6621759259</v>
      </c>
      <c r="D234" t="s">
        <v>104</v>
      </c>
      <c r="F234" t="s">
        <v>3151</v>
      </c>
      <c r="G234" s="2">
        <v>20012</v>
      </c>
      <c r="H234" t="s">
        <v>3152</v>
      </c>
      <c r="I234" t="s">
        <v>3153</v>
      </c>
      <c r="J234" t="s">
        <v>109</v>
      </c>
      <c r="M234" t="s">
        <v>109</v>
      </c>
      <c r="O234" t="s">
        <v>594</v>
      </c>
      <c r="P234" t="s">
        <v>3154</v>
      </c>
      <c r="Q234" t="s">
        <v>320</v>
      </c>
      <c r="R234" t="s">
        <v>113</v>
      </c>
      <c r="S234" t="s">
        <v>114</v>
      </c>
      <c r="T234" t="s">
        <v>109</v>
      </c>
      <c r="V234" t="s">
        <v>109</v>
      </c>
      <c r="X234" t="s">
        <v>135</v>
      </c>
      <c r="Y234" t="s">
        <v>113</v>
      </c>
      <c r="Z234" t="s">
        <v>109</v>
      </c>
      <c r="AA234" t="s">
        <v>109</v>
      </c>
      <c r="AB234" t="s">
        <v>153</v>
      </c>
      <c r="AC234" t="s">
        <v>109</v>
      </c>
      <c r="AE234" t="s">
        <v>109</v>
      </c>
      <c r="AG234" t="s">
        <v>109</v>
      </c>
      <c r="AH234" t="s">
        <v>109</v>
      </c>
      <c r="AI234" t="s">
        <v>109</v>
      </c>
      <c r="AJ234" t="s">
        <v>109</v>
      </c>
      <c r="AK234" t="s">
        <v>109</v>
      </c>
      <c r="AL234" t="s">
        <v>116</v>
      </c>
      <c r="AM234" t="s">
        <v>188</v>
      </c>
      <c r="AN234" t="s">
        <v>236</v>
      </c>
      <c r="AO234" t="s">
        <v>179</v>
      </c>
      <c r="AP234" t="s">
        <v>224</v>
      </c>
      <c r="AQ234" t="s">
        <v>109</v>
      </c>
      <c r="AS234" t="s">
        <v>203</v>
      </c>
      <c r="AT234" t="s">
        <v>113</v>
      </c>
      <c r="AU234" t="s">
        <v>116</v>
      </c>
      <c r="AV234" t="s">
        <v>116</v>
      </c>
      <c r="AW234" t="s">
        <v>109</v>
      </c>
      <c r="AZ234" t="s">
        <v>157</v>
      </c>
      <c r="BA234" t="s">
        <v>113</v>
      </c>
      <c r="BB234" t="s">
        <v>113</v>
      </c>
      <c r="BC234" t="s">
        <v>116</v>
      </c>
      <c r="BD234" t="s">
        <v>116</v>
      </c>
      <c r="BE234" t="s">
        <v>116</v>
      </c>
      <c r="BF234" t="s">
        <v>3155</v>
      </c>
      <c r="BG234" t="s">
        <v>109</v>
      </c>
      <c r="BH234" t="s">
        <v>116</v>
      </c>
      <c r="BI234" t="s">
        <v>3156</v>
      </c>
      <c r="BJ234" t="s">
        <v>116</v>
      </c>
      <c r="BK234" t="s">
        <v>116</v>
      </c>
      <c r="BL234" t="s">
        <v>109</v>
      </c>
      <c r="BM234" t="s">
        <v>116</v>
      </c>
      <c r="BN234" t="s">
        <v>161</v>
      </c>
      <c r="BO234" t="s">
        <v>109</v>
      </c>
      <c r="BP234" t="s">
        <v>122</v>
      </c>
      <c r="BR234" t="s">
        <v>116</v>
      </c>
      <c r="BS234" t="s">
        <v>126</v>
      </c>
      <c r="BT234" t="s">
        <v>109</v>
      </c>
      <c r="BU234" t="s">
        <v>114</v>
      </c>
      <c r="BV234" t="s">
        <v>116</v>
      </c>
      <c r="BX234" t="s">
        <v>116</v>
      </c>
      <c r="BY234" t="s">
        <v>116</v>
      </c>
      <c r="BZ234" t="s">
        <v>193</v>
      </c>
      <c r="CA234" t="s">
        <v>2689</v>
      </c>
      <c r="CB234" t="s">
        <v>3157</v>
      </c>
      <c r="CC234" t="s">
        <v>3158</v>
      </c>
      <c r="CD234" t="s">
        <v>116</v>
      </c>
      <c r="CE234" t="s">
        <v>109</v>
      </c>
      <c r="CF234" t="s">
        <v>113</v>
      </c>
      <c r="CG234" t="s">
        <v>113</v>
      </c>
      <c r="CH234" t="s">
        <v>386</v>
      </c>
      <c r="CI234" t="s">
        <v>3159</v>
      </c>
      <c r="CJ234" t="s">
        <v>109</v>
      </c>
      <c r="CK234" t="s">
        <v>109</v>
      </c>
      <c r="CL234" t="s">
        <v>116</v>
      </c>
      <c r="CM234" t="s">
        <v>3160</v>
      </c>
      <c r="CN234" t="s">
        <v>522</v>
      </c>
      <c r="CO234" t="s">
        <v>116</v>
      </c>
      <c r="CP234" t="s">
        <v>116</v>
      </c>
      <c r="CQ234" t="s">
        <v>109</v>
      </c>
      <c r="CS234" t="s">
        <v>116</v>
      </c>
      <c r="CT234" t="s">
        <v>116</v>
      </c>
      <c r="CU234" t="s">
        <v>116</v>
      </c>
      <c r="CV234" t="s">
        <v>116</v>
      </c>
      <c r="CW234" t="s">
        <v>3161</v>
      </c>
      <c r="CX234" t="s">
        <v>116</v>
      </c>
      <c r="CY234" t="s">
        <v>913</v>
      </c>
      <c r="DB234">
        <f t="shared" si="159"/>
        <v>0</v>
      </c>
      <c r="DC234">
        <f t="shared" si="160"/>
        <v>0</v>
      </c>
      <c r="DD234">
        <f t="shared" si="161"/>
        <v>4</v>
      </c>
      <c r="DE234">
        <f t="shared" si="100"/>
        <v>0</v>
      </c>
      <c r="DF234">
        <f t="shared" si="101"/>
        <v>1</v>
      </c>
      <c r="DG234">
        <f t="shared" si="102"/>
        <v>1</v>
      </c>
      <c r="DH234">
        <f t="shared" si="162"/>
        <v>0</v>
      </c>
      <c r="DI234">
        <f t="shared" si="163"/>
        <v>5</v>
      </c>
      <c r="DJ234">
        <f t="shared" si="103"/>
        <v>1</v>
      </c>
      <c r="DK234">
        <f t="shared" si="104"/>
        <v>2</v>
      </c>
      <c r="DL234">
        <f t="shared" si="164"/>
        <v>1</v>
      </c>
      <c r="DM234">
        <f t="shared" si="165"/>
        <v>2</v>
      </c>
      <c r="DN234">
        <f t="shared" si="166"/>
        <v>1</v>
      </c>
      <c r="DO234">
        <f t="shared" si="167"/>
        <v>4</v>
      </c>
      <c r="DP234">
        <f t="shared" si="168"/>
        <v>4</v>
      </c>
      <c r="DQ234">
        <f t="shared" si="169"/>
        <v>1</v>
      </c>
      <c r="DR234">
        <f t="shared" si="170"/>
        <v>4</v>
      </c>
      <c r="DS234">
        <f t="shared" si="171"/>
        <v>1</v>
      </c>
      <c r="DT234">
        <f t="shared" si="172"/>
        <v>1</v>
      </c>
      <c r="DU234">
        <f t="shared" si="97"/>
        <v>3</v>
      </c>
      <c r="DV234">
        <f t="shared" si="98"/>
        <v>4</v>
      </c>
      <c r="DW234">
        <f t="shared" si="99"/>
        <v>40</v>
      </c>
      <c r="DX234">
        <f t="shared" si="173"/>
        <v>7.6923076923076925</v>
      </c>
      <c r="DY234">
        <f t="shared" si="174"/>
        <v>7.5</v>
      </c>
      <c r="DZ234">
        <f t="shared" si="175"/>
        <v>7.5</v>
      </c>
    </row>
    <row r="235" spans="1:130">
      <c r="A235">
        <v>325</v>
      </c>
      <c r="B235" s="1">
        <v>44845.662152777797</v>
      </c>
      <c r="C235" s="1">
        <v>44845.675613425898</v>
      </c>
      <c r="D235" t="s">
        <v>104</v>
      </c>
      <c r="F235" t="s">
        <v>3162</v>
      </c>
      <c r="G235">
        <v>20071</v>
      </c>
      <c r="H235" t="s">
        <v>3163</v>
      </c>
      <c r="I235" t="s">
        <v>3164</v>
      </c>
      <c r="J235" t="s">
        <v>175</v>
      </c>
      <c r="K235" t="s">
        <v>114</v>
      </c>
      <c r="L235" t="s">
        <v>3165</v>
      </c>
      <c r="M235" t="s">
        <v>109</v>
      </c>
      <c r="O235" t="s">
        <v>3166</v>
      </c>
      <c r="P235" t="s">
        <v>3167</v>
      </c>
      <c r="Q235" t="s">
        <v>112</v>
      </c>
      <c r="R235" t="s">
        <v>113</v>
      </c>
      <c r="S235" t="s">
        <v>122</v>
      </c>
      <c r="T235" t="s">
        <v>109</v>
      </c>
      <c r="V235" t="s">
        <v>109</v>
      </c>
      <c r="X235" t="s">
        <v>455</v>
      </c>
      <c r="Y235" t="s">
        <v>322</v>
      </c>
      <c r="Z235" t="s">
        <v>116</v>
      </c>
      <c r="AB235" t="s">
        <v>153</v>
      </c>
      <c r="AC235" t="s">
        <v>116</v>
      </c>
      <c r="AD235" t="s">
        <v>3168</v>
      </c>
      <c r="AE235" t="s">
        <v>109</v>
      </c>
      <c r="AG235" t="s">
        <v>109</v>
      </c>
      <c r="AH235" t="s">
        <v>116</v>
      </c>
      <c r="AI235" t="s">
        <v>109</v>
      </c>
      <c r="AJ235" t="s">
        <v>109</v>
      </c>
      <c r="AK235" t="s">
        <v>116</v>
      </c>
      <c r="AL235" t="s">
        <v>109</v>
      </c>
      <c r="AM235" t="s">
        <v>108</v>
      </c>
      <c r="AN235" t="s">
        <v>117</v>
      </c>
      <c r="AO235" t="s">
        <v>3169</v>
      </c>
      <c r="AP235" t="s">
        <v>113</v>
      </c>
      <c r="AQ235" t="s">
        <v>109</v>
      </c>
      <c r="AS235" t="s">
        <v>191</v>
      </c>
      <c r="AT235" t="s">
        <v>287</v>
      </c>
      <c r="AU235" t="s">
        <v>116</v>
      </c>
      <c r="AV235" t="s">
        <v>116</v>
      </c>
      <c r="AW235" t="s">
        <v>109</v>
      </c>
      <c r="AZ235" t="s">
        <v>397</v>
      </c>
      <c r="BA235" t="s">
        <v>158</v>
      </c>
      <c r="BB235" t="s">
        <v>192</v>
      </c>
      <c r="BC235" t="s">
        <v>109</v>
      </c>
      <c r="BD235" t="s">
        <v>116</v>
      </c>
      <c r="BE235" t="s">
        <v>116</v>
      </c>
      <c r="BF235" t="s">
        <v>3170</v>
      </c>
      <c r="BG235" t="s">
        <v>109</v>
      </c>
      <c r="BH235" t="s">
        <v>116</v>
      </c>
      <c r="BI235" t="s">
        <v>3171</v>
      </c>
      <c r="BJ235" t="s">
        <v>116</v>
      </c>
      <c r="BK235" t="s">
        <v>116</v>
      </c>
      <c r="BL235" t="s">
        <v>109</v>
      </c>
      <c r="BM235" t="s">
        <v>109</v>
      </c>
      <c r="BN235" t="s">
        <v>3172</v>
      </c>
      <c r="BO235" t="s">
        <v>116</v>
      </c>
      <c r="BP235" t="s">
        <v>122</v>
      </c>
      <c r="BR235" t="s">
        <v>116</v>
      </c>
      <c r="BS235" t="s">
        <v>162</v>
      </c>
      <c r="BT235" t="s">
        <v>116</v>
      </c>
      <c r="BU235" t="s">
        <v>114</v>
      </c>
      <c r="BV235" t="s">
        <v>116</v>
      </c>
      <c r="BX235" t="s">
        <v>116</v>
      </c>
      <c r="BY235" t="s">
        <v>116</v>
      </c>
      <c r="BZ235" t="s">
        <v>138</v>
      </c>
      <c r="CA235" t="s">
        <v>294</v>
      </c>
      <c r="CB235" t="s">
        <v>456</v>
      </c>
      <c r="CC235" t="s">
        <v>253</v>
      </c>
      <c r="CD235" t="s">
        <v>116</v>
      </c>
      <c r="CE235" t="s">
        <v>109</v>
      </c>
      <c r="CF235" t="s">
        <v>710</v>
      </c>
      <c r="CG235" t="s">
        <v>113</v>
      </c>
      <c r="CH235" t="s">
        <v>386</v>
      </c>
      <c r="CI235" t="s">
        <v>3173</v>
      </c>
      <c r="CJ235" t="s">
        <v>109</v>
      </c>
      <c r="CK235" t="s">
        <v>109</v>
      </c>
      <c r="CL235" t="s">
        <v>109</v>
      </c>
      <c r="CN235" t="s">
        <v>113</v>
      </c>
      <c r="CO235" t="s">
        <v>109</v>
      </c>
      <c r="CP235" t="s">
        <v>109</v>
      </c>
      <c r="CQ235" t="s">
        <v>109</v>
      </c>
      <c r="CS235" t="s">
        <v>116</v>
      </c>
      <c r="CT235" t="s">
        <v>116</v>
      </c>
      <c r="CU235" t="s">
        <v>116</v>
      </c>
      <c r="CV235" t="s">
        <v>116</v>
      </c>
      <c r="CW235" t="s">
        <v>3174</v>
      </c>
      <c r="CX235" t="s">
        <v>116</v>
      </c>
      <c r="CY235" t="s">
        <v>2295</v>
      </c>
      <c r="CZ235" t="s">
        <v>3175</v>
      </c>
      <c r="DB235">
        <f t="shared" si="159"/>
        <v>2</v>
      </c>
      <c r="DC235">
        <f t="shared" si="160"/>
        <v>0</v>
      </c>
      <c r="DD235">
        <f t="shared" si="161"/>
        <v>3</v>
      </c>
      <c r="DE235">
        <f t="shared" si="100"/>
        <v>0</v>
      </c>
      <c r="DF235">
        <f t="shared" si="101"/>
        <v>3</v>
      </c>
      <c r="DG235">
        <f t="shared" si="102"/>
        <v>2</v>
      </c>
      <c r="DH235">
        <f t="shared" si="162"/>
        <v>0</v>
      </c>
      <c r="DI235">
        <f t="shared" si="163"/>
        <v>5</v>
      </c>
      <c r="DJ235">
        <f t="shared" si="103"/>
        <v>1</v>
      </c>
      <c r="DK235">
        <f t="shared" si="104"/>
        <v>2</v>
      </c>
      <c r="DL235">
        <f t="shared" si="164"/>
        <v>3</v>
      </c>
      <c r="DM235">
        <f t="shared" si="165"/>
        <v>2</v>
      </c>
      <c r="DN235">
        <f t="shared" si="166"/>
        <v>1</v>
      </c>
      <c r="DO235">
        <f t="shared" si="167"/>
        <v>4</v>
      </c>
      <c r="DP235">
        <f t="shared" si="168"/>
        <v>5</v>
      </c>
      <c r="DQ235">
        <f t="shared" si="169"/>
        <v>1</v>
      </c>
      <c r="DR235">
        <f t="shared" si="170"/>
        <v>4</v>
      </c>
      <c r="DS235">
        <f t="shared" si="171"/>
        <v>2</v>
      </c>
      <c r="DT235">
        <f t="shared" si="172"/>
        <v>0</v>
      </c>
      <c r="DU235">
        <f t="shared" si="97"/>
        <v>0</v>
      </c>
      <c r="DV235">
        <f t="shared" si="98"/>
        <v>4</v>
      </c>
      <c r="DW235">
        <f t="shared" si="99"/>
        <v>44</v>
      </c>
      <c r="DX235">
        <f t="shared" si="173"/>
        <v>8.4615384615384617</v>
      </c>
      <c r="DY235">
        <f t="shared" si="174"/>
        <v>8.5</v>
      </c>
      <c r="DZ235">
        <f t="shared" si="175"/>
        <v>8.5</v>
      </c>
    </row>
    <row r="236" spans="1:130">
      <c r="A236">
        <v>326</v>
      </c>
      <c r="B236" s="1">
        <v>44846.428368055596</v>
      </c>
      <c r="C236" s="1">
        <v>44846.4372337963</v>
      </c>
      <c r="D236" t="s">
        <v>104</v>
      </c>
      <c r="F236" t="s">
        <v>1535</v>
      </c>
      <c r="G236" s="2">
        <v>9754</v>
      </c>
      <c r="H236" t="s">
        <v>1536</v>
      </c>
      <c r="I236" t="s">
        <v>3176</v>
      </c>
      <c r="J236" t="s">
        <v>145</v>
      </c>
      <c r="K236" t="s">
        <v>114</v>
      </c>
      <c r="L236" t="s">
        <v>3177</v>
      </c>
      <c r="M236" t="s">
        <v>109</v>
      </c>
      <c r="O236" t="s">
        <v>356</v>
      </c>
      <c r="P236" t="s">
        <v>909</v>
      </c>
      <c r="Q236" t="s">
        <v>112</v>
      </c>
      <c r="R236" t="s">
        <v>113</v>
      </c>
      <c r="S236" t="s">
        <v>114</v>
      </c>
      <c r="T236" t="s">
        <v>109</v>
      </c>
      <c r="V236" t="s">
        <v>109</v>
      </c>
      <c r="X236" t="s">
        <v>135</v>
      </c>
      <c r="Y236" t="s">
        <v>647</v>
      </c>
      <c r="Z236" t="s">
        <v>109</v>
      </c>
      <c r="AA236" t="s">
        <v>116</v>
      </c>
      <c r="AB236" t="s">
        <v>153</v>
      </c>
      <c r="AC236" t="s">
        <v>116</v>
      </c>
      <c r="AD236" t="s">
        <v>3178</v>
      </c>
      <c r="AE236" t="s">
        <v>109</v>
      </c>
      <c r="AG236" t="s">
        <v>116</v>
      </c>
      <c r="AH236" t="s">
        <v>116</v>
      </c>
      <c r="AI236" t="s">
        <v>116</v>
      </c>
      <c r="AJ236" t="s">
        <v>116</v>
      </c>
      <c r="AK236" t="s">
        <v>116</v>
      </c>
      <c r="AL236" t="s">
        <v>116</v>
      </c>
      <c r="AM236" t="s">
        <v>112</v>
      </c>
      <c r="AN236" t="s">
        <v>117</v>
      </c>
      <c r="AO236" t="s">
        <v>179</v>
      </c>
      <c r="AP236" t="s">
        <v>224</v>
      </c>
      <c r="AQ236" t="s">
        <v>109</v>
      </c>
      <c r="AS236" t="s">
        <v>2454</v>
      </c>
      <c r="AT236" t="s">
        <v>113</v>
      </c>
      <c r="AU236" t="s">
        <v>116</v>
      </c>
      <c r="AV236" t="s">
        <v>116</v>
      </c>
      <c r="AW236" t="s">
        <v>188</v>
      </c>
      <c r="AX236" t="s">
        <v>109</v>
      </c>
      <c r="AZ236" t="s">
        <v>157</v>
      </c>
      <c r="BA236" t="s">
        <v>158</v>
      </c>
      <c r="BB236" t="s">
        <v>249</v>
      </c>
      <c r="BC236" t="s">
        <v>116</v>
      </c>
      <c r="BD236" t="s">
        <v>116</v>
      </c>
      <c r="BE236" t="s">
        <v>122</v>
      </c>
      <c r="BG236" t="s">
        <v>116</v>
      </c>
      <c r="BH236" t="s">
        <v>116</v>
      </c>
      <c r="BI236" t="s">
        <v>3179</v>
      </c>
      <c r="BJ236" t="s">
        <v>116</v>
      </c>
      <c r="BK236" t="s">
        <v>116</v>
      </c>
      <c r="BL236" t="s">
        <v>109</v>
      </c>
      <c r="BM236" t="s">
        <v>116</v>
      </c>
      <c r="BN236" t="s">
        <v>113</v>
      </c>
      <c r="BO236" t="s">
        <v>116</v>
      </c>
      <c r="BP236" t="s">
        <v>122</v>
      </c>
      <c r="BR236" t="s">
        <v>116</v>
      </c>
      <c r="BS236" t="s">
        <v>126</v>
      </c>
      <c r="BT236" t="s">
        <v>116</v>
      </c>
      <c r="BU236" t="s">
        <v>114</v>
      </c>
      <c r="BV236" t="s">
        <v>116</v>
      </c>
      <c r="BX236" t="s">
        <v>116</v>
      </c>
      <c r="BY236" t="s">
        <v>116</v>
      </c>
      <c r="BZ236" t="s">
        <v>193</v>
      </c>
      <c r="CA236" t="s">
        <v>1086</v>
      </c>
      <c r="CB236" t="s">
        <v>1538</v>
      </c>
      <c r="CC236" t="s">
        <v>113</v>
      </c>
      <c r="CD236" t="s">
        <v>116</v>
      </c>
      <c r="CE236" t="s">
        <v>109</v>
      </c>
      <c r="CF236" t="s">
        <v>166</v>
      </c>
      <c r="CG236" t="s">
        <v>364</v>
      </c>
      <c r="CH236" t="s">
        <v>386</v>
      </c>
      <c r="CI236" t="s">
        <v>113</v>
      </c>
      <c r="CJ236" t="s">
        <v>116</v>
      </c>
      <c r="CK236" t="s">
        <v>116</v>
      </c>
      <c r="CL236" t="s">
        <v>109</v>
      </c>
      <c r="CN236" t="s">
        <v>1050</v>
      </c>
      <c r="CO236" t="s">
        <v>109</v>
      </c>
      <c r="CP236" t="s">
        <v>116</v>
      </c>
      <c r="CQ236" t="s">
        <v>109</v>
      </c>
      <c r="CS236" t="s">
        <v>116</v>
      </c>
      <c r="CT236" t="s">
        <v>116</v>
      </c>
      <c r="CU236" t="s">
        <v>109</v>
      </c>
      <c r="CV236" t="s">
        <v>109</v>
      </c>
      <c r="CX236" t="s">
        <v>109</v>
      </c>
      <c r="DB236">
        <f t="shared" si="159"/>
        <v>2</v>
      </c>
      <c r="DC236">
        <f t="shared" si="160"/>
        <v>0</v>
      </c>
      <c r="DD236">
        <f t="shared" si="161"/>
        <v>4</v>
      </c>
      <c r="DE236">
        <f t="shared" si="100"/>
        <v>0</v>
      </c>
      <c r="DF236">
        <f t="shared" si="101"/>
        <v>2</v>
      </c>
      <c r="DG236">
        <f t="shared" si="102"/>
        <v>2</v>
      </c>
      <c r="DH236">
        <f t="shared" si="162"/>
        <v>0</v>
      </c>
      <c r="DI236">
        <f t="shared" si="163"/>
        <v>10</v>
      </c>
      <c r="DJ236">
        <f t="shared" si="103"/>
        <v>1</v>
      </c>
      <c r="DK236">
        <f t="shared" si="104"/>
        <v>3</v>
      </c>
      <c r="DL236">
        <f t="shared" si="164"/>
        <v>3</v>
      </c>
      <c r="DM236">
        <f t="shared" si="165"/>
        <v>1</v>
      </c>
      <c r="DN236">
        <f t="shared" si="166"/>
        <v>2</v>
      </c>
      <c r="DO236">
        <f t="shared" si="167"/>
        <v>4</v>
      </c>
      <c r="DP236">
        <f t="shared" si="168"/>
        <v>5</v>
      </c>
      <c r="DQ236">
        <f t="shared" si="169"/>
        <v>1</v>
      </c>
      <c r="DR236">
        <f t="shared" si="170"/>
        <v>3</v>
      </c>
      <c r="DS236">
        <f t="shared" si="171"/>
        <v>3</v>
      </c>
      <c r="DT236">
        <f t="shared" si="172"/>
        <v>2</v>
      </c>
      <c r="DU236">
        <f t="shared" si="97"/>
        <v>2</v>
      </c>
      <c r="DV236">
        <f t="shared" si="98"/>
        <v>2</v>
      </c>
      <c r="DW236">
        <f t="shared" si="99"/>
        <v>52</v>
      </c>
      <c r="DX236">
        <f t="shared" si="173"/>
        <v>10</v>
      </c>
      <c r="DY236">
        <f t="shared" si="174"/>
        <v>10</v>
      </c>
      <c r="DZ236">
        <f t="shared" si="175"/>
        <v>10</v>
      </c>
    </row>
    <row r="237" spans="1:130">
      <c r="A237">
        <v>327</v>
      </c>
      <c r="B237" s="1">
        <v>44846.830092592601</v>
      </c>
      <c r="C237" s="1">
        <v>44846.838541666701</v>
      </c>
      <c r="D237" t="s">
        <v>104</v>
      </c>
      <c r="F237" t="s">
        <v>3180</v>
      </c>
      <c r="G237" s="2">
        <v>20927</v>
      </c>
      <c r="H237" t="s">
        <v>3181</v>
      </c>
      <c r="I237" t="s">
        <v>3182</v>
      </c>
      <c r="J237" t="s">
        <v>132</v>
      </c>
      <c r="K237" t="s">
        <v>109</v>
      </c>
      <c r="M237" t="s">
        <v>109</v>
      </c>
      <c r="O237" t="s">
        <v>3183</v>
      </c>
      <c r="P237" t="s">
        <v>3184</v>
      </c>
      <c r="Q237" t="s">
        <v>112</v>
      </c>
      <c r="R237" t="s">
        <v>3184</v>
      </c>
      <c r="S237" t="s">
        <v>109</v>
      </c>
      <c r="T237" t="s">
        <v>109</v>
      </c>
      <c r="V237" t="s">
        <v>109</v>
      </c>
      <c r="X237" t="s">
        <v>113</v>
      </c>
      <c r="Y237" t="s">
        <v>322</v>
      </c>
      <c r="Z237" t="s">
        <v>109</v>
      </c>
      <c r="AA237" t="s">
        <v>109</v>
      </c>
      <c r="AB237" t="s">
        <v>132</v>
      </c>
      <c r="AC237" t="s">
        <v>109</v>
      </c>
      <c r="AE237" t="s">
        <v>109</v>
      </c>
      <c r="AG237" t="s">
        <v>109</v>
      </c>
      <c r="AH237" t="s">
        <v>116</v>
      </c>
      <c r="AI237" t="s">
        <v>109</v>
      </c>
      <c r="AJ237" t="s">
        <v>116</v>
      </c>
      <c r="AK237" t="s">
        <v>116</v>
      </c>
      <c r="AL237" t="s">
        <v>109</v>
      </c>
      <c r="AM237" t="s">
        <v>112</v>
      </c>
      <c r="AN237" t="s">
        <v>117</v>
      </c>
      <c r="AO237" t="s">
        <v>179</v>
      </c>
      <c r="AP237" t="s">
        <v>224</v>
      </c>
      <c r="AQ237" t="s">
        <v>109</v>
      </c>
      <c r="AS237" t="s">
        <v>3185</v>
      </c>
      <c r="AT237" t="s">
        <v>3186</v>
      </c>
      <c r="AU237" t="s">
        <v>116</v>
      </c>
      <c r="AV237" t="s">
        <v>116</v>
      </c>
      <c r="AW237" t="s">
        <v>3187</v>
      </c>
      <c r="AX237" t="s">
        <v>109</v>
      </c>
      <c r="AZ237" t="s">
        <v>113</v>
      </c>
      <c r="BA237" t="s">
        <v>3188</v>
      </c>
      <c r="BB237" t="s">
        <v>249</v>
      </c>
      <c r="BC237" t="s">
        <v>116</v>
      </c>
      <c r="BD237" t="s">
        <v>116</v>
      </c>
      <c r="BE237" t="s">
        <v>109</v>
      </c>
      <c r="BG237" t="s">
        <v>116</v>
      </c>
      <c r="BH237" t="s">
        <v>116</v>
      </c>
      <c r="BI237" t="s">
        <v>3189</v>
      </c>
      <c r="BJ237" t="s">
        <v>116</v>
      </c>
      <c r="BK237" t="s">
        <v>116</v>
      </c>
      <c r="BL237" t="s">
        <v>109</v>
      </c>
      <c r="BM237" t="s">
        <v>116</v>
      </c>
      <c r="BN237" t="s">
        <v>113</v>
      </c>
      <c r="BO237" t="s">
        <v>116</v>
      </c>
      <c r="BP237" t="s">
        <v>109</v>
      </c>
      <c r="BR237" t="s">
        <v>109</v>
      </c>
      <c r="BS237" t="s">
        <v>126</v>
      </c>
      <c r="BT237" t="s">
        <v>116</v>
      </c>
      <c r="BU237" t="s">
        <v>114</v>
      </c>
      <c r="BV237" t="s">
        <v>109</v>
      </c>
      <c r="BW237" t="s">
        <v>1479</v>
      </c>
      <c r="BX237" t="s">
        <v>116</v>
      </c>
      <c r="BY237" t="s">
        <v>116</v>
      </c>
      <c r="BZ237" t="s">
        <v>3190</v>
      </c>
      <c r="CA237" t="s">
        <v>3184</v>
      </c>
      <c r="CB237" t="s">
        <v>877</v>
      </c>
      <c r="CC237" t="s">
        <v>877</v>
      </c>
      <c r="CD237" t="s">
        <v>116</v>
      </c>
      <c r="CE237" t="s">
        <v>116</v>
      </c>
      <c r="CG237" t="s">
        <v>3191</v>
      </c>
      <c r="CH237" t="s">
        <v>3191</v>
      </c>
      <c r="CI237" t="s">
        <v>437</v>
      </c>
      <c r="CJ237" t="s">
        <v>109</v>
      </c>
      <c r="CK237" t="s">
        <v>109</v>
      </c>
      <c r="CL237" t="s">
        <v>116</v>
      </c>
      <c r="CM237" t="s">
        <v>3192</v>
      </c>
      <c r="CN237" t="s">
        <v>522</v>
      </c>
      <c r="CO237" t="s">
        <v>109</v>
      </c>
      <c r="CP237" t="s">
        <v>116</v>
      </c>
      <c r="CQ237" t="s">
        <v>109</v>
      </c>
      <c r="CS237" t="s">
        <v>116</v>
      </c>
      <c r="CT237" t="s">
        <v>116</v>
      </c>
      <c r="CU237" t="s">
        <v>116</v>
      </c>
      <c r="CV237" t="s">
        <v>109</v>
      </c>
      <c r="CX237" t="s">
        <v>116</v>
      </c>
      <c r="CY237" t="s">
        <v>1409</v>
      </c>
      <c r="DB237">
        <f t="shared" si="159"/>
        <v>1</v>
      </c>
      <c r="DC237">
        <f t="shared" si="160"/>
        <v>0</v>
      </c>
      <c r="DD237">
        <f t="shared" si="161"/>
        <v>4</v>
      </c>
      <c r="DE237">
        <f t="shared" si="100"/>
        <v>0</v>
      </c>
      <c r="DF237">
        <f t="shared" si="101"/>
        <v>1</v>
      </c>
      <c r="DG237">
        <f t="shared" si="102"/>
        <v>1</v>
      </c>
      <c r="DH237">
        <f t="shared" si="162"/>
        <v>0</v>
      </c>
      <c r="DI237">
        <f t="shared" si="163"/>
        <v>7</v>
      </c>
      <c r="DJ237">
        <f t="shared" si="103"/>
        <v>1</v>
      </c>
      <c r="DK237">
        <f t="shared" si="104"/>
        <v>3</v>
      </c>
      <c r="DL237">
        <f t="shared" si="164"/>
        <v>2</v>
      </c>
      <c r="DM237">
        <f t="shared" si="165"/>
        <v>1</v>
      </c>
      <c r="DN237">
        <f t="shared" si="166"/>
        <v>2</v>
      </c>
      <c r="DO237">
        <f t="shared" si="167"/>
        <v>4</v>
      </c>
      <c r="DP237">
        <f t="shared" si="168"/>
        <v>3</v>
      </c>
      <c r="DQ237">
        <f t="shared" si="169"/>
        <v>1</v>
      </c>
      <c r="DR237">
        <f t="shared" si="170"/>
        <v>4</v>
      </c>
      <c r="DS237">
        <f t="shared" si="171"/>
        <v>0</v>
      </c>
      <c r="DT237">
        <f t="shared" si="172"/>
        <v>1</v>
      </c>
      <c r="DU237">
        <f t="shared" si="97"/>
        <v>2</v>
      </c>
      <c r="DV237">
        <f t="shared" si="98"/>
        <v>3</v>
      </c>
      <c r="DW237">
        <f t="shared" si="99"/>
        <v>41</v>
      </c>
      <c r="DX237">
        <f t="shared" si="173"/>
        <v>7.8846153846153841</v>
      </c>
      <c r="DY237">
        <f t="shared" si="174"/>
        <v>8</v>
      </c>
      <c r="DZ237">
        <f t="shared" si="175"/>
        <v>8</v>
      </c>
    </row>
    <row r="238" spans="1:130">
      <c r="A238">
        <v>328</v>
      </c>
      <c r="B238" s="1">
        <v>44847.470115740703</v>
      </c>
      <c r="C238" s="1">
        <v>44847.501631944397</v>
      </c>
      <c r="D238" t="s">
        <v>104</v>
      </c>
      <c r="F238" t="s">
        <v>3193</v>
      </c>
      <c r="G238" s="2">
        <v>1270</v>
      </c>
      <c r="H238" t="s">
        <v>3194</v>
      </c>
      <c r="I238" t="s">
        <v>3195</v>
      </c>
      <c r="J238" t="s">
        <v>145</v>
      </c>
      <c r="K238" t="s">
        <v>109</v>
      </c>
      <c r="M238" t="s">
        <v>109</v>
      </c>
      <c r="O238" t="s">
        <v>113</v>
      </c>
      <c r="P238" t="s">
        <v>3196</v>
      </c>
      <c r="Q238" t="s">
        <v>112</v>
      </c>
      <c r="R238" t="s">
        <v>113</v>
      </c>
      <c r="S238" t="s">
        <v>122</v>
      </c>
      <c r="T238" t="s">
        <v>109</v>
      </c>
      <c r="V238" t="s">
        <v>109</v>
      </c>
      <c r="X238" t="s">
        <v>113</v>
      </c>
      <c r="Y238" t="s">
        <v>113</v>
      </c>
      <c r="Z238" t="s">
        <v>116</v>
      </c>
      <c r="AB238" t="s">
        <v>153</v>
      </c>
      <c r="AC238" t="s">
        <v>109</v>
      </c>
      <c r="AE238" t="s">
        <v>109</v>
      </c>
      <c r="AG238" t="s">
        <v>109</v>
      </c>
      <c r="AH238" t="s">
        <v>109</v>
      </c>
      <c r="AI238" t="s">
        <v>109</v>
      </c>
      <c r="AJ238" t="s">
        <v>116</v>
      </c>
      <c r="AK238" t="s">
        <v>116</v>
      </c>
      <c r="AL238" t="s">
        <v>116</v>
      </c>
      <c r="AM238" t="s">
        <v>112</v>
      </c>
      <c r="AN238" t="s">
        <v>117</v>
      </c>
      <c r="AO238" t="s">
        <v>202</v>
      </c>
      <c r="AP238" t="s">
        <v>113</v>
      </c>
      <c r="AQ238" t="s">
        <v>3197</v>
      </c>
      <c r="AR238" t="s">
        <v>3065</v>
      </c>
      <c r="AS238" t="s">
        <v>118</v>
      </c>
      <c r="AT238" t="s">
        <v>113</v>
      </c>
      <c r="AU238" t="s">
        <v>116</v>
      </c>
      <c r="AV238" t="s">
        <v>116</v>
      </c>
      <c r="AW238" t="s">
        <v>109</v>
      </c>
      <c r="AZ238" t="s">
        <v>113</v>
      </c>
      <c r="BA238" t="s">
        <v>158</v>
      </c>
      <c r="BB238" t="s">
        <v>121</v>
      </c>
      <c r="BC238" t="s">
        <v>116</v>
      </c>
      <c r="BD238" t="s">
        <v>116</v>
      </c>
      <c r="BE238" t="s">
        <v>116</v>
      </c>
      <c r="BF238" t="s">
        <v>3198</v>
      </c>
      <c r="BG238" t="s">
        <v>109</v>
      </c>
      <c r="BH238" t="s">
        <v>116</v>
      </c>
      <c r="BI238" t="s">
        <v>3199</v>
      </c>
      <c r="BJ238" t="s">
        <v>116</v>
      </c>
      <c r="BK238" t="s">
        <v>109</v>
      </c>
      <c r="BL238" t="s">
        <v>109</v>
      </c>
      <c r="BM238" t="s">
        <v>116</v>
      </c>
      <c r="BN238" t="s">
        <v>113</v>
      </c>
      <c r="BO238" t="s">
        <v>116</v>
      </c>
      <c r="BP238" t="s">
        <v>122</v>
      </c>
      <c r="BR238" t="s">
        <v>116</v>
      </c>
      <c r="BS238" t="s">
        <v>639</v>
      </c>
      <c r="BT238" t="s">
        <v>109</v>
      </c>
      <c r="BU238" t="s">
        <v>114</v>
      </c>
      <c r="BV238" t="s">
        <v>206</v>
      </c>
      <c r="BW238" t="s">
        <v>239</v>
      </c>
      <c r="BX238" t="s">
        <v>116</v>
      </c>
      <c r="BY238" t="s">
        <v>116</v>
      </c>
      <c r="BZ238" t="s">
        <v>193</v>
      </c>
      <c r="CA238" t="s">
        <v>113</v>
      </c>
      <c r="CB238" t="s">
        <v>113</v>
      </c>
      <c r="CC238" t="s">
        <v>182</v>
      </c>
      <c r="CD238" t="s">
        <v>116</v>
      </c>
      <c r="CE238" t="s">
        <v>109</v>
      </c>
      <c r="CF238" t="s">
        <v>3200</v>
      </c>
      <c r="CG238" t="s">
        <v>113</v>
      </c>
      <c r="CH238" t="s">
        <v>3201</v>
      </c>
      <c r="CI238" t="s">
        <v>113</v>
      </c>
      <c r="CJ238" t="s">
        <v>109</v>
      </c>
      <c r="CK238" t="s">
        <v>109</v>
      </c>
      <c r="CL238" t="s">
        <v>109</v>
      </c>
      <c r="CN238" t="s">
        <v>1050</v>
      </c>
      <c r="CO238" t="s">
        <v>109</v>
      </c>
      <c r="CP238" t="s">
        <v>116</v>
      </c>
      <c r="CQ238" t="s">
        <v>109</v>
      </c>
      <c r="CS238" t="s">
        <v>109</v>
      </c>
      <c r="CT238" t="s">
        <v>109</v>
      </c>
      <c r="CU238" t="s">
        <v>116</v>
      </c>
      <c r="CV238" t="s">
        <v>109</v>
      </c>
      <c r="CX238" t="s">
        <v>109</v>
      </c>
      <c r="DB238">
        <f t="shared" si="159"/>
        <v>1</v>
      </c>
      <c r="DC238">
        <f t="shared" si="160"/>
        <v>0</v>
      </c>
      <c r="DD238">
        <f t="shared" si="161"/>
        <v>2</v>
      </c>
      <c r="DE238">
        <f t="shared" si="100"/>
        <v>0</v>
      </c>
      <c r="DF238">
        <f t="shared" si="101"/>
        <v>1</v>
      </c>
      <c r="DG238">
        <f t="shared" si="102"/>
        <v>1</v>
      </c>
      <c r="DH238">
        <f t="shared" si="162"/>
        <v>0</v>
      </c>
      <c r="DI238">
        <f t="shared" si="163"/>
        <v>7</v>
      </c>
      <c r="DJ238">
        <f t="shared" si="103"/>
        <v>1</v>
      </c>
      <c r="DK238">
        <f t="shared" si="104"/>
        <v>2</v>
      </c>
      <c r="DL238">
        <f t="shared" si="164"/>
        <v>2</v>
      </c>
      <c r="DM238">
        <f t="shared" si="165"/>
        <v>2</v>
      </c>
      <c r="DN238">
        <f t="shared" si="166"/>
        <v>1</v>
      </c>
      <c r="DO238">
        <f t="shared" si="167"/>
        <v>3</v>
      </c>
      <c r="DP238">
        <f t="shared" si="168"/>
        <v>4</v>
      </c>
      <c r="DQ238">
        <f t="shared" si="169"/>
        <v>1</v>
      </c>
      <c r="DR238">
        <f t="shared" si="170"/>
        <v>2</v>
      </c>
      <c r="DS238">
        <f t="shared" si="171"/>
        <v>2</v>
      </c>
      <c r="DT238">
        <f t="shared" si="172"/>
        <v>0</v>
      </c>
      <c r="DU238">
        <f t="shared" si="97"/>
        <v>2</v>
      </c>
      <c r="DV238">
        <f t="shared" si="98"/>
        <v>1</v>
      </c>
      <c r="DW238">
        <f t="shared" si="99"/>
        <v>35</v>
      </c>
      <c r="DX238">
        <f t="shared" si="173"/>
        <v>6.7307692307692317</v>
      </c>
      <c r="DY238">
        <f t="shared" si="174"/>
        <v>6.5</v>
      </c>
      <c r="DZ238">
        <f t="shared" si="175"/>
        <v>6.5</v>
      </c>
    </row>
    <row r="239" spans="1:130">
      <c r="A239">
        <v>329</v>
      </c>
      <c r="B239" s="1">
        <v>44847.574386574102</v>
      </c>
      <c r="C239" s="1">
        <v>44847.585868055598</v>
      </c>
      <c r="D239" t="s">
        <v>104</v>
      </c>
      <c r="F239" t="s">
        <v>3202</v>
      </c>
      <c r="G239" s="2">
        <v>21259</v>
      </c>
      <c r="H239" t="s">
        <v>3203</v>
      </c>
      <c r="I239" t="s">
        <v>3204</v>
      </c>
      <c r="J239" t="s">
        <v>145</v>
      </c>
      <c r="K239" t="s">
        <v>109</v>
      </c>
      <c r="M239" t="s">
        <v>109</v>
      </c>
      <c r="O239" t="s">
        <v>176</v>
      </c>
      <c r="P239" t="s">
        <v>3205</v>
      </c>
      <c r="Q239" t="s">
        <v>112</v>
      </c>
      <c r="R239" t="s">
        <v>113</v>
      </c>
      <c r="S239" t="s">
        <v>122</v>
      </c>
      <c r="T239" t="s">
        <v>109</v>
      </c>
      <c r="V239" t="s">
        <v>109</v>
      </c>
      <c r="X239" t="s">
        <v>135</v>
      </c>
      <c r="Y239" t="s">
        <v>113</v>
      </c>
      <c r="Z239" t="s">
        <v>116</v>
      </c>
      <c r="AB239" t="s">
        <v>153</v>
      </c>
      <c r="AC239" t="s">
        <v>109</v>
      </c>
      <c r="AE239" t="s">
        <v>109</v>
      </c>
      <c r="AG239" t="s">
        <v>109</v>
      </c>
      <c r="AH239" t="s">
        <v>116</v>
      </c>
      <c r="AI239" t="s">
        <v>116</v>
      </c>
      <c r="AJ239" t="s">
        <v>116</v>
      </c>
      <c r="AK239" t="s">
        <v>116</v>
      </c>
      <c r="AL239" t="s">
        <v>116</v>
      </c>
      <c r="AM239" t="s">
        <v>145</v>
      </c>
      <c r="AN239" t="s">
        <v>117</v>
      </c>
      <c r="AO239" t="s">
        <v>113</v>
      </c>
      <c r="AP239" t="s">
        <v>113</v>
      </c>
      <c r="AQ239" t="s">
        <v>109</v>
      </c>
      <c r="AS239" t="s">
        <v>637</v>
      </c>
      <c r="AT239" t="s">
        <v>113</v>
      </c>
      <c r="AU239" t="s">
        <v>109</v>
      </c>
      <c r="AV239" t="s">
        <v>109</v>
      </c>
      <c r="AW239" t="s">
        <v>109</v>
      </c>
      <c r="AZ239" t="s">
        <v>468</v>
      </c>
      <c r="BA239" t="s">
        <v>113</v>
      </c>
      <c r="BB239" t="s">
        <v>249</v>
      </c>
      <c r="BC239" t="s">
        <v>116</v>
      </c>
      <c r="BD239" t="s">
        <v>116</v>
      </c>
      <c r="BE239" t="s">
        <v>116</v>
      </c>
      <c r="BF239" t="s">
        <v>3206</v>
      </c>
      <c r="BG239" t="s">
        <v>116</v>
      </c>
      <c r="BH239" t="s">
        <v>116</v>
      </c>
      <c r="BI239" t="s">
        <v>3206</v>
      </c>
      <c r="BJ239" t="s">
        <v>109</v>
      </c>
      <c r="BK239" t="s">
        <v>116</v>
      </c>
      <c r="BL239" t="s">
        <v>109</v>
      </c>
      <c r="BM239" t="s">
        <v>109</v>
      </c>
      <c r="BN239" t="s">
        <v>113</v>
      </c>
      <c r="BO239" t="s">
        <v>116</v>
      </c>
      <c r="BP239" t="s">
        <v>122</v>
      </c>
      <c r="BR239" t="s">
        <v>116</v>
      </c>
      <c r="BS239" t="s">
        <v>126</v>
      </c>
      <c r="BT239" t="s">
        <v>109</v>
      </c>
      <c r="BU239" t="s">
        <v>114</v>
      </c>
      <c r="BV239" t="s">
        <v>109</v>
      </c>
      <c r="BX239" t="s">
        <v>116</v>
      </c>
      <c r="BY239" t="s">
        <v>116</v>
      </c>
      <c r="BZ239" t="s">
        <v>3207</v>
      </c>
      <c r="CA239" t="s">
        <v>3208</v>
      </c>
      <c r="CB239" t="s">
        <v>129</v>
      </c>
      <c r="CC239" t="s">
        <v>253</v>
      </c>
      <c r="CD239" t="s">
        <v>116</v>
      </c>
      <c r="CE239" t="s">
        <v>116</v>
      </c>
      <c r="CG239" t="s">
        <v>113</v>
      </c>
      <c r="CH239" t="s">
        <v>140</v>
      </c>
      <c r="CI239" t="s">
        <v>113</v>
      </c>
      <c r="CJ239" t="s">
        <v>116</v>
      </c>
      <c r="CK239" t="s">
        <v>109</v>
      </c>
      <c r="CL239" t="s">
        <v>109</v>
      </c>
      <c r="CN239" t="s">
        <v>842</v>
      </c>
      <c r="CO239" t="s">
        <v>109</v>
      </c>
      <c r="CP239" t="s">
        <v>116</v>
      </c>
      <c r="CQ239" t="s">
        <v>109</v>
      </c>
      <c r="CS239" t="s">
        <v>109</v>
      </c>
      <c r="CT239" t="s">
        <v>116</v>
      </c>
      <c r="CU239" t="s">
        <v>109</v>
      </c>
      <c r="CV239" t="s">
        <v>109</v>
      </c>
      <c r="CX239" t="s">
        <v>109</v>
      </c>
      <c r="DB239">
        <f t="shared" si="159"/>
        <v>1</v>
      </c>
      <c r="DC239">
        <f t="shared" si="160"/>
        <v>0</v>
      </c>
      <c r="DD239">
        <f t="shared" si="161"/>
        <v>3</v>
      </c>
      <c r="DE239">
        <f t="shared" si="100"/>
        <v>0</v>
      </c>
      <c r="DF239">
        <f t="shared" si="101"/>
        <v>2</v>
      </c>
      <c r="DG239">
        <f t="shared" si="102"/>
        <v>1</v>
      </c>
      <c r="DH239">
        <f t="shared" si="162"/>
        <v>0</v>
      </c>
      <c r="DI239">
        <f t="shared" si="163"/>
        <v>7</v>
      </c>
      <c r="DJ239">
        <f t="shared" si="103"/>
        <v>1</v>
      </c>
      <c r="DK239">
        <f t="shared" si="104"/>
        <v>0</v>
      </c>
      <c r="DL239">
        <f t="shared" si="164"/>
        <v>2</v>
      </c>
      <c r="DM239">
        <f t="shared" si="165"/>
        <v>2</v>
      </c>
      <c r="DN239">
        <f t="shared" si="166"/>
        <v>2</v>
      </c>
      <c r="DO239">
        <f t="shared" si="167"/>
        <v>2</v>
      </c>
      <c r="DP239">
        <f t="shared" si="168"/>
        <v>3</v>
      </c>
      <c r="DQ239">
        <f t="shared" si="169"/>
        <v>1</v>
      </c>
      <c r="DR239">
        <f t="shared" si="170"/>
        <v>4</v>
      </c>
      <c r="DS239">
        <f t="shared" si="171"/>
        <v>1</v>
      </c>
      <c r="DT239">
        <f t="shared" si="172"/>
        <v>1</v>
      </c>
      <c r="DU239">
        <f t="shared" si="97"/>
        <v>2</v>
      </c>
      <c r="DV239">
        <f t="shared" si="98"/>
        <v>1</v>
      </c>
      <c r="DW239">
        <f t="shared" si="99"/>
        <v>36</v>
      </c>
      <c r="DX239">
        <f t="shared" si="173"/>
        <v>6.9230769230769234</v>
      </c>
      <c r="DY239">
        <f t="shared" si="174"/>
        <v>7</v>
      </c>
      <c r="DZ239">
        <f t="shared" si="175"/>
        <v>7</v>
      </c>
    </row>
    <row r="240" spans="1:130">
      <c r="A240">
        <v>330</v>
      </c>
      <c r="B240" s="1">
        <v>44847.707488425898</v>
      </c>
      <c r="C240" s="1">
        <v>44847.730474536998</v>
      </c>
      <c r="D240" t="s">
        <v>104</v>
      </c>
      <c r="F240" t="s">
        <v>3209</v>
      </c>
      <c r="G240" s="2">
        <v>11295</v>
      </c>
      <c r="H240" t="s">
        <v>3210</v>
      </c>
      <c r="I240" t="s">
        <v>3211</v>
      </c>
      <c r="J240" t="s">
        <v>132</v>
      </c>
      <c r="K240" t="s">
        <v>114</v>
      </c>
      <c r="L240" t="s">
        <v>3212</v>
      </c>
      <c r="M240" t="s">
        <v>109</v>
      </c>
      <c r="O240" t="s">
        <v>176</v>
      </c>
      <c r="P240" t="s">
        <v>187</v>
      </c>
      <c r="Q240" t="s">
        <v>112</v>
      </c>
      <c r="R240" t="s">
        <v>113</v>
      </c>
      <c r="S240" t="s">
        <v>122</v>
      </c>
      <c r="T240" t="s">
        <v>109</v>
      </c>
      <c r="V240" t="s">
        <v>109</v>
      </c>
      <c r="X240" t="s">
        <v>113</v>
      </c>
      <c r="Y240" t="s">
        <v>178</v>
      </c>
      <c r="Z240" t="s">
        <v>109</v>
      </c>
      <c r="AA240" t="s">
        <v>116</v>
      </c>
      <c r="AB240" t="s">
        <v>132</v>
      </c>
      <c r="AC240" t="s">
        <v>116</v>
      </c>
      <c r="AD240" t="s">
        <v>3213</v>
      </c>
      <c r="AE240" t="s">
        <v>109</v>
      </c>
      <c r="AG240" t="s">
        <v>109</v>
      </c>
      <c r="AH240" t="s">
        <v>116</v>
      </c>
      <c r="AI240" t="s">
        <v>109</v>
      </c>
      <c r="AJ240" t="s">
        <v>116</v>
      </c>
      <c r="AK240" t="s">
        <v>116</v>
      </c>
      <c r="AL240" t="s">
        <v>116</v>
      </c>
      <c r="AM240" t="s">
        <v>112</v>
      </c>
      <c r="AN240" t="s">
        <v>286</v>
      </c>
      <c r="AO240" t="s">
        <v>179</v>
      </c>
      <c r="AP240" t="s">
        <v>113</v>
      </c>
      <c r="AQ240" t="s">
        <v>109</v>
      </c>
      <c r="AS240" t="s">
        <v>191</v>
      </c>
      <c r="AT240" t="s">
        <v>113</v>
      </c>
      <c r="AU240" t="s">
        <v>116</v>
      </c>
      <c r="AV240" t="s">
        <v>116</v>
      </c>
      <c r="AW240" t="s">
        <v>109</v>
      </c>
      <c r="AZ240" t="s">
        <v>113</v>
      </c>
      <c r="BA240" t="s">
        <v>113</v>
      </c>
      <c r="BB240" t="s">
        <v>121</v>
      </c>
      <c r="BC240" t="s">
        <v>116</v>
      </c>
      <c r="BD240" t="s">
        <v>116</v>
      </c>
      <c r="BE240" t="s">
        <v>122</v>
      </c>
      <c r="BG240" t="s">
        <v>116</v>
      </c>
      <c r="BH240" t="s">
        <v>116</v>
      </c>
      <c r="BI240" t="s">
        <v>3214</v>
      </c>
      <c r="BJ240" t="s">
        <v>116</v>
      </c>
      <c r="BK240" t="s">
        <v>116</v>
      </c>
      <c r="BL240" t="s">
        <v>109</v>
      </c>
      <c r="BM240" t="s">
        <v>116</v>
      </c>
      <c r="BN240" t="s">
        <v>113</v>
      </c>
      <c r="BO240" t="s">
        <v>125</v>
      </c>
      <c r="BP240" t="s">
        <v>122</v>
      </c>
      <c r="BR240" t="s">
        <v>116</v>
      </c>
      <c r="BS240" t="s">
        <v>126</v>
      </c>
      <c r="BT240" t="s">
        <v>116</v>
      </c>
      <c r="BU240" t="s">
        <v>109</v>
      </c>
      <c r="BV240" t="s">
        <v>206</v>
      </c>
      <c r="BX240" t="s">
        <v>116</v>
      </c>
      <c r="BY240" t="s">
        <v>116</v>
      </c>
      <c r="BZ240" t="s">
        <v>193</v>
      </c>
      <c r="CA240" t="s">
        <v>240</v>
      </c>
      <c r="CB240" t="s">
        <v>3215</v>
      </c>
      <c r="CC240" t="s">
        <v>182</v>
      </c>
      <c r="CD240" t="s">
        <v>116</v>
      </c>
      <c r="CE240" t="s">
        <v>109</v>
      </c>
      <c r="CF240" t="s">
        <v>113</v>
      </c>
      <c r="CG240" t="s">
        <v>113</v>
      </c>
      <c r="CH240" t="s">
        <v>311</v>
      </c>
      <c r="CI240" t="s">
        <v>621</v>
      </c>
      <c r="CJ240" t="s">
        <v>109</v>
      </c>
      <c r="CK240" t="s">
        <v>109</v>
      </c>
      <c r="CL240" t="s">
        <v>109</v>
      </c>
      <c r="CN240" t="s">
        <v>3216</v>
      </c>
      <c r="CO240" t="s">
        <v>109</v>
      </c>
      <c r="CP240" t="s">
        <v>116</v>
      </c>
      <c r="CQ240" t="s">
        <v>109</v>
      </c>
      <c r="CS240" t="s">
        <v>116</v>
      </c>
      <c r="CT240" t="s">
        <v>116</v>
      </c>
      <c r="CU240" t="s">
        <v>116</v>
      </c>
      <c r="CV240" t="s">
        <v>109</v>
      </c>
      <c r="CX240" t="s">
        <v>116</v>
      </c>
      <c r="CY240" t="s">
        <v>2295</v>
      </c>
      <c r="DB240">
        <f t="shared" si="159"/>
        <v>2</v>
      </c>
      <c r="DC240">
        <f t="shared" si="160"/>
        <v>0</v>
      </c>
      <c r="DD240">
        <f t="shared" si="161"/>
        <v>3</v>
      </c>
      <c r="DE240">
        <f t="shared" si="100"/>
        <v>0</v>
      </c>
      <c r="DF240">
        <f t="shared" si="101"/>
        <v>1</v>
      </c>
      <c r="DG240">
        <f t="shared" si="102"/>
        <v>2</v>
      </c>
      <c r="DH240">
        <f t="shared" si="162"/>
        <v>0</v>
      </c>
      <c r="DI240">
        <f t="shared" si="163"/>
        <v>7</v>
      </c>
      <c r="DJ240">
        <f t="shared" si="103"/>
        <v>1</v>
      </c>
      <c r="DK240">
        <f t="shared" si="104"/>
        <v>2</v>
      </c>
      <c r="DL240">
        <f t="shared" si="164"/>
        <v>1</v>
      </c>
      <c r="DM240">
        <f t="shared" si="165"/>
        <v>1</v>
      </c>
      <c r="DN240">
        <f t="shared" si="166"/>
        <v>2</v>
      </c>
      <c r="DO240">
        <f t="shared" si="167"/>
        <v>4</v>
      </c>
      <c r="DP240">
        <f t="shared" si="168"/>
        <v>4</v>
      </c>
      <c r="DQ240">
        <f t="shared" si="169"/>
        <v>1</v>
      </c>
      <c r="DR240">
        <f t="shared" si="170"/>
        <v>4</v>
      </c>
      <c r="DS240">
        <f t="shared" si="171"/>
        <v>1</v>
      </c>
      <c r="DT240">
        <f t="shared" si="172"/>
        <v>0</v>
      </c>
      <c r="DU240">
        <f t="shared" si="97"/>
        <v>2</v>
      </c>
      <c r="DV240">
        <f t="shared" si="98"/>
        <v>3</v>
      </c>
      <c r="DW240">
        <f t="shared" si="99"/>
        <v>41</v>
      </c>
      <c r="DX240">
        <f t="shared" si="173"/>
        <v>7.8846153846153841</v>
      </c>
      <c r="DY240">
        <f t="shared" si="174"/>
        <v>8</v>
      </c>
      <c r="DZ240">
        <f t="shared" si="175"/>
        <v>8</v>
      </c>
    </row>
    <row r="241" spans="1:130">
      <c r="A241">
        <v>331</v>
      </c>
      <c r="B241" s="1">
        <v>44847.741238425901</v>
      </c>
      <c r="C241" s="1">
        <v>44847.7497337963</v>
      </c>
      <c r="D241" t="s">
        <v>104</v>
      </c>
      <c r="F241" t="s">
        <v>3217</v>
      </c>
      <c r="G241" s="2">
        <v>6597</v>
      </c>
      <c r="H241" t="s">
        <v>3218</v>
      </c>
      <c r="I241" t="s">
        <v>3219</v>
      </c>
      <c r="J241" t="s">
        <v>109</v>
      </c>
      <c r="M241" t="s">
        <v>109</v>
      </c>
      <c r="O241" t="s">
        <v>133</v>
      </c>
      <c r="P241" t="s">
        <v>3220</v>
      </c>
      <c r="Q241" t="s">
        <v>112</v>
      </c>
      <c r="R241" t="s">
        <v>113</v>
      </c>
      <c r="S241" t="s">
        <v>122</v>
      </c>
      <c r="T241" t="s">
        <v>109</v>
      </c>
      <c r="V241" t="s">
        <v>109</v>
      </c>
      <c r="X241" t="s">
        <v>135</v>
      </c>
      <c r="Y241" t="s">
        <v>113</v>
      </c>
      <c r="Z241" t="s">
        <v>109</v>
      </c>
      <c r="AA241" t="s">
        <v>109</v>
      </c>
      <c r="AB241" t="s">
        <v>109</v>
      </c>
      <c r="AE241" t="s">
        <v>109</v>
      </c>
      <c r="AG241" t="s">
        <v>109</v>
      </c>
      <c r="AH241" t="s">
        <v>116</v>
      </c>
      <c r="AI241" t="s">
        <v>109</v>
      </c>
      <c r="AJ241" t="s">
        <v>109</v>
      </c>
      <c r="AK241" t="s">
        <v>116</v>
      </c>
      <c r="AL241" t="s">
        <v>116</v>
      </c>
      <c r="AM241" t="s">
        <v>112</v>
      </c>
      <c r="AN241" t="s">
        <v>236</v>
      </c>
      <c r="AO241" t="s">
        <v>202</v>
      </c>
      <c r="AP241" t="s">
        <v>3221</v>
      </c>
      <c r="AQ241" t="s">
        <v>109</v>
      </c>
      <c r="AS241" t="s">
        <v>191</v>
      </c>
      <c r="AT241" t="s">
        <v>113</v>
      </c>
      <c r="AU241" t="s">
        <v>109</v>
      </c>
      <c r="AV241" t="s">
        <v>116</v>
      </c>
      <c r="AW241" t="s">
        <v>109</v>
      </c>
      <c r="AZ241" t="s">
        <v>157</v>
      </c>
      <c r="BA241" t="s">
        <v>158</v>
      </c>
      <c r="BB241" t="s">
        <v>192</v>
      </c>
      <c r="BC241" t="s">
        <v>116</v>
      </c>
      <c r="BD241" t="s">
        <v>116</v>
      </c>
      <c r="BE241" t="s">
        <v>116</v>
      </c>
      <c r="BF241" t="s">
        <v>3222</v>
      </c>
      <c r="BG241" t="s">
        <v>116</v>
      </c>
      <c r="BH241" t="s">
        <v>116</v>
      </c>
      <c r="BI241" t="s">
        <v>3223</v>
      </c>
      <c r="BJ241" t="s">
        <v>116</v>
      </c>
      <c r="BK241" t="s">
        <v>116</v>
      </c>
      <c r="BL241" t="s">
        <v>109</v>
      </c>
      <c r="BM241" t="s">
        <v>116</v>
      </c>
      <c r="BN241" t="s">
        <v>113</v>
      </c>
      <c r="BO241" t="s">
        <v>116</v>
      </c>
      <c r="BP241" t="s">
        <v>122</v>
      </c>
      <c r="BR241" t="s">
        <v>116</v>
      </c>
      <c r="BS241" t="s">
        <v>162</v>
      </c>
      <c r="BT241" t="s">
        <v>116</v>
      </c>
      <c r="BU241" t="s">
        <v>114</v>
      </c>
      <c r="BV241" t="s">
        <v>116</v>
      </c>
      <c r="BX241" t="s">
        <v>116</v>
      </c>
      <c r="BY241" t="s">
        <v>116</v>
      </c>
      <c r="BZ241" t="s">
        <v>193</v>
      </c>
      <c r="CA241" t="s">
        <v>113</v>
      </c>
      <c r="CB241" t="s">
        <v>113</v>
      </c>
      <c r="CC241" t="s">
        <v>113</v>
      </c>
      <c r="CD241" t="s">
        <v>116</v>
      </c>
      <c r="CE241" t="s">
        <v>109</v>
      </c>
      <c r="CF241" t="s">
        <v>113</v>
      </c>
      <c r="CG241" t="s">
        <v>113</v>
      </c>
      <c r="CH241" t="s">
        <v>113</v>
      </c>
      <c r="CI241" t="s">
        <v>113</v>
      </c>
      <c r="CJ241" t="s">
        <v>116</v>
      </c>
      <c r="CK241" t="s">
        <v>109</v>
      </c>
      <c r="CL241" t="s">
        <v>109</v>
      </c>
      <c r="CN241" t="s">
        <v>1441</v>
      </c>
      <c r="CO241" t="s">
        <v>109</v>
      </c>
      <c r="CP241" t="s">
        <v>116</v>
      </c>
      <c r="CQ241" t="s">
        <v>109</v>
      </c>
      <c r="CS241" t="s">
        <v>116</v>
      </c>
      <c r="CT241" t="s">
        <v>116</v>
      </c>
      <c r="CU241" t="s">
        <v>109</v>
      </c>
      <c r="CV241" t="s">
        <v>109</v>
      </c>
      <c r="CX241" t="s">
        <v>109</v>
      </c>
      <c r="DB241">
        <f t="shared" si="159"/>
        <v>0</v>
      </c>
      <c r="DC241">
        <f t="shared" si="160"/>
        <v>0</v>
      </c>
      <c r="DD241">
        <f t="shared" si="161"/>
        <v>3</v>
      </c>
      <c r="DE241">
        <f t="shared" si="100"/>
        <v>0</v>
      </c>
      <c r="DF241">
        <f t="shared" si="101"/>
        <v>1</v>
      </c>
      <c r="DG241">
        <f t="shared" si="102"/>
        <v>0</v>
      </c>
      <c r="DH241">
        <f t="shared" si="162"/>
        <v>0</v>
      </c>
      <c r="DI241">
        <f t="shared" si="163"/>
        <v>7</v>
      </c>
      <c r="DJ241">
        <f t="shared" si="103"/>
        <v>1</v>
      </c>
      <c r="DK241">
        <f t="shared" si="104"/>
        <v>1</v>
      </c>
      <c r="DL241">
        <f t="shared" si="164"/>
        <v>3</v>
      </c>
      <c r="DM241">
        <f t="shared" si="165"/>
        <v>2</v>
      </c>
      <c r="DN241">
        <f t="shared" si="166"/>
        <v>2</v>
      </c>
      <c r="DO241">
        <f t="shared" si="167"/>
        <v>4</v>
      </c>
      <c r="DP241">
        <f t="shared" si="168"/>
        <v>5</v>
      </c>
      <c r="DQ241">
        <f t="shared" si="169"/>
        <v>1</v>
      </c>
      <c r="DR241">
        <f t="shared" si="170"/>
        <v>1</v>
      </c>
      <c r="DS241">
        <f t="shared" si="171"/>
        <v>0</v>
      </c>
      <c r="DT241">
        <f t="shared" si="172"/>
        <v>1</v>
      </c>
      <c r="DU241">
        <f t="shared" si="97"/>
        <v>2</v>
      </c>
      <c r="DV241">
        <f t="shared" si="98"/>
        <v>2</v>
      </c>
      <c r="DW241">
        <f t="shared" si="99"/>
        <v>36</v>
      </c>
      <c r="DX241">
        <f t="shared" si="173"/>
        <v>6.9230769230769234</v>
      </c>
      <c r="DY241">
        <f t="shared" si="174"/>
        <v>7</v>
      </c>
      <c r="DZ241">
        <f t="shared" si="175"/>
        <v>7</v>
      </c>
    </row>
    <row r="242" spans="1:130">
      <c r="A242">
        <v>332</v>
      </c>
      <c r="B242" s="1">
        <v>44848.6184953704</v>
      </c>
      <c r="C242" s="1">
        <v>44848.636215277802</v>
      </c>
      <c r="D242" t="s">
        <v>104</v>
      </c>
      <c r="F242" t="s">
        <v>3224</v>
      </c>
      <c r="G242" s="2">
        <v>21496</v>
      </c>
      <c r="H242" t="s">
        <v>3225</v>
      </c>
      <c r="I242" t="s">
        <v>3226</v>
      </c>
      <c r="J242" t="s">
        <v>108</v>
      </c>
      <c r="K242" t="s">
        <v>114</v>
      </c>
      <c r="L242" t="s">
        <v>3227</v>
      </c>
      <c r="M242" t="s">
        <v>109</v>
      </c>
      <c r="O242" t="s">
        <v>3228</v>
      </c>
      <c r="P242" t="s">
        <v>187</v>
      </c>
      <c r="Q242" t="s">
        <v>112</v>
      </c>
      <c r="R242" t="s">
        <v>113</v>
      </c>
      <c r="S242" t="s">
        <v>114</v>
      </c>
      <c r="T242" t="s">
        <v>109</v>
      </c>
      <c r="V242" t="s">
        <v>109</v>
      </c>
      <c r="X242" t="s">
        <v>135</v>
      </c>
      <c r="Y242" t="s">
        <v>178</v>
      </c>
      <c r="Z242" t="s">
        <v>116</v>
      </c>
      <c r="AB242" t="s">
        <v>108</v>
      </c>
      <c r="AC242" t="s">
        <v>116</v>
      </c>
      <c r="AD242" t="s">
        <v>3229</v>
      </c>
      <c r="AE242" t="s">
        <v>109</v>
      </c>
      <c r="AG242" t="s">
        <v>109</v>
      </c>
      <c r="AH242" t="s">
        <v>116</v>
      </c>
      <c r="AI242" t="s">
        <v>109</v>
      </c>
      <c r="AJ242" t="s">
        <v>116</v>
      </c>
      <c r="AK242" t="s">
        <v>116</v>
      </c>
      <c r="AL242" t="s">
        <v>116</v>
      </c>
      <c r="AM242" t="s">
        <v>112</v>
      </c>
      <c r="AN242" t="s">
        <v>117</v>
      </c>
      <c r="AO242" t="s">
        <v>179</v>
      </c>
      <c r="AP242" t="s">
        <v>956</v>
      </c>
      <c r="AQ242" t="s">
        <v>272</v>
      </c>
      <c r="AR242" t="s">
        <v>3230</v>
      </c>
      <c r="AS242" t="s">
        <v>637</v>
      </c>
      <c r="AT242" t="s">
        <v>287</v>
      </c>
      <c r="AU242" t="s">
        <v>116</v>
      </c>
      <c r="AV242" t="s">
        <v>109</v>
      </c>
      <c r="AW242" t="s">
        <v>109</v>
      </c>
      <c r="AZ242" t="s">
        <v>157</v>
      </c>
      <c r="BA242" t="s">
        <v>3231</v>
      </c>
      <c r="BB242" t="s">
        <v>192</v>
      </c>
      <c r="BC242" t="s">
        <v>116</v>
      </c>
      <c r="BD242" t="s">
        <v>116</v>
      </c>
      <c r="BE242" t="s">
        <v>122</v>
      </c>
      <c r="BG242" t="s">
        <v>109</v>
      </c>
      <c r="BH242" t="s">
        <v>116</v>
      </c>
      <c r="BI242" t="s">
        <v>3232</v>
      </c>
      <c r="BJ242" t="s">
        <v>116</v>
      </c>
      <c r="BK242" t="s">
        <v>116</v>
      </c>
      <c r="BL242" t="s">
        <v>109</v>
      </c>
      <c r="BM242" t="s">
        <v>116</v>
      </c>
      <c r="BN242" t="s">
        <v>113</v>
      </c>
      <c r="BO242" t="s">
        <v>116</v>
      </c>
      <c r="BP242" t="s">
        <v>116</v>
      </c>
      <c r="BQ242" t="s">
        <v>2244</v>
      </c>
      <c r="BR242" t="s">
        <v>116</v>
      </c>
      <c r="BS242" t="s">
        <v>238</v>
      </c>
      <c r="BT242" t="s">
        <v>116</v>
      </c>
      <c r="BU242" t="s">
        <v>114</v>
      </c>
      <c r="BV242" t="s">
        <v>116</v>
      </c>
      <c r="BX242" t="s">
        <v>116</v>
      </c>
      <c r="BY242" t="s">
        <v>116</v>
      </c>
      <c r="BZ242" t="s">
        <v>138</v>
      </c>
      <c r="CA242" t="s">
        <v>379</v>
      </c>
      <c r="CB242" t="s">
        <v>806</v>
      </c>
      <c r="CC242" t="s">
        <v>1953</v>
      </c>
      <c r="CD242" t="s">
        <v>116</v>
      </c>
      <c r="CE242" t="s">
        <v>109</v>
      </c>
      <c r="CF242" t="s">
        <v>427</v>
      </c>
      <c r="CG242" t="s">
        <v>113</v>
      </c>
      <c r="CH242" t="s">
        <v>113</v>
      </c>
      <c r="CI242" t="s">
        <v>113</v>
      </c>
      <c r="CJ242" t="s">
        <v>109</v>
      </c>
      <c r="CK242" t="s">
        <v>116</v>
      </c>
      <c r="CL242" t="s">
        <v>116</v>
      </c>
      <c r="CM242" t="s">
        <v>3233</v>
      </c>
      <c r="CN242" t="s">
        <v>2473</v>
      </c>
      <c r="CO242" t="s">
        <v>116</v>
      </c>
      <c r="CP242" t="s">
        <v>116</v>
      </c>
      <c r="CQ242" t="s">
        <v>116</v>
      </c>
      <c r="CR242" t="s">
        <v>3234</v>
      </c>
      <c r="CS242" t="s">
        <v>109</v>
      </c>
      <c r="CT242" t="s">
        <v>116</v>
      </c>
      <c r="CU242" t="s">
        <v>116</v>
      </c>
      <c r="CV242" t="s">
        <v>109</v>
      </c>
      <c r="CX242" t="s">
        <v>116</v>
      </c>
      <c r="CY242" t="s">
        <v>3235</v>
      </c>
      <c r="DB242">
        <f t="shared" si="159"/>
        <v>2</v>
      </c>
      <c r="DC242">
        <f t="shared" si="160"/>
        <v>0</v>
      </c>
      <c r="DD242">
        <f t="shared" si="161"/>
        <v>4</v>
      </c>
      <c r="DE242">
        <f t="shared" si="100"/>
        <v>0</v>
      </c>
      <c r="DF242">
        <f t="shared" si="101"/>
        <v>3</v>
      </c>
      <c r="DG242">
        <f t="shared" si="102"/>
        <v>2</v>
      </c>
      <c r="DH242">
        <f t="shared" si="162"/>
        <v>0</v>
      </c>
      <c r="DI242">
        <f t="shared" si="163"/>
        <v>9</v>
      </c>
      <c r="DJ242">
        <f t="shared" si="103"/>
        <v>1</v>
      </c>
      <c r="DK242">
        <f t="shared" si="104"/>
        <v>1</v>
      </c>
      <c r="DL242">
        <f t="shared" si="164"/>
        <v>3</v>
      </c>
      <c r="DM242">
        <f t="shared" si="165"/>
        <v>1</v>
      </c>
      <c r="DN242">
        <f t="shared" si="166"/>
        <v>1</v>
      </c>
      <c r="DO242">
        <f t="shared" si="167"/>
        <v>5</v>
      </c>
      <c r="DP242">
        <f t="shared" si="168"/>
        <v>5</v>
      </c>
      <c r="DQ242">
        <f t="shared" si="169"/>
        <v>1</v>
      </c>
      <c r="DR242">
        <f t="shared" si="170"/>
        <v>4</v>
      </c>
      <c r="DS242">
        <f t="shared" si="171"/>
        <v>1</v>
      </c>
      <c r="DT242">
        <f t="shared" si="172"/>
        <v>2</v>
      </c>
      <c r="DU242">
        <f t="shared" si="97"/>
        <v>4</v>
      </c>
      <c r="DV242">
        <f t="shared" si="98"/>
        <v>2</v>
      </c>
      <c r="DW242">
        <f t="shared" si="99"/>
        <v>51</v>
      </c>
      <c r="DX242">
        <f t="shared" si="173"/>
        <v>9.8076923076923066</v>
      </c>
      <c r="DY242">
        <f t="shared" si="174"/>
        <v>10</v>
      </c>
      <c r="DZ242">
        <f t="shared" si="175"/>
        <v>10</v>
      </c>
    </row>
    <row r="243" spans="1:130">
      <c r="A243">
        <v>333</v>
      </c>
      <c r="B243" s="1">
        <v>44848.632488425901</v>
      </c>
      <c r="C243" s="1">
        <v>44848.643194444398</v>
      </c>
      <c r="D243" t="s">
        <v>104</v>
      </c>
      <c r="F243" t="s">
        <v>3236</v>
      </c>
      <c r="G243" s="2">
        <v>20089</v>
      </c>
      <c r="H243" t="s">
        <v>3237</v>
      </c>
      <c r="I243" t="s">
        <v>3238</v>
      </c>
      <c r="J243" t="s">
        <v>109</v>
      </c>
      <c r="M243" t="s">
        <v>109</v>
      </c>
      <c r="O243" t="s">
        <v>301</v>
      </c>
      <c r="P243" t="s">
        <v>2191</v>
      </c>
      <c r="Q243" t="s">
        <v>112</v>
      </c>
      <c r="R243" t="s">
        <v>113</v>
      </c>
      <c r="S243" t="s">
        <v>114</v>
      </c>
      <c r="T243" t="s">
        <v>109</v>
      </c>
      <c r="V243" t="s">
        <v>109</v>
      </c>
      <c r="X243" t="s">
        <v>3239</v>
      </c>
      <c r="Y243" t="s">
        <v>113</v>
      </c>
      <c r="Z243" t="s">
        <v>109</v>
      </c>
      <c r="AA243" t="s">
        <v>116</v>
      </c>
      <c r="AB243" t="s">
        <v>132</v>
      </c>
      <c r="AC243" t="s">
        <v>116</v>
      </c>
      <c r="AD243" t="s">
        <v>3240</v>
      </c>
      <c r="AE243" t="s">
        <v>109</v>
      </c>
      <c r="AG243" t="s">
        <v>109</v>
      </c>
      <c r="AH243" t="s">
        <v>109</v>
      </c>
      <c r="AI243" t="s">
        <v>109</v>
      </c>
      <c r="AJ243" t="s">
        <v>116</v>
      </c>
      <c r="AK243" t="s">
        <v>116</v>
      </c>
      <c r="AL243" t="s">
        <v>116</v>
      </c>
      <c r="AM243" t="s">
        <v>112</v>
      </c>
      <c r="AN243" t="s">
        <v>117</v>
      </c>
      <c r="AO243" t="s">
        <v>179</v>
      </c>
      <c r="AP243" t="s">
        <v>113</v>
      </c>
      <c r="AQ243" t="s">
        <v>109</v>
      </c>
      <c r="AS243" t="s">
        <v>3241</v>
      </c>
      <c r="AT243" t="s">
        <v>287</v>
      </c>
      <c r="AU243" t="s">
        <v>116</v>
      </c>
      <c r="AV243" t="s">
        <v>116</v>
      </c>
      <c r="AW243" t="s">
        <v>109</v>
      </c>
      <c r="AZ243" t="s">
        <v>157</v>
      </c>
      <c r="BA243" t="s">
        <v>3242</v>
      </c>
      <c r="BB243" t="s">
        <v>249</v>
      </c>
      <c r="BC243" t="s">
        <v>116</v>
      </c>
      <c r="BD243" t="s">
        <v>116</v>
      </c>
      <c r="BE243" t="s">
        <v>122</v>
      </c>
      <c r="BG243" t="s">
        <v>109</v>
      </c>
      <c r="BH243" t="s">
        <v>116</v>
      </c>
      <c r="BI243" t="s">
        <v>3243</v>
      </c>
      <c r="BJ243" t="s">
        <v>116</v>
      </c>
      <c r="BK243" t="s">
        <v>116</v>
      </c>
      <c r="BL243" t="s">
        <v>109</v>
      </c>
      <c r="BM243" t="s">
        <v>109</v>
      </c>
      <c r="BN243" t="s">
        <v>227</v>
      </c>
      <c r="BO243" t="s">
        <v>116</v>
      </c>
      <c r="BP243" t="s">
        <v>122</v>
      </c>
      <c r="BR243" t="s">
        <v>109</v>
      </c>
      <c r="BS243" t="s">
        <v>181</v>
      </c>
      <c r="BT243" t="s">
        <v>116</v>
      </c>
      <c r="BU243" t="s">
        <v>114</v>
      </c>
      <c r="BV243" t="s">
        <v>116</v>
      </c>
      <c r="BW243" t="s">
        <v>239</v>
      </c>
      <c r="BX243" t="s">
        <v>116</v>
      </c>
      <c r="BY243" t="s">
        <v>116</v>
      </c>
      <c r="BZ243" t="s">
        <v>193</v>
      </c>
      <c r="CA243" t="s">
        <v>706</v>
      </c>
      <c r="CB243" t="s">
        <v>129</v>
      </c>
      <c r="CC243" t="s">
        <v>253</v>
      </c>
      <c r="CD243" t="s">
        <v>109</v>
      </c>
      <c r="CE243" t="s">
        <v>116</v>
      </c>
      <c r="CG243" t="s">
        <v>113</v>
      </c>
      <c r="CH243" t="s">
        <v>1131</v>
      </c>
      <c r="CI243" t="s">
        <v>3244</v>
      </c>
      <c r="CJ243" t="s">
        <v>116</v>
      </c>
      <c r="CK243" t="s">
        <v>116</v>
      </c>
      <c r="CL243" t="s">
        <v>116</v>
      </c>
      <c r="CM243" t="s">
        <v>3245</v>
      </c>
      <c r="CN243" t="s">
        <v>169</v>
      </c>
      <c r="CO243" t="s">
        <v>116</v>
      </c>
      <c r="CP243" t="s">
        <v>116</v>
      </c>
      <c r="CQ243" t="s">
        <v>109</v>
      </c>
      <c r="CS243" t="s">
        <v>116</v>
      </c>
      <c r="CT243" t="s">
        <v>116</v>
      </c>
      <c r="CU243" t="s">
        <v>116</v>
      </c>
      <c r="CV243" t="s">
        <v>109</v>
      </c>
      <c r="CX243" t="s">
        <v>116</v>
      </c>
      <c r="CY243" t="s">
        <v>262</v>
      </c>
      <c r="CZ243" t="s">
        <v>3246</v>
      </c>
      <c r="DB243">
        <f t="shared" si="159"/>
        <v>0</v>
      </c>
      <c r="DC243">
        <f t="shared" si="160"/>
        <v>0</v>
      </c>
      <c r="DD243">
        <f t="shared" si="161"/>
        <v>4</v>
      </c>
      <c r="DE243">
        <f t="shared" si="100"/>
        <v>0</v>
      </c>
      <c r="DF243">
        <f t="shared" si="101"/>
        <v>1</v>
      </c>
      <c r="DG243">
        <f t="shared" si="102"/>
        <v>2</v>
      </c>
      <c r="DH243">
        <f t="shared" si="162"/>
        <v>0</v>
      </c>
      <c r="DI243">
        <f t="shared" si="163"/>
        <v>6</v>
      </c>
      <c r="DJ243">
        <f t="shared" si="103"/>
        <v>1</v>
      </c>
      <c r="DK243">
        <f t="shared" si="104"/>
        <v>2</v>
      </c>
      <c r="DL243">
        <f t="shared" si="164"/>
        <v>3</v>
      </c>
      <c r="DM243">
        <f t="shared" si="165"/>
        <v>1</v>
      </c>
      <c r="DN243">
        <f t="shared" si="166"/>
        <v>1</v>
      </c>
      <c r="DO243">
        <f t="shared" si="167"/>
        <v>4</v>
      </c>
      <c r="DP243">
        <f t="shared" si="168"/>
        <v>4</v>
      </c>
      <c r="DQ243">
        <f t="shared" si="169"/>
        <v>1</v>
      </c>
      <c r="DR243">
        <f t="shared" si="170"/>
        <v>3</v>
      </c>
      <c r="DS243">
        <f t="shared" si="171"/>
        <v>1</v>
      </c>
      <c r="DT243">
        <f t="shared" si="172"/>
        <v>3</v>
      </c>
      <c r="DU243">
        <f t="shared" si="97"/>
        <v>3</v>
      </c>
      <c r="DV243">
        <f t="shared" si="98"/>
        <v>3</v>
      </c>
      <c r="DW243">
        <f t="shared" si="99"/>
        <v>43</v>
      </c>
      <c r="DX243">
        <f t="shared" si="173"/>
        <v>8.2692307692307683</v>
      </c>
      <c r="DY243">
        <f t="shared" si="174"/>
        <v>8.5</v>
      </c>
      <c r="DZ243">
        <f t="shared" si="175"/>
        <v>8.5</v>
      </c>
    </row>
    <row r="244" spans="1:130">
      <c r="A244">
        <v>334</v>
      </c>
      <c r="B244" s="1">
        <v>44848.819606481498</v>
      </c>
      <c r="C244" s="1">
        <v>44848.829756944397</v>
      </c>
      <c r="D244" t="s">
        <v>104</v>
      </c>
      <c r="F244" t="s">
        <v>3247</v>
      </c>
      <c r="G244" s="2">
        <v>3550</v>
      </c>
      <c r="H244" t="s">
        <v>3248</v>
      </c>
      <c r="I244" t="s">
        <v>3249</v>
      </c>
      <c r="J244" t="s">
        <v>175</v>
      </c>
      <c r="K244" t="s">
        <v>114</v>
      </c>
      <c r="L244" t="s">
        <v>3250</v>
      </c>
      <c r="M244" t="s">
        <v>109</v>
      </c>
      <c r="O244" t="s">
        <v>133</v>
      </c>
      <c r="P244" t="s">
        <v>909</v>
      </c>
      <c r="Q244" t="s">
        <v>188</v>
      </c>
      <c r="R244" t="s">
        <v>113</v>
      </c>
      <c r="S244" t="s">
        <v>122</v>
      </c>
      <c r="T244" t="s">
        <v>109</v>
      </c>
      <c r="V244" t="s">
        <v>109</v>
      </c>
      <c r="X244" t="s">
        <v>113</v>
      </c>
      <c r="Y244" t="s">
        <v>269</v>
      </c>
      <c r="Z244" t="s">
        <v>109</v>
      </c>
      <c r="AA244" t="s">
        <v>109</v>
      </c>
      <c r="AB244" t="s">
        <v>108</v>
      </c>
      <c r="AC244" t="s">
        <v>116</v>
      </c>
      <c r="AD244" t="s">
        <v>3251</v>
      </c>
      <c r="AE244" t="s">
        <v>109</v>
      </c>
      <c r="AG244" t="s">
        <v>109</v>
      </c>
      <c r="AH244" t="s">
        <v>109</v>
      </c>
      <c r="AI244" t="s">
        <v>109</v>
      </c>
      <c r="AJ244" t="s">
        <v>116</v>
      </c>
      <c r="AK244" t="s">
        <v>116</v>
      </c>
      <c r="AL244" t="s">
        <v>116</v>
      </c>
      <c r="AM244" t="s">
        <v>188</v>
      </c>
      <c r="AN244" t="s">
        <v>117</v>
      </c>
      <c r="AO244" t="s">
        <v>113</v>
      </c>
      <c r="AP244" t="s">
        <v>113</v>
      </c>
      <c r="AQ244" t="s">
        <v>109</v>
      </c>
      <c r="AS244" t="s">
        <v>191</v>
      </c>
      <c r="AT244" t="s">
        <v>113</v>
      </c>
      <c r="AU244" t="s">
        <v>116</v>
      </c>
      <c r="AV244" t="s">
        <v>116</v>
      </c>
      <c r="AW244" t="s">
        <v>188</v>
      </c>
      <c r="AX244" t="s">
        <v>109</v>
      </c>
      <c r="AZ244" t="s">
        <v>157</v>
      </c>
      <c r="BA244" t="s">
        <v>113</v>
      </c>
      <c r="BB244" t="s">
        <v>121</v>
      </c>
      <c r="BC244" t="s">
        <v>116</v>
      </c>
      <c r="BD244" t="s">
        <v>116</v>
      </c>
      <c r="BE244" t="s">
        <v>122</v>
      </c>
      <c r="BG244" t="s">
        <v>109</v>
      </c>
      <c r="BH244" t="s">
        <v>109</v>
      </c>
      <c r="BI244" t="s">
        <v>3252</v>
      </c>
      <c r="BJ244" t="s">
        <v>116</v>
      </c>
      <c r="BK244" t="s">
        <v>109</v>
      </c>
      <c r="BL244" t="s">
        <v>109</v>
      </c>
      <c r="BM244" t="s">
        <v>109</v>
      </c>
      <c r="BN244" t="s">
        <v>113</v>
      </c>
      <c r="BO244" t="s">
        <v>116</v>
      </c>
      <c r="BP244" t="s">
        <v>122</v>
      </c>
      <c r="BR244" t="s">
        <v>116</v>
      </c>
      <c r="BS244" t="s">
        <v>113</v>
      </c>
      <c r="BT244" t="s">
        <v>116</v>
      </c>
      <c r="BU244" t="s">
        <v>114</v>
      </c>
      <c r="BV244" t="s">
        <v>109</v>
      </c>
      <c r="BX244" t="s">
        <v>116</v>
      </c>
      <c r="BY244" t="s">
        <v>116</v>
      </c>
      <c r="BZ244" t="s">
        <v>252</v>
      </c>
      <c r="CA244" t="s">
        <v>841</v>
      </c>
      <c r="CB244" t="s">
        <v>129</v>
      </c>
      <c r="CC244" t="s">
        <v>260</v>
      </c>
      <c r="CD244" t="s">
        <v>109</v>
      </c>
      <c r="CE244" t="s">
        <v>109</v>
      </c>
      <c r="CF244" t="s">
        <v>113</v>
      </c>
      <c r="CG244" t="s">
        <v>113</v>
      </c>
      <c r="CH244" t="s">
        <v>167</v>
      </c>
      <c r="CI244" t="s">
        <v>215</v>
      </c>
      <c r="CJ244" t="s">
        <v>109</v>
      </c>
      <c r="CK244" t="s">
        <v>109</v>
      </c>
      <c r="CL244" t="s">
        <v>109</v>
      </c>
      <c r="CN244" t="s">
        <v>1796</v>
      </c>
      <c r="CO244" t="s">
        <v>109</v>
      </c>
      <c r="CP244" t="s">
        <v>116</v>
      </c>
      <c r="CQ244" t="s">
        <v>109</v>
      </c>
      <c r="CS244" t="s">
        <v>109</v>
      </c>
      <c r="CT244" t="s">
        <v>116</v>
      </c>
      <c r="CU244" t="s">
        <v>116</v>
      </c>
      <c r="CV244" t="s">
        <v>109</v>
      </c>
      <c r="CX244" t="s">
        <v>116</v>
      </c>
      <c r="CY244" t="s">
        <v>584</v>
      </c>
      <c r="DB244">
        <f t="shared" si="159"/>
        <v>2</v>
      </c>
      <c r="DC244">
        <f t="shared" si="160"/>
        <v>0</v>
      </c>
      <c r="DD244">
        <f t="shared" si="161"/>
        <v>3</v>
      </c>
      <c r="DE244">
        <f t="shared" si="100"/>
        <v>0</v>
      </c>
      <c r="DF244">
        <f t="shared" si="101"/>
        <v>1</v>
      </c>
      <c r="DG244">
        <f t="shared" si="102"/>
        <v>2</v>
      </c>
      <c r="DH244">
        <f t="shared" si="162"/>
        <v>0</v>
      </c>
      <c r="DI244">
        <f t="shared" si="163"/>
        <v>5</v>
      </c>
      <c r="DJ244">
        <f t="shared" si="103"/>
        <v>1</v>
      </c>
      <c r="DK244">
        <f t="shared" si="104"/>
        <v>3</v>
      </c>
      <c r="DL244">
        <f t="shared" si="164"/>
        <v>2</v>
      </c>
      <c r="DM244">
        <f t="shared" si="165"/>
        <v>1</v>
      </c>
      <c r="DN244">
        <f t="shared" si="166"/>
        <v>0</v>
      </c>
      <c r="DO244">
        <f t="shared" si="167"/>
        <v>2</v>
      </c>
      <c r="DP244">
        <f t="shared" si="168"/>
        <v>3</v>
      </c>
      <c r="DQ244">
        <f t="shared" si="169"/>
        <v>1</v>
      </c>
      <c r="DR244">
        <f t="shared" si="170"/>
        <v>3</v>
      </c>
      <c r="DS244">
        <f t="shared" si="171"/>
        <v>1</v>
      </c>
      <c r="DT244">
        <f t="shared" si="172"/>
        <v>0</v>
      </c>
      <c r="DU244">
        <f t="shared" si="97"/>
        <v>2</v>
      </c>
      <c r="DV244">
        <f t="shared" si="98"/>
        <v>2</v>
      </c>
      <c r="DW244">
        <f t="shared" si="99"/>
        <v>34</v>
      </c>
      <c r="DX244">
        <f t="shared" si="173"/>
        <v>6.5384615384615383</v>
      </c>
      <c r="DY244">
        <f t="shared" si="174"/>
        <v>6.5</v>
      </c>
      <c r="DZ244">
        <f t="shared" si="175"/>
        <v>6.5</v>
      </c>
    </row>
    <row r="245" spans="1:130">
      <c r="A245">
        <v>335</v>
      </c>
      <c r="B245" s="1">
        <v>44849.382164351897</v>
      </c>
      <c r="C245" s="1">
        <v>44849.401354166701</v>
      </c>
      <c r="D245" t="s">
        <v>104</v>
      </c>
      <c r="F245" t="s">
        <v>3253</v>
      </c>
      <c r="G245" s="2">
        <v>12787</v>
      </c>
      <c r="H245" t="s">
        <v>3254</v>
      </c>
      <c r="I245" t="s">
        <v>3255</v>
      </c>
      <c r="J245" t="s">
        <v>145</v>
      </c>
      <c r="K245" t="s">
        <v>114</v>
      </c>
      <c r="L245" t="s">
        <v>3256</v>
      </c>
      <c r="M245" t="s">
        <v>109</v>
      </c>
      <c r="O245" t="s">
        <v>992</v>
      </c>
      <c r="P245" t="s">
        <v>519</v>
      </c>
      <c r="Q245" t="s">
        <v>188</v>
      </c>
      <c r="R245" t="s">
        <v>113</v>
      </c>
      <c r="S245" t="s">
        <v>122</v>
      </c>
      <c r="T245" t="s">
        <v>109</v>
      </c>
      <c r="V245" t="s">
        <v>109</v>
      </c>
      <c r="X245" t="s">
        <v>135</v>
      </c>
      <c r="Y245" t="s">
        <v>647</v>
      </c>
      <c r="Z245" t="s">
        <v>109</v>
      </c>
      <c r="AA245" t="s">
        <v>116</v>
      </c>
      <c r="AB245" t="s">
        <v>153</v>
      </c>
      <c r="AC245" t="s">
        <v>116</v>
      </c>
      <c r="AD245" t="s">
        <v>3257</v>
      </c>
      <c r="AE245" t="s">
        <v>109</v>
      </c>
      <c r="AG245" t="s">
        <v>116</v>
      </c>
      <c r="AH245" t="s">
        <v>116</v>
      </c>
      <c r="AI245" t="s">
        <v>109</v>
      </c>
      <c r="AJ245" t="s">
        <v>116</v>
      </c>
      <c r="AK245" t="s">
        <v>116</v>
      </c>
      <c r="AL245" t="s">
        <v>116</v>
      </c>
      <c r="AM245" t="s">
        <v>188</v>
      </c>
      <c r="AN245" t="s">
        <v>117</v>
      </c>
      <c r="AO245" t="s">
        <v>155</v>
      </c>
      <c r="AP245" t="s">
        <v>1537</v>
      </c>
      <c r="AQ245" t="s">
        <v>272</v>
      </c>
      <c r="AS245" t="s">
        <v>191</v>
      </c>
      <c r="AT245" t="s">
        <v>204</v>
      </c>
      <c r="AU245" t="s">
        <v>116</v>
      </c>
      <c r="AV245" t="s">
        <v>116</v>
      </c>
      <c r="AW245" t="s">
        <v>145</v>
      </c>
      <c r="AX245" t="s">
        <v>116</v>
      </c>
      <c r="AY245" t="s">
        <v>3258</v>
      </c>
      <c r="AZ245" t="s">
        <v>157</v>
      </c>
      <c r="BA245" t="s">
        <v>158</v>
      </c>
      <c r="BB245" t="s">
        <v>113</v>
      </c>
      <c r="BC245" t="s">
        <v>116</v>
      </c>
      <c r="BD245" t="s">
        <v>116</v>
      </c>
      <c r="BE245" t="s">
        <v>116</v>
      </c>
      <c r="BF245" t="s">
        <v>3259</v>
      </c>
      <c r="BG245" t="s">
        <v>116</v>
      </c>
      <c r="BH245" t="s">
        <v>116</v>
      </c>
      <c r="BI245" t="s">
        <v>3260</v>
      </c>
      <c r="BJ245" t="s">
        <v>116</v>
      </c>
      <c r="BK245" t="s">
        <v>116</v>
      </c>
      <c r="BL245" t="s">
        <v>116</v>
      </c>
      <c r="BM245" t="s">
        <v>116</v>
      </c>
      <c r="BN245" t="s">
        <v>3261</v>
      </c>
      <c r="BO245" t="s">
        <v>116</v>
      </c>
      <c r="BP245" t="s">
        <v>122</v>
      </c>
      <c r="BR245" t="s">
        <v>116</v>
      </c>
      <c r="BS245" t="s">
        <v>399</v>
      </c>
      <c r="BT245" t="s">
        <v>109</v>
      </c>
      <c r="BU245" t="s">
        <v>114</v>
      </c>
      <c r="BV245" t="s">
        <v>206</v>
      </c>
      <c r="BX245" t="s">
        <v>109</v>
      </c>
      <c r="CC245" t="s">
        <v>253</v>
      </c>
      <c r="CD245" t="s">
        <v>116</v>
      </c>
      <c r="CE245" t="s">
        <v>109</v>
      </c>
      <c r="CF245" t="s">
        <v>427</v>
      </c>
      <c r="CG245" t="s">
        <v>364</v>
      </c>
      <c r="CH245" t="s">
        <v>311</v>
      </c>
      <c r="CI245" t="s">
        <v>113</v>
      </c>
      <c r="CJ245" t="s">
        <v>116</v>
      </c>
      <c r="CK245" t="s">
        <v>109</v>
      </c>
      <c r="CL245" t="s">
        <v>109</v>
      </c>
      <c r="CN245" t="s">
        <v>169</v>
      </c>
      <c r="CO245" t="s">
        <v>116</v>
      </c>
      <c r="CP245" t="s">
        <v>116</v>
      </c>
      <c r="CQ245" t="s">
        <v>116</v>
      </c>
      <c r="CR245" t="s">
        <v>3262</v>
      </c>
      <c r="CS245" t="s">
        <v>116</v>
      </c>
      <c r="CT245" t="s">
        <v>116</v>
      </c>
      <c r="CU245" t="s">
        <v>109</v>
      </c>
      <c r="CV245" t="s">
        <v>109</v>
      </c>
      <c r="CX245" t="s">
        <v>109</v>
      </c>
      <c r="DB245">
        <f t="shared" si="159"/>
        <v>2</v>
      </c>
      <c r="DC245">
        <f t="shared" si="160"/>
        <v>0</v>
      </c>
      <c r="DD245">
        <f t="shared" si="161"/>
        <v>3</v>
      </c>
      <c r="DE245">
        <f t="shared" si="100"/>
        <v>0</v>
      </c>
      <c r="DF245">
        <f t="shared" si="101"/>
        <v>2</v>
      </c>
      <c r="DG245">
        <f t="shared" si="102"/>
        <v>2</v>
      </c>
      <c r="DH245">
        <f t="shared" si="162"/>
        <v>0</v>
      </c>
      <c r="DI245">
        <f t="shared" si="163"/>
        <v>10</v>
      </c>
      <c r="DJ245">
        <f t="shared" si="103"/>
        <v>1</v>
      </c>
      <c r="DK245">
        <f t="shared" si="104"/>
        <v>4</v>
      </c>
      <c r="DL245">
        <f t="shared" si="164"/>
        <v>2</v>
      </c>
      <c r="DM245">
        <f t="shared" si="165"/>
        <v>2</v>
      </c>
      <c r="DN245">
        <f t="shared" si="166"/>
        <v>2</v>
      </c>
      <c r="DO245">
        <f t="shared" si="167"/>
        <v>6</v>
      </c>
      <c r="DP245">
        <f t="shared" si="168"/>
        <v>4</v>
      </c>
      <c r="DQ245">
        <f t="shared" si="169"/>
        <v>0</v>
      </c>
      <c r="DR245">
        <f t="shared" si="170"/>
        <v>2</v>
      </c>
      <c r="DS245">
        <f t="shared" si="171"/>
        <v>3</v>
      </c>
      <c r="DT245">
        <f t="shared" si="172"/>
        <v>1</v>
      </c>
      <c r="DU245">
        <f t="shared" si="97"/>
        <v>4</v>
      </c>
      <c r="DV245">
        <f t="shared" si="98"/>
        <v>2</v>
      </c>
      <c r="DW245">
        <f t="shared" si="99"/>
        <v>52</v>
      </c>
      <c r="DX245">
        <f t="shared" si="173"/>
        <v>10</v>
      </c>
      <c r="DY245">
        <f t="shared" si="174"/>
        <v>10</v>
      </c>
      <c r="DZ245">
        <f t="shared" si="175"/>
        <v>10</v>
      </c>
    </row>
    <row r="246" spans="1:130">
      <c r="A246">
        <v>336</v>
      </c>
      <c r="B246" s="1">
        <v>44851.378483796303</v>
      </c>
      <c r="C246" s="1">
        <v>44851.385937500003</v>
      </c>
      <c r="D246" t="s">
        <v>104</v>
      </c>
      <c r="F246" t="s">
        <v>3263</v>
      </c>
      <c r="G246" s="2">
        <v>21762</v>
      </c>
      <c r="H246" t="s">
        <v>3264</v>
      </c>
      <c r="I246" t="s">
        <v>3265</v>
      </c>
      <c r="J246" t="s">
        <v>145</v>
      </c>
      <c r="K246" t="s">
        <v>109</v>
      </c>
      <c r="M246" t="s">
        <v>109</v>
      </c>
      <c r="O246" t="s">
        <v>3266</v>
      </c>
      <c r="P246" t="s">
        <v>3267</v>
      </c>
      <c r="Q246" t="s">
        <v>145</v>
      </c>
      <c r="R246" t="s">
        <v>113</v>
      </c>
      <c r="S246" t="s">
        <v>114</v>
      </c>
      <c r="T246" t="s">
        <v>109</v>
      </c>
      <c r="V246" t="s">
        <v>116</v>
      </c>
      <c r="W246" s="2" t="s">
        <v>919</v>
      </c>
      <c r="X246" t="s">
        <v>113</v>
      </c>
      <c r="Y246" t="s">
        <v>113</v>
      </c>
      <c r="Z246" t="s">
        <v>116</v>
      </c>
      <c r="AB246" t="s">
        <v>145</v>
      </c>
      <c r="AC246" t="s">
        <v>109</v>
      </c>
      <c r="AE246" t="s">
        <v>109</v>
      </c>
      <c r="AG246" t="s">
        <v>109</v>
      </c>
      <c r="AH246" t="s">
        <v>109</v>
      </c>
      <c r="AI246" t="s">
        <v>109</v>
      </c>
      <c r="AJ246" t="s">
        <v>109</v>
      </c>
      <c r="AK246" t="s">
        <v>109</v>
      </c>
      <c r="AL246" t="s">
        <v>116</v>
      </c>
      <c r="AM246" t="s">
        <v>188</v>
      </c>
      <c r="AN246" t="s">
        <v>236</v>
      </c>
      <c r="AO246" t="s">
        <v>113</v>
      </c>
      <c r="AP246" t="s">
        <v>956</v>
      </c>
      <c r="AQ246" t="s">
        <v>109</v>
      </c>
      <c r="AS246" t="s">
        <v>2227</v>
      </c>
      <c r="AT246" t="s">
        <v>287</v>
      </c>
      <c r="AU246" t="s">
        <v>116</v>
      </c>
      <c r="AV246" t="s">
        <v>109</v>
      </c>
      <c r="AW246" t="s">
        <v>188</v>
      </c>
      <c r="AX246" t="s">
        <v>109</v>
      </c>
      <c r="AZ246" t="s">
        <v>157</v>
      </c>
      <c r="BA246" t="s">
        <v>113</v>
      </c>
      <c r="BB246" t="s">
        <v>113</v>
      </c>
      <c r="BC246" t="s">
        <v>116</v>
      </c>
      <c r="BD246" t="s">
        <v>116</v>
      </c>
      <c r="BE246" t="s">
        <v>116</v>
      </c>
      <c r="BF246" t="s">
        <v>3268</v>
      </c>
      <c r="BG246" t="s">
        <v>116</v>
      </c>
      <c r="BH246" t="s">
        <v>116</v>
      </c>
      <c r="BI246" t="s">
        <v>3269</v>
      </c>
      <c r="BJ246" t="s">
        <v>116</v>
      </c>
      <c r="BK246" t="s">
        <v>116</v>
      </c>
      <c r="BL246" t="s">
        <v>116</v>
      </c>
      <c r="BM246" t="s">
        <v>116</v>
      </c>
      <c r="BN246" t="s">
        <v>251</v>
      </c>
      <c r="BO246" t="s">
        <v>109</v>
      </c>
      <c r="BP246" t="s">
        <v>122</v>
      </c>
      <c r="BR246" t="s">
        <v>116</v>
      </c>
      <c r="BS246" t="s">
        <v>126</v>
      </c>
      <c r="BT246" t="s">
        <v>116</v>
      </c>
      <c r="BU246" t="s">
        <v>109</v>
      </c>
      <c r="BV246" t="s">
        <v>116</v>
      </c>
      <c r="BX246" t="s">
        <v>116</v>
      </c>
      <c r="BY246" t="s">
        <v>116</v>
      </c>
      <c r="BZ246" t="s">
        <v>193</v>
      </c>
      <c r="CA246" t="s">
        <v>229</v>
      </c>
      <c r="CB246" t="s">
        <v>129</v>
      </c>
      <c r="CC246" t="s">
        <v>260</v>
      </c>
      <c r="CD246" t="s">
        <v>116</v>
      </c>
      <c r="CE246" t="s">
        <v>116</v>
      </c>
      <c r="CG246" t="s">
        <v>113</v>
      </c>
      <c r="CH246" t="s">
        <v>113</v>
      </c>
      <c r="CI246" t="s">
        <v>621</v>
      </c>
      <c r="CJ246" t="s">
        <v>109</v>
      </c>
      <c r="CK246" t="s">
        <v>116</v>
      </c>
      <c r="CL246" t="s">
        <v>116</v>
      </c>
      <c r="CM246" t="s">
        <v>3270</v>
      </c>
      <c r="CN246" t="s">
        <v>1796</v>
      </c>
      <c r="CO246" t="s">
        <v>116</v>
      </c>
      <c r="CP246" t="s">
        <v>116</v>
      </c>
      <c r="CQ246" t="s">
        <v>116</v>
      </c>
      <c r="CR246" t="s">
        <v>3271</v>
      </c>
      <c r="CS246" t="s">
        <v>116</v>
      </c>
      <c r="CT246" t="s">
        <v>116</v>
      </c>
      <c r="CU246" t="s">
        <v>116</v>
      </c>
      <c r="CV246" t="s">
        <v>109</v>
      </c>
      <c r="CX246" t="s">
        <v>116</v>
      </c>
      <c r="CY246" t="s">
        <v>207</v>
      </c>
      <c r="DB246">
        <f t="shared" si="159"/>
        <v>1</v>
      </c>
      <c r="DC246">
        <f t="shared" si="160"/>
        <v>0</v>
      </c>
      <c r="DD246">
        <f t="shared" si="161"/>
        <v>4</v>
      </c>
      <c r="DE246">
        <f t="shared" si="100"/>
        <v>1</v>
      </c>
      <c r="DF246">
        <f t="shared" si="101"/>
        <v>1</v>
      </c>
      <c r="DG246">
        <f t="shared" si="102"/>
        <v>1</v>
      </c>
      <c r="DH246">
        <f t="shared" si="162"/>
        <v>0</v>
      </c>
      <c r="DI246">
        <f t="shared" si="163"/>
        <v>4</v>
      </c>
      <c r="DJ246">
        <f t="shared" si="103"/>
        <v>1</v>
      </c>
      <c r="DK246">
        <f t="shared" si="104"/>
        <v>2</v>
      </c>
      <c r="DL246">
        <f t="shared" si="164"/>
        <v>1</v>
      </c>
      <c r="DM246">
        <f t="shared" si="165"/>
        <v>2</v>
      </c>
      <c r="DN246">
        <f t="shared" si="166"/>
        <v>2</v>
      </c>
      <c r="DO246">
        <f t="shared" si="167"/>
        <v>5</v>
      </c>
      <c r="DP246">
        <f t="shared" si="168"/>
        <v>4</v>
      </c>
      <c r="DQ246">
        <f t="shared" si="169"/>
        <v>1</v>
      </c>
      <c r="DR246">
        <f t="shared" si="170"/>
        <v>4</v>
      </c>
      <c r="DS246">
        <f t="shared" si="171"/>
        <v>0</v>
      </c>
      <c r="DT246">
        <f t="shared" si="172"/>
        <v>2</v>
      </c>
      <c r="DU246">
        <f t="shared" si="97"/>
        <v>4</v>
      </c>
      <c r="DV246">
        <f t="shared" si="98"/>
        <v>3</v>
      </c>
      <c r="DW246">
        <f t="shared" si="99"/>
        <v>43</v>
      </c>
      <c r="DX246">
        <f t="shared" si="173"/>
        <v>8.2692307692307683</v>
      </c>
      <c r="DY246">
        <f t="shared" si="174"/>
        <v>8.5</v>
      </c>
      <c r="DZ246">
        <f t="shared" si="175"/>
        <v>8.5</v>
      </c>
    </row>
    <row r="247" spans="1:130">
      <c r="A247">
        <v>338</v>
      </c>
      <c r="B247" s="1">
        <v>44851.675532407397</v>
      </c>
      <c r="C247" s="1">
        <v>44851.688182870399</v>
      </c>
      <c r="D247" t="s">
        <v>104</v>
      </c>
      <c r="F247" t="s">
        <v>3273</v>
      </c>
      <c r="G247" s="2">
        <v>13691</v>
      </c>
      <c r="H247" t="s">
        <v>3274</v>
      </c>
      <c r="I247" t="s">
        <v>3275</v>
      </c>
      <c r="J247" t="s">
        <v>145</v>
      </c>
      <c r="K247" t="s">
        <v>114</v>
      </c>
      <c r="L247" t="s">
        <v>3276</v>
      </c>
      <c r="M247" t="s">
        <v>109</v>
      </c>
      <c r="O247" t="s">
        <v>728</v>
      </c>
      <c r="P247" t="s">
        <v>1486</v>
      </c>
      <c r="Q247" t="s">
        <v>145</v>
      </c>
      <c r="R247" t="s">
        <v>113</v>
      </c>
      <c r="S247" t="s">
        <v>114</v>
      </c>
      <c r="T247" t="s">
        <v>149</v>
      </c>
      <c r="U247" t="s">
        <v>150</v>
      </c>
      <c r="V247" t="s">
        <v>109</v>
      </c>
      <c r="X247" t="s">
        <v>113</v>
      </c>
      <c r="Y247" t="s">
        <v>3277</v>
      </c>
      <c r="Z247" t="s">
        <v>116</v>
      </c>
      <c r="AB247" t="s">
        <v>145</v>
      </c>
      <c r="AC247" t="s">
        <v>116</v>
      </c>
      <c r="AD247" t="s">
        <v>2540</v>
      </c>
      <c r="AE247" t="s">
        <v>109</v>
      </c>
      <c r="AG247" t="s">
        <v>109</v>
      </c>
      <c r="AH247" t="s">
        <v>116</v>
      </c>
      <c r="AI247" t="s">
        <v>116</v>
      </c>
      <c r="AJ247" t="s">
        <v>116</v>
      </c>
      <c r="AK247" t="s">
        <v>116</v>
      </c>
      <c r="AL247" t="s">
        <v>116</v>
      </c>
      <c r="AM247" t="s">
        <v>145</v>
      </c>
      <c r="AN247" t="s">
        <v>117</v>
      </c>
      <c r="AO247" t="s">
        <v>179</v>
      </c>
      <c r="AP247" t="s">
        <v>113</v>
      </c>
      <c r="AQ247" t="s">
        <v>109</v>
      </c>
      <c r="AS247" t="s">
        <v>395</v>
      </c>
      <c r="AT247" t="s">
        <v>287</v>
      </c>
      <c r="AU247" t="s">
        <v>116</v>
      </c>
      <c r="AV247" t="s">
        <v>116</v>
      </c>
      <c r="AW247" t="s">
        <v>320</v>
      </c>
      <c r="AX247" t="s">
        <v>116</v>
      </c>
      <c r="AY247" t="s">
        <v>3278</v>
      </c>
      <c r="AZ247" t="s">
        <v>157</v>
      </c>
      <c r="BA247" t="s">
        <v>113</v>
      </c>
      <c r="BB247" t="s">
        <v>121</v>
      </c>
      <c r="BC247" t="s">
        <v>116</v>
      </c>
      <c r="BD247" t="s">
        <v>116</v>
      </c>
      <c r="BE247" t="s">
        <v>122</v>
      </c>
      <c r="BG247" t="s">
        <v>109</v>
      </c>
      <c r="BH247" t="s">
        <v>116</v>
      </c>
      <c r="BI247" t="s">
        <v>3279</v>
      </c>
      <c r="BJ247" t="s">
        <v>116</v>
      </c>
      <c r="BK247" t="s">
        <v>116</v>
      </c>
      <c r="BL247" t="s">
        <v>116</v>
      </c>
      <c r="BM247" t="s">
        <v>109</v>
      </c>
      <c r="BN247" t="s">
        <v>161</v>
      </c>
      <c r="BO247" t="s">
        <v>116</v>
      </c>
      <c r="BP247" t="s">
        <v>122</v>
      </c>
      <c r="BR247" t="s">
        <v>116</v>
      </c>
      <c r="BS247" t="s">
        <v>126</v>
      </c>
      <c r="BT247" t="s">
        <v>116</v>
      </c>
      <c r="BU247" t="s">
        <v>114</v>
      </c>
      <c r="BV247" t="s">
        <v>116</v>
      </c>
      <c r="BW247" t="s">
        <v>520</v>
      </c>
      <c r="BX247" t="s">
        <v>116</v>
      </c>
      <c r="BY247" t="s">
        <v>116</v>
      </c>
      <c r="BZ247" t="s">
        <v>193</v>
      </c>
      <c r="CA247" t="s">
        <v>629</v>
      </c>
      <c r="CB247" t="s">
        <v>129</v>
      </c>
      <c r="CC247" t="s">
        <v>2884</v>
      </c>
      <c r="CD247" t="s">
        <v>116</v>
      </c>
      <c r="CE247" t="s">
        <v>109</v>
      </c>
      <c r="CF247" t="s">
        <v>427</v>
      </c>
      <c r="CG247" t="s">
        <v>113</v>
      </c>
      <c r="CH247" t="s">
        <v>167</v>
      </c>
      <c r="CI247" t="s">
        <v>289</v>
      </c>
      <c r="CJ247" t="s">
        <v>116</v>
      </c>
      <c r="CK247" t="s">
        <v>116</v>
      </c>
      <c r="CL247" t="s">
        <v>116</v>
      </c>
      <c r="CM247" t="s">
        <v>3280</v>
      </c>
      <c r="CN247" t="s">
        <v>842</v>
      </c>
      <c r="CO247" t="s">
        <v>116</v>
      </c>
      <c r="CP247" t="s">
        <v>116</v>
      </c>
      <c r="CQ247" t="s">
        <v>109</v>
      </c>
      <c r="CS247" t="s">
        <v>116</v>
      </c>
      <c r="CT247" t="s">
        <v>116</v>
      </c>
      <c r="CU247" t="s">
        <v>116</v>
      </c>
      <c r="CV247" t="s">
        <v>109</v>
      </c>
      <c r="CX247" t="s">
        <v>116</v>
      </c>
      <c r="CY247" t="s">
        <v>843</v>
      </c>
      <c r="DB247">
        <f t="shared" si="159"/>
        <v>2</v>
      </c>
      <c r="DC247">
        <f t="shared" si="160"/>
        <v>0</v>
      </c>
      <c r="DD247">
        <f t="shared" si="161"/>
        <v>5</v>
      </c>
      <c r="DE247">
        <f t="shared" si="100"/>
        <v>0</v>
      </c>
      <c r="DF247">
        <f t="shared" si="101"/>
        <v>2</v>
      </c>
      <c r="DG247">
        <f t="shared" si="102"/>
        <v>2</v>
      </c>
      <c r="DH247">
        <f t="shared" si="162"/>
        <v>0</v>
      </c>
      <c r="DI247">
        <f t="shared" si="163"/>
        <v>8</v>
      </c>
      <c r="DJ247">
        <f t="shared" si="103"/>
        <v>1</v>
      </c>
      <c r="DK247">
        <f t="shared" si="104"/>
        <v>4</v>
      </c>
      <c r="DL247">
        <f t="shared" si="164"/>
        <v>2</v>
      </c>
      <c r="DM247">
        <f t="shared" si="165"/>
        <v>1</v>
      </c>
      <c r="DN247">
        <f t="shared" si="166"/>
        <v>1</v>
      </c>
      <c r="DO247">
        <f t="shared" si="167"/>
        <v>5</v>
      </c>
      <c r="DP247">
        <f t="shared" si="168"/>
        <v>5</v>
      </c>
      <c r="DQ247">
        <f t="shared" si="169"/>
        <v>1</v>
      </c>
      <c r="DR247">
        <f t="shared" si="170"/>
        <v>4</v>
      </c>
      <c r="DS247">
        <f t="shared" si="171"/>
        <v>2</v>
      </c>
      <c r="DT247">
        <f t="shared" si="172"/>
        <v>3</v>
      </c>
      <c r="DU247">
        <f t="shared" si="97"/>
        <v>3</v>
      </c>
      <c r="DV247">
        <f t="shared" si="98"/>
        <v>3</v>
      </c>
      <c r="DW247">
        <f t="shared" si="99"/>
        <v>54</v>
      </c>
      <c r="DX247">
        <f t="shared" si="173"/>
        <v>10.384615384615385</v>
      </c>
      <c r="DY247">
        <f t="shared" si="174"/>
        <v>10.5</v>
      </c>
      <c r="DZ247">
        <f t="shared" si="175"/>
        <v>10</v>
      </c>
    </row>
    <row r="248" spans="1:130">
      <c r="A248">
        <v>339</v>
      </c>
      <c r="B248" s="1">
        <v>44852.620694444398</v>
      </c>
      <c r="C248" s="1">
        <v>44852.6417476852</v>
      </c>
      <c r="D248" t="s">
        <v>104</v>
      </c>
      <c r="F248" t="s">
        <v>3281</v>
      </c>
      <c r="G248" s="2">
        <v>21359</v>
      </c>
      <c r="H248" t="s">
        <v>3282</v>
      </c>
      <c r="I248" t="s">
        <v>3283</v>
      </c>
      <c r="J248" t="s">
        <v>132</v>
      </c>
      <c r="K248" t="s">
        <v>114</v>
      </c>
      <c r="L248" t="s">
        <v>3284</v>
      </c>
      <c r="M248" t="s">
        <v>109</v>
      </c>
      <c r="O248" t="s">
        <v>176</v>
      </c>
      <c r="P248" t="s">
        <v>187</v>
      </c>
      <c r="Q248" t="s">
        <v>112</v>
      </c>
      <c r="R248" t="s">
        <v>113</v>
      </c>
      <c r="S248" t="s">
        <v>122</v>
      </c>
      <c r="T248" t="s">
        <v>109</v>
      </c>
      <c r="V248" t="s">
        <v>109</v>
      </c>
      <c r="X248" t="s">
        <v>135</v>
      </c>
      <c r="Y248" t="s">
        <v>190</v>
      </c>
      <c r="Z248" t="s">
        <v>116</v>
      </c>
      <c r="AB248" t="s">
        <v>153</v>
      </c>
      <c r="AC248" t="s">
        <v>116</v>
      </c>
      <c r="AD248" t="s">
        <v>3285</v>
      </c>
      <c r="AE248" t="s">
        <v>109</v>
      </c>
      <c r="AG248" t="s">
        <v>109</v>
      </c>
      <c r="AH248" t="s">
        <v>116</v>
      </c>
      <c r="AI248" t="s">
        <v>116</v>
      </c>
      <c r="AJ248" t="s">
        <v>116</v>
      </c>
      <c r="AK248" t="s">
        <v>116</v>
      </c>
      <c r="AL248" t="s">
        <v>116</v>
      </c>
      <c r="AM248" t="s">
        <v>112</v>
      </c>
      <c r="AN248" t="s">
        <v>117</v>
      </c>
      <c r="AO248" t="s">
        <v>155</v>
      </c>
      <c r="AP248" t="s">
        <v>224</v>
      </c>
      <c r="AQ248" t="s">
        <v>109</v>
      </c>
      <c r="AS248" t="s">
        <v>191</v>
      </c>
      <c r="AT248" t="s">
        <v>113</v>
      </c>
      <c r="AU248" t="s">
        <v>116</v>
      </c>
      <c r="AV248" t="s">
        <v>116</v>
      </c>
      <c r="AW248" t="s">
        <v>109</v>
      </c>
      <c r="AZ248" t="s">
        <v>157</v>
      </c>
      <c r="BA248" t="s">
        <v>248</v>
      </c>
      <c r="BB248" t="s">
        <v>192</v>
      </c>
      <c r="BC248" t="s">
        <v>109</v>
      </c>
      <c r="BD248" t="s">
        <v>116</v>
      </c>
      <c r="BE248" t="s">
        <v>116</v>
      </c>
      <c r="BF248" t="s">
        <v>3286</v>
      </c>
      <c r="BG248" t="s">
        <v>116</v>
      </c>
      <c r="BH248" t="s">
        <v>116</v>
      </c>
      <c r="BI248" t="s">
        <v>3287</v>
      </c>
      <c r="BJ248" t="s">
        <v>116</v>
      </c>
      <c r="BK248" t="s">
        <v>116</v>
      </c>
      <c r="BL248" t="s">
        <v>109</v>
      </c>
      <c r="BM248" t="s">
        <v>109</v>
      </c>
      <c r="BN248" t="s">
        <v>113</v>
      </c>
      <c r="BO248" t="s">
        <v>116</v>
      </c>
      <c r="BP248" t="s">
        <v>116</v>
      </c>
      <c r="BQ248" t="s">
        <v>3288</v>
      </c>
      <c r="BR248" t="s">
        <v>116</v>
      </c>
      <c r="BS248" t="s">
        <v>162</v>
      </c>
      <c r="BT248" t="s">
        <v>109</v>
      </c>
      <c r="BU248" t="s">
        <v>114</v>
      </c>
      <c r="BV248" t="s">
        <v>116</v>
      </c>
      <c r="BX248" t="s">
        <v>116</v>
      </c>
      <c r="BY248" t="s">
        <v>116</v>
      </c>
      <c r="BZ248" t="s">
        <v>193</v>
      </c>
      <c r="CA248" t="s">
        <v>841</v>
      </c>
      <c r="CB248" t="s">
        <v>129</v>
      </c>
      <c r="CC248" t="s">
        <v>1322</v>
      </c>
      <c r="CD248" t="s">
        <v>116</v>
      </c>
      <c r="CE248" t="s">
        <v>109</v>
      </c>
      <c r="CF248" t="s">
        <v>166</v>
      </c>
      <c r="CG248" t="s">
        <v>113</v>
      </c>
      <c r="CH248" t="s">
        <v>113</v>
      </c>
      <c r="CI248" t="s">
        <v>113</v>
      </c>
      <c r="CJ248" t="s">
        <v>116</v>
      </c>
      <c r="CK248" t="s">
        <v>116</v>
      </c>
      <c r="CL248" t="s">
        <v>116</v>
      </c>
      <c r="CM248" t="s">
        <v>3289</v>
      </c>
      <c r="CN248" t="s">
        <v>522</v>
      </c>
      <c r="CO248" t="s">
        <v>116</v>
      </c>
      <c r="CP248" t="s">
        <v>116</v>
      </c>
      <c r="CQ248" t="s">
        <v>109</v>
      </c>
      <c r="CS248" t="s">
        <v>116</v>
      </c>
      <c r="CT248" t="s">
        <v>116</v>
      </c>
      <c r="CU248" t="s">
        <v>116</v>
      </c>
      <c r="CV248" t="s">
        <v>109</v>
      </c>
      <c r="CX248" t="s">
        <v>116</v>
      </c>
      <c r="CY248" t="s">
        <v>312</v>
      </c>
      <c r="DB248">
        <f t="shared" ref="DB248:DB298" si="176">COUNTIFS(J248:K248,"&lt;&gt;Non",J248:K248,"&lt;&gt;",J248:K248,"&lt;&gt;Non;")</f>
        <v>2</v>
      </c>
      <c r="DC248">
        <f t="shared" ref="DC248:DC298" si="177">COUNTIFS(M248,"&lt;&gt;Non",M248,"&lt;&gt;",M248,"&lt;&gt;Non;")</f>
        <v>0</v>
      </c>
      <c r="DD248">
        <f t="shared" ref="DD248:DD298" si="178">COUNTIFS(O248:T248,"&lt;&gt;Non",O248:T248,"&lt;&gt;",O248:T248,"&lt;&gt;Non;",O248:T248,"&lt;&gt;Je ne sais pas")</f>
        <v>3</v>
      </c>
      <c r="DE248">
        <f t="shared" si="100"/>
        <v>0</v>
      </c>
      <c r="DF248">
        <f t="shared" si="101"/>
        <v>3</v>
      </c>
      <c r="DG248">
        <f t="shared" si="102"/>
        <v>2</v>
      </c>
      <c r="DH248">
        <f t="shared" ref="DH248:DH298" si="179">COUNTIFS(AE248,"&lt;&gt;Non",AE248,"&lt;&gt;",AE248,"&lt;&gt;Non;")</f>
        <v>0</v>
      </c>
      <c r="DI248">
        <f t="shared" ref="DI248:DI298" si="180">COUNTIFS(AG248:AQ248,"&lt;&gt;Non",AG248:AQ248,"&lt;&gt;",AG248:AQ248,"&lt;&gt;Non;")</f>
        <v>9</v>
      </c>
      <c r="DJ248">
        <f t="shared" si="103"/>
        <v>1</v>
      </c>
      <c r="DK248">
        <f t="shared" si="104"/>
        <v>2</v>
      </c>
      <c r="DL248">
        <f t="shared" ref="DL248:DL298" si="181">COUNTIFS(AZ248:BB248,"&lt;&gt;Non",AZ248:BB248,"&lt;&gt;",AZ248:BB248,"&lt;&gt;Non;")</f>
        <v>3</v>
      </c>
      <c r="DM248">
        <f t="shared" ref="DM248:DM298" si="182">COUNTIFS(BD248:BE248,"&lt;&gt;Non",BD248:BE248,"&lt;&gt;",BD248:BE248,"&lt;&gt;Non;",BD248:BE248,"&lt;&gt;Je ne sais pas")</f>
        <v>2</v>
      </c>
      <c r="DN248">
        <f t="shared" ref="DN248:DN298" si="183">COUNTIFS(BG248:BH248,"&lt;&gt;Non",BG248:BH248,"&lt;&gt;",BG248:BH248,"&lt;&gt;Non;")</f>
        <v>2</v>
      </c>
      <c r="DO248">
        <f t="shared" ref="DO248:DO298" si="184">COUNTIFS(BJ248:BP248,"&lt;&gt;Non",BJ248:BP248,"&lt;&gt;",BJ248:BP248,"&lt;&gt;Non;",BJ248:BP248,"&lt;&gt;Je ne sais pas")</f>
        <v>4</v>
      </c>
      <c r="DP248">
        <f t="shared" ref="DP248:DP298" si="185">COUNTIFS(BR248:BV248,"&lt;&gt;Non",BR248:BV248,"&lt;&gt;",BR248:BV248,"&lt;&gt;Non;")</f>
        <v>4</v>
      </c>
      <c r="DQ248">
        <f t="shared" ref="DQ248:DQ298" si="186">COUNTIFS(BY248,"&lt;&gt;Non",BY248,"&lt;&gt;",BY248,"&lt;&gt;Non;")</f>
        <v>1</v>
      </c>
      <c r="DR248">
        <f t="shared" ref="DR248:DR298" si="187">COUNTIFS(CA248:CD248,"&lt;&gt;Non",CA248:CD248,"&lt;&gt;",CA248:CD248,"&lt;&gt;Non;")</f>
        <v>4</v>
      </c>
      <c r="DS248">
        <f t="shared" ref="DS248:DS298" si="188">COUNTIFS(CF248:CH248,"&lt;&gt;Non",CF248:CH248,"&lt;&gt;",CF248:CH248,"&lt;&gt;Non;")</f>
        <v>1</v>
      </c>
      <c r="DT248">
        <f t="shared" ref="DT248:DT298" si="189">COUNTIFS(CJ248:CL248,"&lt;&gt;Non",CJ248:CL248,"&lt;&gt;",CJ248:CL248,"&lt;&gt;Non;")</f>
        <v>3</v>
      </c>
      <c r="DU248">
        <f t="shared" si="97"/>
        <v>3</v>
      </c>
      <c r="DV248">
        <f t="shared" si="98"/>
        <v>3</v>
      </c>
      <c r="DW248">
        <f t="shared" si="99"/>
        <v>52</v>
      </c>
      <c r="DX248">
        <f t="shared" ref="DX248:DX298" si="190">DW248/52*10</f>
        <v>10</v>
      </c>
      <c r="DY248">
        <f t="shared" ref="DY248:DY298" si="191">MROUND(DX248,0.5)</f>
        <v>10</v>
      </c>
      <c r="DZ248">
        <f t="shared" ref="DZ248:DZ298" si="192">IF(DY248&gt;10,10,DY248)</f>
        <v>10</v>
      </c>
    </row>
    <row r="249" spans="1:130">
      <c r="A249">
        <v>340</v>
      </c>
      <c r="B249" s="1">
        <v>44852.6816203704</v>
      </c>
      <c r="C249" s="1">
        <v>44852.699884259302</v>
      </c>
      <c r="D249" t="s">
        <v>104</v>
      </c>
      <c r="F249" t="s">
        <v>3290</v>
      </c>
      <c r="G249" s="2">
        <v>21045</v>
      </c>
      <c r="H249" t="s">
        <v>3291</v>
      </c>
      <c r="I249" t="s">
        <v>3292</v>
      </c>
      <c r="J249" t="s">
        <v>132</v>
      </c>
      <c r="K249" t="s">
        <v>114</v>
      </c>
      <c r="L249" t="s">
        <v>3293</v>
      </c>
      <c r="M249" t="s">
        <v>109</v>
      </c>
      <c r="O249" t="s">
        <v>356</v>
      </c>
      <c r="P249" t="s">
        <v>1639</v>
      </c>
      <c r="Q249" t="s">
        <v>112</v>
      </c>
      <c r="R249" t="s">
        <v>373</v>
      </c>
      <c r="S249" t="s">
        <v>122</v>
      </c>
      <c r="T249" t="s">
        <v>109</v>
      </c>
      <c r="V249" t="s">
        <v>116</v>
      </c>
      <c r="W249" t="s">
        <v>3294</v>
      </c>
      <c r="X249" t="s">
        <v>321</v>
      </c>
      <c r="Y249" t="s">
        <v>113</v>
      </c>
      <c r="Z249" t="s">
        <v>109</v>
      </c>
      <c r="AA249" t="s">
        <v>116</v>
      </c>
      <c r="AB249" t="s">
        <v>132</v>
      </c>
      <c r="AC249" t="s">
        <v>116</v>
      </c>
      <c r="AD249" t="s">
        <v>3295</v>
      </c>
      <c r="AE249" t="s">
        <v>109</v>
      </c>
      <c r="AG249" t="s">
        <v>116</v>
      </c>
      <c r="AH249" t="s">
        <v>116</v>
      </c>
      <c r="AI249" t="s">
        <v>109</v>
      </c>
      <c r="AJ249" t="s">
        <v>116</v>
      </c>
      <c r="AK249" t="s">
        <v>116</v>
      </c>
      <c r="AL249" t="s">
        <v>116</v>
      </c>
      <c r="AM249" t="s">
        <v>112</v>
      </c>
      <c r="AN249" t="s">
        <v>236</v>
      </c>
      <c r="AO249" t="s">
        <v>304</v>
      </c>
      <c r="AP249" t="s">
        <v>224</v>
      </c>
      <c r="AQ249" t="s">
        <v>109</v>
      </c>
      <c r="AS249" t="s">
        <v>191</v>
      </c>
      <c r="AT249" t="s">
        <v>3296</v>
      </c>
      <c r="AU249" t="s">
        <v>116</v>
      </c>
      <c r="AV249" t="s">
        <v>109</v>
      </c>
      <c r="AW249" t="s">
        <v>109</v>
      </c>
      <c r="AZ249" t="s">
        <v>113</v>
      </c>
      <c r="BA249" t="s">
        <v>113</v>
      </c>
      <c r="BB249" t="s">
        <v>113</v>
      </c>
      <c r="BC249" t="s">
        <v>116</v>
      </c>
      <c r="BD249" t="s">
        <v>116</v>
      </c>
      <c r="BE249" t="s">
        <v>116</v>
      </c>
      <c r="BF249" t="s">
        <v>3297</v>
      </c>
      <c r="BG249" t="s">
        <v>109</v>
      </c>
      <c r="BH249" t="s">
        <v>116</v>
      </c>
      <c r="BI249" t="s">
        <v>3298</v>
      </c>
      <c r="BJ249" t="s">
        <v>116</v>
      </c>
      <c r="BK249" t="s">
        <v>116</v>
      </c>
      <c r="BL249" t="s">
        <v>116</v>
      </c>
      <c r="BM249" t="s">
        <v>116</v>
      </c>
      <c r="BN249" t="s">
        <v>113</v>
      </c>
      <c r="BO249" t="s">
        <v>116</v>
      </c>
      <c r="BP249" t="s">
        <v>116</v>
      </c>
      <c r="BQ249" t="s">
        <v>3299</v>
      </c>
      <c r="BR249" t="s">
        <v>116</v>
      </c>
      <c r="BS249" t="s">
        <v>496</v>
      </c>
      <c r="BT249" t="s">
        <v>109</v>
      </c>
      <c r="BU249" t="s">
        <v>114</v>
      </c>
      <c r="BV249" t="s">
        <v>116</v>
      </c>
      <c r="BX249" t="s">
        <v>116</v>
      </c>
      <c r="BY249" t="s">
        <v>116</v>
      </c>
      <c r="BZ249" t="s">
        <v>193</v>
      </c>
      <c r="CA249" t="s">
        <v>1826</v>
      </c>
      <c r="CB249" t="s">
        <v>129</v>
      </c>
      <c r="CC249" t="s">
        <v>260</v>
      </c>
      <c r="CD249" t="s">
        <v>116</v>
      </c>
      <c r="CE249" t="s">
        <v>109</v>
      </c>
      <c r="CF249" t="s">
        <v>113</v>
      </c>
      <c r="CG249" t="s">
        <v>113</v>
      </c>
      <c r="CH249" t="s">
        <v>113</v>
      </c>
      <c r="CI249" t="s">
        <v>604</v>
      </c>
      <c r="CJ249" t="s">
        <v>109</v>
      </c>
      <c r="CK249" t="s">
        <v>116</v>
      </c>
      <c r="CL249" t="s">
        <v>116</v>
      </c>
      <c r="CM249" t="s">
        <v>3300</v>
      </c>
      <c r="CN249" t="s">
        <v>842</v>
      </c>
      <c r="CO249" t="s">
        <v>116</v>
      </c>
      <c r="CP249" t="s">
        <v>116</v>
      </c>
      <c r="CQ249" t="s">
        <v>116</v>
      </c>
      <c r="CR249" t="s">
        <v>3301</v>
      </c>
      <c r="CS249" t="s">
        <v>116</v>
      </c>
      <c r="CT249" t="s">
        <v>116</v>
      </c>
      <c r="CU249" t="s">
        <v>116</v>
      </c>
      <c r="CV249" t="s">
        <v>109</v>
      </c>
      <c r="CX249" t="s">
        <v>116</v>
      </c>
      <c r="CY249" t="s">
        <v>605</v>
      </c>
      <c r="CZ249" t="s">
        <v>3302</v>
      </c>
      <c r="DB249">
        <f t="shared" si="176"/>
        <v>2</v>
      </c>
      <c r="DC249">
        <f t="shared" si="177"/>
        <v>0</v>
      </c>
      <c r="DD249">
        <f t="shared" si="178"/>
        <v>4</v>
      </c>
      <c r="DE249">
        <f t="shared" si="100"/>
        <v>1</v>
      </c>
      <c r="DF249">
        <f t="shared" si="101"/>
        <v>1</v>
      </c>
      <c r="DG249">
        <f t="shared" si="102"/>
        <v>2</v>
      </c>
      <c r="DH249">
        <f t="shared" si="179"/>
        <v>0</v>
      </c>
      <c r="DI249">
        <f t="shared" si="180"/>
        <v>9</v>
      </c>
      <c r="DJ249">
        <f t="shared" si="103"/>
        <v>1</v>
      </c>
      <c r="DK249">
        <f t="shared" si="104"/>
        <v>1</v>
      </c>
      <c r="DL249">
        <f t="shared" si="181"/>
        <v>0</v>
      </c>
      <c r="DM249">
        <f t="shared" si="182"/>
        <v>2</v>
      </c>
      <c r="DN249">
        <f t="shared" si="183"/>
        <v>1</v>
      </c>
      <c r="DO249">
        <f t="shared" si="184"/>
        <v>6</v>
      </c>
      <c r="DP249">
        <f t="shared" si="185"/>
        <v>4</v>
      </c>
      <c r="DQ249">
        <f t="shared" si="186"/>
        <v>1</v>
      </c>
      <c r="DR249">
        <f t="shared" si="187"/>
        <v>4</v>
      </c>
      <c r="DS249">
        <f t="shared" si="188"/>
        <v>0</v>
      </c>
      <c r="DT249">
        <f t="shared" si="189"/>
        <v>2</v>
      </c>
      <c r="DU249">
        <f t="shared" si="97"/>
        <v>4</v>
      </c>
      <c r="DV249">
        <f t="shared" si="98"/>
        <v>3</v>
      </c>
      <c r="DW249">
        <f t="shared" si="99"/>
        <v>48</v>
      </c>
      <c r="DX249">
        <f t="shared" si="190"/>
        <v>9.2307692307692317</v>
      </c>
      <c r="DY249">
        <f t="shared" si="191"/>
        <v>9</v>
      </c>
      <c r="DZ249">
        <f t="shared" si="192"/>
        <v>9</v>
      </c>
    </row>
    <row r="250" spans="1:130">
      <c r="A250">
        <v>342</v>
      </c>
      <c r="B250" s="1">
        <v>44853.710520833301</v>
      </c>
      <c r="C250" s="1">
        <v>44853.716423611098</v>
      </c>
      <c r="D250" t="s">
        <v>104</v>
      </c>
      <c r="F250" t="s">
        <v>3304</v>
      </c>
      <c r="G250" s="2">
        <v>22864</v>
      </c>
      <c r="H250" t="s">
        <v>3305</v>
      </c>
      <c r="I250" t="s">
        <v>3306</v>
      </c>
      <c r="J250" t="s">
        <v>145</v>
      </c>
      <c r="K250" t="s">
        <v>114</v>
      </c>
      <c r="L250" t="s">
        <v>3307</v>
      </c>
      <c r="M250" t="s">
        <v>109</v>
      </c>
      <c r="O250" t="s">
        <v>643</v>
      </c>
      <c r="P250" t="s">
        <v>3308</v>
      </c>
      <c r="Q250" t="s">
        <v>112</v>
      </c>
      <c r="R250" t="s">
        <v>113</v>
      </c>
      <c r="S250" t="s">
        <v>114</v>
      </c>
      <c r="T250" t="s">
        <v>109</v>
      </c>
      <c r="V250" t="s">
        <v>109</v>
      </c>
      <c r="X250" t="s">
        <v>135</v>
      </c>
      <c r="Y250" t="s">
        <v>647</v>
      </c>
      <c r="Z250" t="s">
        <v>109</v>
      </c>
      <c r="AA250" t="s">
        <v>116</v>
      </c>
      <c r="AB250" t="s">
        <v>145</v>
      </c>
      <c r="AC250" t="s">
        <v>116</v>
      </c>
      <c r="AD250" t="s">
        <v>3309</v>
      </c>
      <c r="AE250" t="s">
        <v>109</v>
      </c>
      <c r="AG250" t="s">
        <v>109</v>
      </c>
      <c r="AH250" t="s">
        <v>116</v>
      </c>
      <c r="AI250" t="s">
        <v>109</v>
      </c>
      <c r="AJ250" t="s">
        <v>109</v>
      </c>
      <c r="AK250" t="s">
        <v>109</v>
      </c>
      <c r="AL250" t="s">
        <v>109</v>
      </c>
      <c r="AM250" t="s">
        <v>112</v>
      </c>
      <c r="AN250" t="s">
        <v>117</v>
      </c>
      <c r="AO250" t="s">
        <v>179</v>
      </c>
      <c r="AP250" t="s">
        <v>113</v>
      </c>
      <c r="AQ250" t="s">
        <v>109</v>
      </c>
      <c r="AS250" t="s">
        <v>395</v>
      </c>
      <c r="AT250" t="s">
        <v>287</v>
      </c>
      <c r="AU250" t="s">
        <v>116</v>
      </c>
      <c r="AV250" t="s">
        <v>109</v>
      </c>
      <c r="AW250" t="s">
        <v>109</v>
      </c>
      <c r="AZ250" t="s">
        <v>157</v>
      </c>
      <c r="BA250" t="s">
        <v>120</v>
      </c>
      <c r="BB250" t="s">
        <v>249</v>
      </c>
      <c r="BC250" t="s">
        <v>116</v>
      </c>
      <c r="BD250" t="s">
        <v>116</v>
      </c>
      <c r="BE250" t="s">
        <v>122</v>
      </c>
      <c r="BG250" t="s">
        <v>109</v>
      </c>
      <c r="BH250" t="s">
        <v>116</v>
      </c>
      <c r="BI250" t="s">
        <v>3310</v>
      </c>
      <c r="BJ250" t="s">
        <v>116</v>
      </c>
      <c r="BK250" t="s">
        <v>116</v>
      </c>
      <c r="BL250" t="s">
        <v>109</v>
      </c>
      <c r="BM250" t="s">
        <v>109</v>
      </c>
      <c r="BN250" t="s">
        <v>113</v>
      </c>
      <c r="BO250" t="s">
        <v>125</v>
      </c>
      <c r="BP250" t="s">
        <v>122</v>
      </c>
      <c r="BR250" t="s">
        <v>109</v>
      </c>
      <c r="BS250" t="s">
        <v>126</v>
      </c>
      <c r="BT250" t="s">
        <v>109</v>
      </c>
      <c r="BU250" t="s">
        <v>114</v>
      </c>
      <c r="BV250" t="s">
        <v>206</v>
      </c>
      <c r="BX250" t="s">
        <v>116</v>
      </c>
      <c r="BY250" t="s">
        <v>116</v>
      </c>
      <c r="BZ250" t="s">
        <v>193</v>
      </c>
      <c r="CA250" t="s">
        <v>1086</v>
      </c>
      <c r="CB250" t="s">
        <v>129</v>
      </c>
      <c r="CC250" t="s">
        <v>260</v>
      </c>
      <c r="CD250" t="s">
        <v>116</v>
      </c>
      <c r="CE250" t="s">
        <v>109</v>
      </c>
      <c r="CF250" t="s">
        <v>113</v>
      </c>
      <c r="CG250" t="s">
        <v>113</v>
      </c>
      <c r="CH250" t="s">
        <v>113</v>
      </c>
      <c r="CI250" t="s">
        <v>289</v>
      </c>
      <c r="CJ250" t="s">
        <v>109</v>
      </c>
      <c r="CK250" t="s">
        <v>109</v>
      </c>
      <c r="CL250" t="s">
        <v>109</v>
      </c>
      <c r="CN250" t="s">
        <v>1434</v>
      </c>
      <c r="CO250" t="s">
        <v>109</v>
      </c>
      <c r="CP250" t="s">
        <v>116</v>
      </c>
      <c r="CQ250" t="s">
        <v>109</v>
      </c>
      <c r="CS250" t="s">
        <v>109</v>
      </c>
      <c r="CT250" t="s">
        <v>109</v>
      </c>
      <c r="CU250" t="s">
        <v>109</v>
      </c>
      <c r="CV250" t="s">
        <v>109</v>
      </c>
      <c r="CX250" t="s">
        <v>116</v>
      </c>
      <c r="CY250" t="s">
        <v>351</v>
      </c>
      <c r="DB250">
        <f t="shared" si="176"/>
        <v>2</v>
      </c>
      <c r="DC250">
        <f t="shared" si="177"/>
        <v>0</v>
      </c>
      <c r="DD250">
        <f t="shared" si="178"/>
        <v>4</v>
      </c>
      <c r="DE250">
        <f t="shared" si="100"/>
        <v>0</v>
      </c>
      <c r="DF250">
        <f t="shared" si="101"/>
        <v>2</v>
      </c>
      <c r="DG250">
        <f t="shared" si="102"/>
        <v>2</v>
      </c>
      <c r="DH250">
        <f t="shared" si="179"/>
        <v>0</v>
      </c>
      <c r="DI250">
        <f t="shared" si="180"/>
        <v>4</v>
      </c>
      <c r="DJ250">
        <f t="shared" si="103"/>
        <v>1</v>
      </c>
      <c r="DK250">
        <f t="shared" si="104"/>
        <v>1</v>
      </c>
      <c r="DL250">
        <f t="shared" si="181"/>
        <v>3</v>
      </c>
      <c r="DM250">
        <f t="shared" si="182"/>
        <v>1</v>
      </c>
      <c r="DN250">
        <f t="shared" si="183"/>
        <v>1</v>
      </c>
      <c r="DO250">
        <f t="shared" si="184"/>
        <v>3</v>
      </c>
      <c r="DP250">
        <f t="shared" si="185"/>
        <v>3</v>
      </c>
      <c r="DQ250">
        <f t="shared" si="186"/>
        <v>1</v>
      </c>
      <c r="DR250">
        <f t="shared" si="187"/>
        <v>4</v>
      </c>
      <c r="DS250">
        <f t="shared" si="188"/>
        <v>0</v>
      </c>
      <c r="DT250">
        <f t="shared" si="189"/>
        <v>0</v>
      </c>
      <c r="DU250">
        <f t="shared" si="97"/>
        <v>2</v>
      </c>
      <c r="DV250">
        <f t="shared" si="98"/>
        <v>0</v>
      </c>
      <c r="DW250">
        <f t="shared" si="99"/>
        <v>34</v>
      </c>
      <c r="DX250">
        <f t="shared" si="190"/>
        <v>6.5384615384615383</v>
      </c>
      <c r="DY250">
        <f t="shared" si="191"/>
        <v>6.5</v>
      </c>
      <c r="DZ250">
        <f t="shared" si="192"/>
        <v>6.5</v>
      </c>
    </row>
    <row r="251" spans="1:130">
      <c r="A251">
        <v>343</v>
      </c>
      <c r="B251" s="1">
        <v>44853.714999999997</v>
      </c>
      <c r="C251" s="1">
        <v>44853.729282407403</v>
      </c>
      <c r="D251" t="s">
        <v>104</v>
      </c>
      <c r="F251" t="s">
        <v>3311</v>
      </c>
      <c r="G251" s="2">
        <v>20470</v>
      </c>
      <c r="H251" t="s">
        <v>3312</v>
      </c>
      <c r="I251" t="s">
        <v>3313</v>
      </c>
      <c r="J251" t="s">
        <v>145</v>
      </c>
      <c r="K251" t="s">
        <v>114</v>
      </c>
      <c r="L251" t="s">
        <v>3314</v>
      </c>
      <c r="M251" t="s">
        <v>109</v>
      </c>
      <c r="O251" t="s">
        <v>113</v>
      </c>
      <c r="P251" t="s">
        <v>111</v>
      </c>
      <c r="Q251" t="s">
        <v>112</v>
      </c>
      <c r="R251" t="s">
        <v>113</v>
      </c>
      <c r="S251" t="s">
        <v>114</v>
      </c>
      <c r="T251" t="s">
        <v>109</v>
      </c>
      <c r="V251" t="s">
        <v>109</v>
      </c>
      <c r="X251" t="s">
        <v>135</v>
      </c>
      <c r="Y251" t="s">
        <v>178</v>
      </c>
      <c r="Z251" t="s">
        <v>109</v>
      </c>
      <c r="AA251" t="s">
        <v>116</v>
      </c>
      <c r="AB251" t="s">
        <v>153</v>
      </c>
      <c r="AC251" t="s">
        <v>109</v>
      </c>
      <c r="AE251" t="s">
        <v>109</v>
      </c>
      <c r="AG251" t="s">
        <v>109</v>
      </c>
      <c r="AH251" t="s">
        <v>116</v>
      </c>
      <c r="AI251" t="s">
        <v>109</v>
      </c>
      <c r="AJ251" t="s">
        <v>116</v>
      </c>
      <c r="AK251" t="s">
        <v>116</v>
      </c>
      <c r="AL251" t="s">
        <v>116</v>
      </c>
      <c r="AM251" t="s">
        <v>112</v>
      </c>
      <c r="AN251" t="s">
        <v>117</v>
      </c>
      <c r="AO251" t="s">
        <v>304</v>
      </c>
      <c r="AP251" t="s">
        <v>224</v>
      </c>
      <c r="AQ251" t="s">
        <v>109</v>
      </c>
      <c r="AS251" t="s">
        <v>191</v>
      </c>
      <c r="AT251" t="s">
        <v>113</v>
      </c>
      <c r="AU251" t="s">
        <v>116</v>
      </c>
      <c r="AV251" t="s">
        <v>116</v>
      </c>
      <c r="AW251" t="s">
        <v>109</v>
      </c>
      <c r="AZ251" t="s">
        <v>157</v>
      </c>
      <c r="BA251" t="s">
        <v>158</v>
      </c>
      <c r="BB251" t="s">
        <v>192</v>
      </c>
      <c r="BC251" t="s">
        <v>116</v>
      </c>
      <c r="BD251" t="s">
        <v>116</v>
      </c>
      <c r="BE251" t="s">
        <v>122</v>
      </c>
      <c r="BG251" t="s">
        <v>116</v>
      </c>
      <c r="BH251" t="s">
        <v>116</v>
      </c>
      <c r="BI251" t="s">
        <v>3315</v>
      </c>
      <c r="BJ251" t="s">
        <v>116</v>
      </c>
      <c r="BK251" t="s">
        <v>116</v>
      </c>
      <c r="BL251" t="s">
        <v>109</v>
      </c>
      <c r="BM251" t="s">
        <v>109</v>
      </c>
      <c r="BN251" t="s">
        <v>113</v>
      </c>
      <c r="BO251" t="s">
        <v>109</v>
      </c>
      <c r="BP251" t="s">
        <v>122</v>
      </c>
      <c r="BR251" t="s">
        <v>116</v>
      </c>
      <c r="BS251" t="s">
        <v>162</v>
      </c>
      <c r="BT251" t="s">
        <v>116</v>
      </c>
      <c r="BU251" t="s">
        <v>114</v>
      </c>
      <c r="BV251" t="s">
        <v>116</v>
      </c>
      <c r="BW251" t="s">
        <v>239</v>
      </c>
      <c r="BX251" t="s">
        <v>116</v>
      </c>
      <c r="BY251" t="s">
        <v>116</v>
      </c>
      <c r="BZ251" t="s">
        <v>193</v>
      </c>
      <c r="CA251" t="s">
        <v>229</v>
      </c>
      <c r="CB251" t="s">
        <v>129</v>
      </c>
      <c r="CC251" t="s">
        <v>281</v>
      </c>
      <c r="CD251" t="s">
        <v>116</v>
      </c>
      <c r="CE251" t="s">
        <v>109</v>
      </c>
      <c r="CF251" t="s">
        <v>427</v>
      </c>
      <c r="CG251" t="s">
        <v>113</v>
      </c>
      <c r="CH251" t="s">
        <v>113</v>
      </c>
      <c r="CI251" t="s">
        <v>113</v>
      </c>
      <c r="CJ251" t="s">
        <v>116</v>
      </c>
      <c r="CK251" t="s">
        <v>109</v>
      </c>
      <c r="CL251" t="s">
        <v>109</v>
      </c>
      <c r="CN251" t="s">
        <v>1050</v>
      </c>
      <c r="CO251" t="s">
        <v>116</v>
      </c>
      <c r="CP251" t="s">
        <v>116</v>
      </c>
      <c r="CQ251" t="s">
        <v>109</v>
      </c>
      <c r="CS251" t="s">
        <v>116</v>
      </c>
      <c r="CT251" t="s">
        <v>116</v>
      </c>
      <c r="CU251" t="s">
        <v>116</v>
      </c>
      <c r="CV251" t="s">
        <v>109</v>
      </c>
      <c r="CX251" t="s">
        <v>116</v>
      </c>
      <c r="CY251" t="s">
        <v>605</v>
      </c>
      <c r="DB251">
        <f t="shared" si="176"/>
        <v>2</v>
      </c>
      <c r="DC251">
        <f t="shared" si="177"/>
        <v>0</v>
      </c>
      <c r="DD251">
        <f t="shared" si="178"/>
        <v>3</v>
      </c>
      <c r="DE251">
        <f t="shared" ref="DE251:DE302" si="193">COUNTIF(V251,"Oui")</f>
        <v>0</v>
      </c>
      <c r="DF251">
        <f t="shared" ref="DF251:DF302" si="194">COUNTIFS(X251:Z251,"&lt;&gt;Non",X251:Z251,"&lt;&gt;",X251:Z251,"&lt;&gt;Non;")</f>
        <v>2</v>
      </c>
      <c r="DG251">
        <f t="shared" ref="DG251:DG302" si="195">COUNTIFS(AB251:AC251,"&lt;&gt;Non",AB251:AC251,"&lt;&gt;",AB251:AC251,"&lt;&gt;Non;")</f>
        <v>1</v>
      </c>
      <c r="DH251">
        <f t="shared" si="179"/>
        <v>0</v>
      </c>
      <c r="DI251">
        <f t="shared" si="180"/>
        <v>8</v>
      </c>
      <c r="DJ251">
        <f t="shared" ref="DJ251:DJ302" si="196">COUNTIFS(AS251,"&lt;&gt;Non",AS251,"&lt;&gt;",AS251,"&lt;&gt;Non;")</f>
        <v>1</v>
      </c>
      <c r="DK251">
        <f t="shared" ref="DK251:DK302" si="197">COUNTIFS(AU251:AX251,"&lt;&gt;Non",AU251:AX251,"&lt;&gt;",AU251:AX251,"&lt;&gt;Non;")</f>
        <v>2</v>
      </c>
      <c r="DL251">
        <f t="shared" si="181"/>
        <v>3</v>
      </c>
      <c r="DM251">
        <f t="shared" si="182"/>
        <v>1</v>
      </c>
      <c r="DN251">
        <f t="shared" si="183"/>
        <v>2</v>
      </c>
      <c r="DO251">
        <f t="shared" si="184"/>
        <v>2</v>
      </c>
      <c r="DP251">
        <f t="shared" si="185"/>
        <v>5</v>
      </c>
      <c r="DQ251">
        <f t="shared" si="186"/>
        <v>1</v>
      </c>
      <c r="DR251">
        <f t="shared" si="187"/>
        <v>4</v>
      </c>
      <c r="DS251">
        <f t="shared" si="188"/>
        <v>1</v>
      </c>
      <c r="DT251">
        <f t="shared" si="189"/>
        <v>1</v>
      </c>
      <c r="DU251">
        <f t="shared" si="97"/>
        <v>3</v>
      </c>
      <c r="DV251">
        <f t="shared" si="98"/>
        <v>3</v>
      </c>
      <c r="DW251">
        <f t="shared" si="99"/>
        <v>45</v>
      </c>
      <c r="DX251">
        <f t="shared" si="190"/>
        <v>8.6538461538461533</v>
      </c>
      <c r="DY251">
        <f t="shared" si="191"/>
        <v>8.5</v>
      </c>
      <c r="DZ251">
        <f t="shared" si="192"/>
        <v>8.5</v>
      </c>
    </row>
    <row r="252" spans="1:130">
      <c r="A252">
        <v>344</v>
      </c>
      <c r="B252" s="1">
        <v>44853.747546296298</v>
      </c>
      <c r="C252" s="1">
        <v>44853.761157407404</v>
      </c>
      <c r="D252" t="s">
        <v>104</v>
      </c>
      <c r="F252" t="s">
        <v>3316</v>
      </c>
      <c r="G252" s="2">
        <v>21192</v>
      </c>
      <c r="H252" s="32" t="s">
        <v>3317</v>
      </c>
      <c r="I252" t="s">
        <v>3318</v>
      </c>
      <c r="J252" t="s">
        <v>132</v>
      </c>
      <c r="K252" t="s">
        <v>109</v>
      </c>
      <c r="M252" t="s">
        <v>116</v>
      </c>
      <c r="N252" t="s">
        <v>3319</v>
      </c>
      <c r="O252" t="s">
        <v>1433</v>
      </c>
      <c r="P252" t="s">
        <v>519</v>
      </c>
      <c r="Q252" t="s">
        <v>112</v>
      </c>
      <c r="R252" t="s">
        <v>113</v>
      </c>
      <c r="S252" t="s">
        <v>122</v>
      </c>
      <c r="T252" t="s">
        <v>109</v>
      </c>
      <c r="V252" t="s">
        <v>109</v>
      </c>
      <c r="X252" t="s">
        <v>455</v>
      </c>
      <c r="Y252" t="s">
        <v>3320</v>
      </c>
      <c r="Z252" t="s">
        <v>116</v>
      </c>
      <c r="AB252" t="s">
        <v>153</v>
      </c>
      <c r="AC252" t="s">
        <v>116</v>
      </c>
      <c r="AD252" t="s">
        <v>3321</v>
      </c>
      <c r="AE252" t="s">
        <v>109</v>
      </c>
      <c r="AG252" t="s">
        <v>109</v>
      </c>
      <c r="AH252" t="s">
        <v>116</v>
      </c>
      <c r="AI252" t="s">
        <v>109</v>
      </c>
      <c r="AJ252" t="s">
        <v>116</v>
      </c>
      <c r="AK252" t="s">
        <v>116</v>
      </c>
      <c r="AL252" t="s">
        <v>109</v>
      </c>
      <c r="AM252" t="s">
        <v>112</v>
      </c>
      <c r="AN252" t="s">
        <v>117</v>
      </c>
      <c r="AO252" t="s">
        <v>179</v>
      </c>
      <c r="AP252" t="s">
        <v>224</v>
      </c>
      <c r="AQ252" t="s">
        <v>109</v>
      </c>
      <c r="AS252" t="s">
        <v>395</v>
      </c>
      <c r="AT252" t="s">
        <v>287</v>
      </c>
      <c r="AU252" t="s">
        <v>116</v>
      </c>
      <c r="AV252" t="s">
        <v>109</v>
      </c>
      <c r="AW252" t="s">
        <v>109</v>
      </c>
      <c r="AZ252" t="s">
        <v>397</v>
      </c>
      <c r="BA252" t="s">
        <v>113</v>
      </c>
      <c r="BB252" t="s">
        <v>121</v>
      </c>
      <c r="BC252" t="s">
        <v>116</v>
      </c>
      <c r="BD252" t="s">
        <v>116</v>
      </c>
      <c r="BE252" t="s">
        <v>122</v>
      </c>
      <c r="BG252" t="s">
        <v>116</v>
      </c>
      <c r="BH252" t="s">
        <v>116</v>
      </c>
      <c r="BI252" t="s">
        <v>3322</v>
      </c>
      <c r="BJ252" t="s">
        <v>116</v>
      </c>
      <c r="BK252" t="s">
        <v>109</v>
      </c>
      <c r="BL252" t="s">
        <v>109</v>
      </c>
      <c r="BM252" t="s">
        <v>109</v>
      </c>
      <c r="BN252" t="s">
        <v>113</v>
      </c>
      <c r="BO252" t="s">
        <v>125</v>
      </c>
      <c r="BP252" t="s">
        <v>122</v>
      </c>
      <c r="BR252" t="s">
        <v>116</v>
      </c>
      <c r="BS252" t="s">
        <v>238</v>
      </c>
      <c r="BT252" t="s">
        <v>116</v>
      </c>
      <c r="BU252" t="s">
        <v>114</v>
      </c>
      <c r="BV252" t="s">
        <v>206</v>
      </c>
      <c r="BX252" t="s">
        <v>116</v>
      </c>
      <c r="BY252" t="s">
        <v>116</v>
      </c>
      <c r="BZ252" t="s">
        <v>193</v>
      </c>
      <c r="CA252" t="s">
        <v>1172</v>
      </c>
      <c r="CB252" t="s">
        <v>1538</v>
      </c>
      <c r="CC252" t="s">
        <v>3323</v>
      </c>
      <c r="CD252" t="s">
        <v>109</v>
      </c>
      <c r="CE252" t="s">
        <v>116</v>
      </c>
      <c r="CG252" t="s">
        <v>113</v>
      </c>
      <c r="CH252" t="s">
        <v>113</v>
      </c>
      <c r="CI252" t="s">
        <v>282</v>
      </c>
      <c r="CJ252" t="s">
        <v>116</v>
      </c>
      <c r="CK252" t="s">
        <v>116</v>
      </c>
      <c r="CL252" t="s">
        <v>109</v>
      </c>
      <c r="CN252" t="s">
        <v>169</v>
      </c>
      <c r="CO252" t="s">
        <v>109</v>
      </c>
      <c r="CP252" t="s">
        <v>116</v>
      </c>
      <c r="CQ252" t="s">
        <v>109</v>
      </c>
      <c r="CS252" t="s">
        <v>116</v>
      </c>
      <c r="CT252" t="s">
        <v>116</v>
      </c>
      <c r="CU252" t="s">
        <v>116</v>
      </c>
      <c r="CV252" t="s">
        <v>109</v>
      </c>
      <c r="CX252" t="s">
        <v>116</v>
      </c>
      <c r="CY252" t="s">
        <v>843</v>
      </c>
      <c r="DB252">
        <f t="shared" si="176"/>
        <v>1</v>
      </c>
      <c r="DC252">
        <f t="shared" si="177"/>
        <v>1</v>
      </c>
      <c r="DD252">
        <f t="shared" si="178"/>
        <v>3</v>
      </c>
      <c r="DE252">
        <f t="shared" si="193"/>
        <v>0</v>
      </c>
      <c r="DF252">
        <f t="shared" si="194"/>
        <v>3</v>
      </c>
      <c r="DG252">
        <f t="shared" si="195"/>
        <v>2</v>
      </c>
      <c r="DH252">
        <f t="shared" si="179"/>
        <v>0</v>
      </c>
      <c r="DI252">
        <f t="shared" si="180"/>
        <v>7</v>
      </c>
      <c r="DJ252">
        <f t="shared" si="196"/>
        <v>1</v>
      </c>
      <c r="DK252">
        <f t="shared" si="197"/>
        <v>1</v>
      </c>
      <c r="DL252">
        <f t="shared" si="181"/>
        <v>2</v>
      </c>
      <c r="DM252">
        <f t="shared" si="182"/>
        <v>1</v>
      </c>
      <c r="DN252">
        <f t="shared" si="183"/>
        <v>2</v>
      </c>
      <c r="DO252">
        <f t="shared" si="184"/>
        <v>2</v>
      </c>
      <c r="DP252">
        <f t="shared" si="185"/>
        <v>5</v>
      </c>
      <c r="DQ252">
        <f t="shared" si="186"/>
        <v>1</v>
      </c>
      <c r="DR252">
        <f t="shared" si="187"/>
        <v>3</v>
      </c>
      <c r="DS252">
        <f t="shared" si="188"/>
        <v>0</v>
      </c>
      <c r="DT252">
        <f t="shared" si="189"/>
        <v>2</v>
      </c>
      <c r="DU252">
        <f t="shared" si="97"/>
        <v>2</v>
      </c>
      <c r="DV252">
        <f t="shared" si="98"/>
        <v>3</v>
      </c>
      <c r="DW252">
        <f t="shared" si="99"/>
        <v>42</v>
      </c>
      <c r="DX252">
        <f t="shared" si="190"/>
        <v>8.0769230769230766</v>
      </c>
      <c r="DY252">
        <f t="shared" si="191"/>
        <v>8</v>
      </c>
      <c r="DZ252">
        <f t="shared" si="192"/>
        <v>8</v>
      </c>
    </row>
    <row r="253" spans="1:130">
      <c r="A253">
        <v>345</v>
      </c>
      <c r="B253" s="1">
        <v>44853.777083333298</v>
      </c>
      <c r="C253" s="1">
        <v>44853.786712963003</v>
      </c>
      <c r="D253" t="s">
        <v>104</v>
      </c>
      <c r="F253" t="s">
        <v>3324</v>
      </c>
      <c r="G253" s="2">
        <v>6162</v>
      </c>
      <c r="H253" t="s">
        <v>3325</v>
      </c>
      <c r="I253" t="s">
        <v>3326</v>
      </c>
      <c r="J253" t="s">
        <v>175</v>
      </c>
      <c r="K253" t="s">
        <v>114</v>
      </c>
      <c r="L253" t="s">
        <v>3327</v>
      </c>
      <c r="M253" t="s">
        <v>109</v>
      </c>
      <c r="O253" t="s">
        <v>186</v>
      </c>
      <c r="P253" t="s">
        <v>1194</v>
      </c>
      <c r="Q253" t="s">
        <v>145</v>
      </c>
      <c r="R253" t="s">
        <v>113</v>
      </c>
      <c r="S253" t="s">
        <v>122</v>
      </c>
      <c r="T253" t="s">
        <v>109</v>
      </c>
      <c r="V253" t="s">
        <v>109</v>
      </c>
      <c r="X253" t="s">
        <v>135</v>
      </c>
      <c r="Y253" t="s">
        <v>113</v>
      </c>
      <c r="Z253" t="s">
        <v>116</v>
      </c>
      <c r="AB253" t="s">
        <v>145</v>
      </c>
      <c r="AC253" t="s">
        <v>116</v>
      </c>
      <c r="AD253" t="s">
        <v>3328</v>
      </c>
      <c r="AE253" t="s">
        <v>109</v>
      </c>
      <c r="AG253" t="s">
        <v>109</v>
      </c>
      <c r="AH253" t="s">
        <v>116</v>
      </c>
      <c r="AI253" t="s">
        <v>109</v>
      </c>
      <c r="AJ253" t="s">
        <v>116</v>
      </c>
      <c r="AK253" t="s">
        <v>116</v>
      </c>
      <c r="AL253" t="s">
        <v>116</v>
      </c>
      <c r="AM253" t="s">
        <v>188</v>
      </c>
      <c r="AN253" t="s">
        <v>117</v>
      </c>
      <c r="AO253" t="s">
        <v>179</v>
      </c>
      <c r="AP253" t="s">
        <v>224</v>
      </c>
      <c r="AQ253" t="s">
        <v>109</v>
      </c>
      <c r="AS253" t="s">
        <v>203</v>
      </c>
      <c r="AT253" t="s">
        <v>113</v>
      </c>
      <c r="AU253" t="s">
        <v>116</v>
      </c>
      <c r="AV253" t="s">
        <v>109</v>
      </c>
      <c r="AW253" t="s">
        <v>109</v>
      </c>
      <c r="AZ253" t="s">
        <v>397</v>
      </c>
      <c r="BA253" t="s">
        <v>120</v>
      </c>
      <c r="BB253" t="s">
        <v>121</v>
      </c>
      <c r="BC253" t="s">
        <v>116</v>
      </c>
      <c r="BD253" t="s">
        <v>116</v>
      </c>
      <c r="BE253" t="s">
        <v>116</v>
      </c>
      <c r="BF253" t="s">
        <v>3329</v>
      </c>
      <c r="BG253" t="s">
        <v>109</v>
      </c>
      <c r="BH253" t="s">
        <v>116</v>
      </c>
      <c r="BI253" t="s">
        <v>3330</v>
      </c>
      <c r="BJ253" t="s">
        <v>116</v>
      </c>
      <c r="BK253" t="s">
        <v>116</v>
      </c>
      <c r="BL253" t="s">
        <v>116</v>
      </c>
      <c r="BM253" t="s">
        <v>109</v>
      </c>
      <c r="BN253" t="s">
        <v>124</v>
      </c>
      <c r="BO253" t="s">
        <v>116</v>
      </c>
      <c r="BP253" t="s">
        <v>122</v>
      </c>
      <c r="BR253" t="s">
        <v>109</v>
      </c>
      <c r="BS253" t="s">
        <v>426</v>
      </c>
      <c r="BT253" t="s">
        <v>116</v>
      </c>
      <c r="BU253" t="s">
        <v>114</v>
      </c>
      <c r="BV253" t="s">
        <v>116</v>
      </c>
      <c r="BX253" t="s">
        <v>116</v>
      </c>
      <c r="BY253" t="s">
        <v>116</v>
      </c>
      <c r="BZ253" t="s">
        <v>193</v>
      </c>
      <c r="CA253" t="s">
        <v>3331</v>
      </c>
      <c r="CB253" t="s">
        <v>456</v>
      </c>
      <c r="CC253" t="s">
        <v>253</v>
      </c>
      <c r="CD253" t="s">
        <v>116</v>
      </c>
      <c r="CE253" t="s">
        <v>116</v>
      </c>
      <c r="CG253" t="s">
        <v>113</v>
      </c>
      <c r="CH253" t="s">
        <v>113</v>
      </c>
      <c r="CI253" t="s">
        <v>113</v>
      </c>
      <c r="CJ253" t="s">
        <v>109</v>
      </c>
      <c r="CK253" t="s">
        <v>109</v>
      </c>
      <c r="CL253" t="s">
        <v>109</v>
      </c>
      <c r="CN253" t="s">
        <v>583</v>
      </c>
      <c r="CO253" t="s">
        <v>109</v>
      </c>
      <c r="CP253" t="s">
        <v>116</v>
      </c>
      <c r="CQ253" t="s">
        <v>109</v>
      </c>
      <c r="CS253" t="s">
        <v>116</v>
      </c>
      <c r="CT253" t="s">
        <v>116</v>
      </c>
      <c r="CU253" t="s">
        <v>116</v>
      </c>
      <c r="CV253" t="s">
        <v>109</v>
      </c>
      <c r="CX253" t="s">
        <v>116</v>
      </c>
      <c r="CY253" t="s">
        <v>843</v>
      </c>
      <c r="DB253">
        <f t="shared" si="176"/>
        <v>2</v>
      </c>
      <c r="DC253">
        <f t="shared" si="177"/>
        <v>0</v>
      </c>
      <c r="DD253">
        <f t="shared" si="178"/>
        <v>3</v>
      </c>
      <c r="DE253">
        <f t="shared" si="193"/>
        <v>0</v>
      </c>
      <c r="DF253">
        <f t="shared" si="194"/>
        <v>2</v>
      </c>
      <c r="DG253">
        <f t="shared" si="195"/>
        <v>2</v>
      </c>
      <c r="DH253">
        <f t="shared" si="179"/>
        <v>0</v>
      </c>
      <c r="DI253">
        <f t="shared" si="180"/>
        <v>8</v>
      </c>
      <c r="DJ253">
        <f t="shared" si="196"/>
        <v>1</v>
      </c>
      <c r="DK253">
        <f t="shared" si="197"/>
        <v>1</v>
      </c>
      <c r="DL253">
        <f t="shared" si="181"/>
        <v>3</v>
      </c>
      <c r="DM253">
        <f t="shared" si="182"/>
        <v>2</v>
      </c>
      <c r="DN253">
        <f t="shared" si="183"/>
        <v>1</v>
      </c>
      <c r="DO253">
        <f t="shared" si="184"/>
        <v>5</v>
      </c>
      <c r="DP253">
        <f t="shared" si="185"/>
        <v>4</v>
      </c>
      <c r="DQ253">
        <f t="shared" si="186"/>
        <v>1</v>
      </c>
      <c r="DR253">
        <f t="shared" si="187"/>
        <v>4</v>
      </c>
      <c r="DS253">
        <f t="shared" si="188"/>
        <v>0</v>
      </c>
      <c r="DT253">
        <f t="shared" si="189"/>
        <v>0</v>
      </c>
      <c r="DU253">
        <f t="shared" si="97"/>
        <v>2</v>
      </c>
      <c r="DV253">
        <f t="shared" si="98"/>
        <v>3</v>
      </c>
      <c r="DW253">
        <f t="shared" si="99"/>
        <v>44</v>
      </c>
      <c r="DX253">
        <f t="shared" si="190"/>
        <v>8.4615384615384617</v>
      </c>
      <c r="DY253">
        <f t="shared" si="191"/>
        <v>8.5</v>
      </c>
      <c r="DZ253">
        <f t="shared" si="192"/>
        <v>8.5</v>
      </c>
    </row>
    <row r="254" spans="1:130">
      <c r="A254">
        <v>346</v>
      </c>
      <c r="B254" s="1">
        <v>44853.779652777797</v>
      </c>
      <c r="C254" s="1">
        <v>44853.7918055556</v>
      </c>
      <c r="D254" t="s">
        <v>104</v>
      </c>
      <c r="F254" t="s">
        <v>759</v>
      </c>
      <c r="G254" s="2">
        <v>10438</v>
      </c>
      <c r="H254" t="s">
        <v>760</v>
      </c>
      <c r="I254" t="s">
        <v>3332</v>
      </c>
      <c r="J254" t="s">
        <v>132</v>
      </c>
      <c r="K254" t="s">
        <v>114</v>
      </c>
      <c r="L254" t="s">
        <v>3333</v>
      </c>
      <c r="M254" t="s">
        <v>109</v>
      </c>
      <c r="O254" t="s">
        <v>3334</v>
      </c>
      <c r="P254" t="s">
        <v>187</v>
      </c>
      <c r="Q254" t="s">
        <v>112</v>
      </c>
      <c r="R254" t="s">
        <v>113</v>
      </c>
      <c r="S254" t="s">
        <v>114</v>
      </c>
      <c r="T254" t="s">
        <v>109</v>
      </c>
      <c r="V254" t="s">
        <v>109</v>
      </c>
      <c r="X254" t="s">
        <v>113</v>
      </c>
      <c r="Y254" t="s">
        <v>113</v>
      </c>
      <c r="Z254" t="s">
        <v>116</v>
      </c>
      <c r="AB254" t="s">
        <v>3335</v>
      </c>
      <c r="AC254" t="s">
        <v>109</v>
      </c>
      <c r="AE254" t="s">
        <v>109</v>
      </c>
      <c r="AG254" t="s">
        <v>109</v>
      </c>
      <c r="AH254" t="s">
        <v>116</v>
      </c>
      <c r="AI254" t="s">
        <v>109</v>
      </c>
      <c r="AJ254" t="s">
        <v>109</v>
      </c>
      <c r="AK254" t="s">
        <v>116</v>
      </c>
      <c r="AL254" t="s">
        <v>116</v>
      </c>
      <c r="AM254" t="s">
        <v>112</v>
      </c>
      <c r="AN254" t="s">
        <v>286</v>
      </c>
      <c r="AO254" t="s">
        <v>3336</v>
      </c>
      <c r="AP254" t="s">
        <v>113</v>
      </c>
      <c r="AQ254" t="s">
        <v>109</v>
      </c>
      <c r="AS254" t="s">
        <v>191</v>
      </c>
      <c r="AT254" t="s">
        <v>113</v>
      </c>
      <c r="AU254" t="s">
        <v>116</v>
      </c>
      <c r="AV254" t="s">
        <v>109</v>
      </c>
      <c r="AW254" t="s">
        <v>109</v>
      </c>
      <c r="AZ254" t="s">
        <v>113</v>
      </c>
      <c r="BA254" t="s">
        <v>113</v>
      </c>
      <c r="BB254" t="s">
        <v>249</v>
      </c>
      <c r="BC254" t="s">
        <v>116</v>
      </c>
      <c r="BD254" t="s">
        <v>109</v>
      </c>
      <c r="BE254" t="s">
        <v>122</v>
      </c>
      <c r="BG254" t="s">
        <v>109</v>
      </c>
      <c r="BH254" t="s">
        <v>109</v>
      </c>
      <c r="BJ254" t="s">
        <v>116</v>
      </c>
      <c r="BK254" t="s">
        <v>109</v>
      </c>
      <c r="BL254" t="s">
        <v>109</v>
      </c>
      <c r="BM254" t="s">
        <v>109</v>
      </c>
      <c r="BN254" t="s">
        <v>124</v>
      </c>
      <c r="BO254" t="s">
        <v>125</v>
      </c>
      <c r="BP254" t="s">
        <v>122</v>
      </c>
      <c r="BR254" t="s">
        <v>116</v>
      </c>
      <c r="BS254" t="s">
        <v>113</v>
      </c>
      <c r="BT254" t="s">
        <v>109</v>
      </c>
      <c r="BU254" t="s">
        <v>114</v>
      </c>
      <c r="BV254" t="s">
        <v>206</v>
      </c>
      <c r="BX254" t="s">
        <v>116</v>
      </c>
      <c r="BY254" t="s">
        <v>116</v>
      </c>
      <c r="BZ254" t="s">
        <v>193</v>
      </c>
      <c r="CA254" t="s">
        <v>1086</v>
      </c>
      <c r="CB254" t="s">
        <v>3337</v>
      </c>
      <c r="CC254" t="s">
        <v>182</v>
      </c>
      <c r="CD254" t="s">
        <v>116</v>
      </c>
      <c r="CE254" t="s">
        <v>109</v>
      </c>
      <c r="CF254" t="s">
        <v>232</v>
      </c>
      <c r="CG254" t="s">
        <v>113</v>
      </c>
      <c r="CH254" t="s">
        <v>167</v>
      </c>
      <c r="CI254" t="s">
        <v>113</v>
      </c>
      <c r="CJ254" t="s">
        <v>109</v>
      </c>
      <c r="CK254" t="s">
        <v>109</v>
      </c>
      <c r="CL254" t="s">
        <v>116</v>
      </c>
      <c r="CM254" t="s">
        <v>3338</v>
      </c>
      <c r="CN254" t="s">
        <v>113</v>
      </c>
      <c r="CO254" t="s">
        <v>116</v>
      </c>
      <c r="CP254" t="s">
        <v>116</v>
      </c>
      <c r="CQ254" t="s">
        <v>109</v>
      </c>
      <c r="CS254" t="s">
        <v>116</v>
      </c>
      <c r="CT254" t="s">
        <v>116</v>
      </c>
      <c r="CU254" t="s">
        <v>116</v>
      </c>
      <c r="CV254" t="s">
        <v>116</v>
      </c>
      <c r="CW254" t="s">
        <v>3339</v>
      </c>
      <c r="CX254" t="s">
        <v>109</v>
      </c>
      <c r="DB254">
        <f t="shared" si="176"/>
        <v>2</v>
      </c>
      <c r="DC254">
        <f t="shared" si="177"/>
        <v>0</v>
      </c>
      <c r="DD254">
        <f t="shared" si="178"/>
        <v>4</v>
      </c>
      <c r="DE254">
        <f t="shared" si="193"/>
        <v>0</v>
      </c>
      <c r="DF254">
        <f t="shared" si="194"/>
        <v>1</v>
      </c>
      <c r="DG254">
        <f t="shared" si="195"/>
        <v>1</v>
      </c>
      <c r="DH254">
        <f t="shared" si="179"/>
        <v>0</v>
      </c>
      <c r="DI254">
        <f t="shared" si="180"/>
        <v>6</v>
      </c>
      <c r="DJ254">
        <f t="shared" si="196"/>
        <v>1</v>
      </c>
      <c r="DK254">
        <f t="shared" si="197"/>
        <v>1</v>
      </c>
      <c r="DL254">
        <f t="shared" si="181"/>
        <v>1</v>
      </c>
      <c r="DM254">
        <f t="shared" si="182"/>
        <v>0</v>
      </c>
      <c r="DN254">
        <f t="shared" si="183"/>
        <v>0</v>
      </c>
      <c r="DO254">
        <f t="shared" si="184"/>
        <v>3</v>
      </c>
      <c r="DP254">
        <f t="shared" si="185"/>
        <v>3</v>
      </c>
      <c r="DQ254">
        <f t="shared" si="186"/>
        <v>1</v>
      </c>
      <c r="DR254">
        <f t="shared" si="187"/>
        <v>4</v>
      </c>
      <c r="DS254">
        <f t="shared" si="188"/>
        <v>2</v>
      </c>
      <c r="DT254">
        <f t="shared" si="189"/>
        <v>1</v>
      </c>
      <c r="DU254">
        <f t="shared" ref="DU254:DU317" si="198">COUNTIFS(CN254:CQ254,"&lt;&gt;Non",CN254:CQ254,"&lt;&gt;",CN254:CQ254,"&lt;&gt;Non;")</f>
        <v>2</v>
      </c>
      <c r="DV254">
        <f t="shared" ref="DV254:DV317" si="199">COUNTIFS(CS254:CV254,"&lt;&gt;Non",CS254:CV254,"&lt;&gt;",CS254:CV254,"&lt;&gt;Non;")</f>
        <v>4</v>
      </c>
      <c r="DW254">
        <f t="shared" ref="DW254:DW317" si="200">SUM(DB254:DV254)</f>
        <v>37</v>
      </c>
      <c r="DX254">
        <f t="shared" si="190"/>
        <v>7.1153846153846159</v>
      </c>
      <c r="DY254">
        <f t="shared" si="191"/>
        <v>7</v>
      </c>
      <c r="DZ254">
        <f t="shared" si="192"/>
        <v>7</v>
      </c>
    </row>
    <row r="255" spans="1:130">
      <c r="A255">
        <v>349</v>
      </c>
      <c r="B255" s="1">
        <v>44853.806122685201</v>
      </c>
      <c r="C255" s="1">
        <v>44853.821226851796</v>
      </c>
      <c r="D255" t="s">
        <v>104</v>
      </c>
      <c r="F255" t="s">
        <v>499</v>
      </c>
      <c r="G255" s="2">
        <v>13858</v>
      </c>
      <c r="H255" t="s">
        <v>500</v>
      </c>
      <c r="I255" t="s">
        <v>3342</v>
      </c>
      <c r="J255" t="s">
        <v>145</v>
      </c>
      <c r="K255" t="s">
        <v>114</v>
      </c>
      <c r="L255" t="s">
        <v>3343</v>
      </c>
      <c r="M255" t="s">
        <v>109</v>
      </c>
      <c r="O255" t="s">
        <v>501</v>
      </c>
      <c r="P255" t="s">
        <v>3344</v>
      </c>
      <c r="Q255" t="s">
        <v>112</v>
      </c>
      <c r="R255" t="s">
        <v>113</v>
      </c>
      <c r="S255" t="s">
        <v>114</v>
      </c>
      <c r="T255" t="s">
        <v>149</v>
      </c>
      <c r="U255" t="s">
        <v>150</v>
      </c>
      <c r="V255" t="s">
        <v>116</v>
      </c>
      <c r="W255" s="2" t="s">
        <v>502</v>
      </c>
      <c r="X255" t="s">
        <v>113</v>
      </c>
      <c r="Y255" t="s">
        <v>136</v>
      </c>
      <c r="Z255" t="s">
        <v>109</v>
      </c>
      <c r="AA255" t="s">
        <v>116</v>
      </c>
      <c r="AB255" t="s">
        <v>153</v>
      </c>
      <c r="AC255" t="s">
        <v>116</v>
      </c>
      <c r="AD255" t="s">
        <v>3345</v>
      </c>
      <c r="AE255" t="s">
        <v>109</v>
      </c>
      <c r="AG255" t="s">
        <v>109</v>
      </c>
      <c r="AH255" t="s">
        <v>116</v>
      </c>
      <c r="AI255" t="s">
        <v>116</v>
      </c>
      <c r="AJ255" t="s">
        <v>116</v>
      </c>
      <c r="AK255" t="s">
        <v>116</v>
      </c>
      <c r="AL255" t="s">
        <v>116</v>
      </c>
      <c r="AM255" t="s">
        <v>112</v>
      </c>
      <c r="AN255" t="s">
        <v>117</v>
      </c>
      <c r="AO255" t="s">
        <v>202</v>
      </c>
      <c r="AP255" t="s">
        <v>224</v>
      </c>
      <c r="AQ255" t="s">
        <v>109</v>
      </c>
      <c r="AS255" t="s">
        <v>247</v>
      </c>
      <c r="AT255" t="s">
        <v>113</v>
      </c>
      <c r="AU255" t="s">
        <v>116</v>
      </c>
      <c r="AV255" t="s">
        <v>116</v>
      </c>
      <c r="AW255" t="s">
        <v>109</v>
      </c>
      <c r="AZ255" t="s">
        <v>3346</v>
      </c>
      <c r="BA255" t="s">
        <v>248</v>
      </c>
      <c r="BB255" t="s">
        <v>192</v>
      </c>
      <c r="BC255" t="s">
        <v>116</v>
      </c>
      <c r="BD255" t="s">
        <v>116</v>
      </c>
      <c r="BE255" t="s">
        <v>116</v>
      </c>
      <c r="BF255" t="s">
        <v>3347</v>
      </c>
      <c r="BG255" t="s">
        <v>109</v>
      </c>
      <c r="BH255" t="s">
        <v>116</v>
      </c>
      <c r="BI255" t="s">
        <v>3348</v>
      </c>
      <c r="BJ255" t="s">
        <v>116</v>
      </c>
      <c r="BK255" t="s">
        <v>116</v>
      </c>
      <c r="BL255" t="s">
        <v>116</v>
      </c>
      <c r="BM255" t="s">
        <v>116</v>
      </c>
      <c r="BN255" t="s">
        <v>124</v>
      </c>
      <c r="BO255" t="s">
        <v>116</v>
      </c>
      <c r="BP255" t="s">
        <v>122</v>
      </c>
      <c r="BR255" t="s">
        <v>109</v>
      </c>
      <c r="BS255" t="s">
        <v>699</v>
      </c>
      <c r="BT255" t="s">
        <v>116</v>
      </c>
      <c r="BU255" t="s">
        <v>114</v>
      </c>
      <c r="BV255" t="s">
        <v>206</v>
      </c>
      <c r="BW255" t="s">
        <v>3349</v>
      </c>
      <c r="BX255" t="s">
        <v>116</v>
      </c>
      <c r="BY255" t="s">
        <v>116</v>
      </c>
      <c r="BZ255" t="s">
        <v>193</v>
      </c>
      <c r="CA255" t="s">
        <v>1408</v>
      </c>
      <c r="CB255" t="s">
        <v>3350</v>
      </c>
      <c r="CC255" t="s">
        <v>182</v>
      </c>
      <c r="CD255" t="s">
        <v>116</v>
      </c>
      <c r="CE255" t="s">
        <v>109</v>
      </c>
      <c r="CF255" t="s">
        <v>427</v>
      </c>
      <c r="CG255" t="s">
        <v>113</v>
      </c>
      <c r="CH255" t="s">
        <v>113</v>
      </c>
      <c r="CI255" t="s">
        <v>3351</v>
      </c>
      <c r="CJ255" t="s">
        <v>109</v>
      </c>
      <c r="CK255" t="s">
        <v>109</v>
      </c>
      <c r="CL255" t="s">
        <v>109</v>
      </c>
      <c r="CN255" t="s">
        <v>1050</v>
      </c>
      <c r="CO255" t="s">
        <v>109</v>
      </c>
      <c r="CP255" t="s">
        <v>116</v>
      </c>
      <c r="CQ255" t="s">
        <v>109</v>
      </c>
      <c r="CS255" t="s">
        <v>116</v>
      </c>
      <c r="CT255" t="s">
        <v>116</v>
      </c>
      <c r="CU255" t="s">
        <v>116</v>
      </c>
      <c r="CV255" t="s">
        <v>116</v>
      </c>
      <c r="CW255" t="s">
        <v>3352</v>
      </c>
      <c r="CX255" t="s">
        <v>116</v>
      </c>
      <c r="CY255" t="s">
        <v>2620</v>
      </c>
      <c r="DB255">
        <f t="shared" si="176"/>
        <v>2</v>
      </c>
      <c r="DC255">
        <f t="shared" si="177"/>
        <v>0</v>
      </c>
      <c r="DD255">
        <f t="shared" si="178"/>
        <v>5</v>
      </c>
      <c r="DE255">
        <f t="shared" si="193"/>
        <v>1</v>
      </c>
      <c r="DF255">
        <f t="shared" si="194"/>
        <v>1</v>
      </c>
      <c r="DG255">
        <f t="shared" si="195"/>
        <v>2</v>
      </c>
      <c r="DH255">
        <f t="shared" si="179"/>
        <v>0</v>
      </c>
      <c r="DI255">
        <f t="shared" si="180"/>
        <v>9</v>
      </c>
      <c r="DJ255">
        <f t="shared" si="196"/>
        <v>1</v>
      </c>
      <c r="DK255">
        <f t="shared" si="197"/>
        <v>2</v>
      </c>
      <c r="DL255">
        <f t="shared" si="181"/>
        <v>3</v>
      </c>
      <c r="DM255">
        <f t="shared" si="182"/>
        <v>2</v>
      </c>
      <c r="DN255">
        <f t="shared" si="183"/>
        <v>1</v>
      </c>
      <c r="DO255">
        <f t="shared" si="184"/>
        <v>6</v>
      </c>
      <c r="DP255">
        <f t="shared" si="185"/>
        <v>4</v>
      </c>
      <c r="DQ255">
        <f t="shared" si="186"/>
        <v>1</v>
      </c>
      <c r="DR255">
        <f t="shared" si="187"/>
        <v>4</v>
      </c>
      <c r="DS255">
        <f t="shared" si="188"/>
        <v>1</v>
      </c>
      <c r="DT255">
        <f t="shared" si="189"/>
        <v>0</v>
      </c>
      <c r="DU255">
        <f t="shared" si="198"/>
        <v>2</v>
      </c>
      <c r="DV255">
        <f t="shared" si="199"/>
        <v>4</v>
      </c>
      <c r="DW255">
        <f t="shared" si="200"/>
        <v>51</v>
      </c>
      <c r="DX255">
        <f t="shared" si="190"/>
        <v>9.8076923076923066</v>
      </c>
      <c r="DY255">
        <f t="shared" si="191"/>
        <v>10</v>
      </c>
      <c r="DZ255">
        <f t="shared" si="192"/>
        <v>10</v>
      </c>
    </row>
    <row r="256" spans="1:130">
      <c r="A256">
        <v>350</v>
      </c>
      <c r="B256" s="1">
        <v>44853.811527777798</v>
      </c>
      <c r="C256" s="1">
        <v>44853.825659722199</v>
      </c>
      <c r="D256" t="s">
        <v>104</v>
      </c>
      <c r="F256" t="s">
        <v>3353</v>
      </c>
      <c r="G256" s="2">
        <v>21201</v>
      </c>
      <c r="H256" t="s">
        <v>3354</v>
      </c>
      <c r="I256" t="s">
        <v>3355</v>
      </c>
      <c r="J256" t="s">
        <v>3356</v>
      </c>
      <c r="K256" t="s">
        <v>114</v>
      </c>
      <c r="L256" t="s">
        <v>3357</v>
      </c>
      <c r="M256" t="s">
        <v>116</v>
      </c>
      <c r="N256" t="s">
        <v>3358</v>
      </c>
      <c r="O256" t="s">
        <v>3359</v>
      </c>
      <c r="P256" t="s">
        <v>3360</v>
      </c>
      <c r="Q256" t="s">
        <v>188</v>
      </c>
      <c r="R256" t="s">
        <v>113</v>
      </c>
      <c r="S256" t="s">
        <v>114</v>
      </c>
      <c r="T256" t="s">
        <v>149</v>
      </c>
      <c r="U256" t="s">
        <v>150</v>
      </c>
      <c r="V256" t="s">
        <v>109</v>
      </c>
      <c r="X256" t="s">
        <v>135</v>
      </c>
      <c r="Y256" t="s">
        <v>136</v>
      </c>
      <c r="Z256" t="s">
        <v>116</v>
      </c>
      <c r="AB256" t="s">
        <v>3361</v>
      </c>
      <c r="AC256" t="s">
        <v>116</v>
      </c>
      <c r="AD256" t="s">
        <v>3362</v>
      </c>
      <c r="AE256" t="s">
        <v>114</v>
      </c>
      <c r="AF256" t="s">
        <v>3363</v>
      </c>
      <c r="AG256" t="s">
        <v>109</v>
      </c>
      <c r="AH256" t="s">
        <v>116</v>
      </c>
      <c r="AI256" t="s">
        <v>109</v>
      </c>
      <c r="AJ256" t="s">
        <v>116</v>
      </c>
      <c r="AK256" t="s">
        <v>116</v>
      </c>
      <c r="AL256" t="s">
        <v>109</v>
      </c>
      <c r="AM256" t="s">
        <v>188</v>
      </c>
      <c r="AN256" t="s">
        <v>117</v>
      </c>
      <c r="AO256" t="s">
        <v>202</v>
      </c>
      <c r="AP256" t="s">
        <v>271</v>
      </c>
      <c r="AQ256" t="s">
        <v>305</v>
      </c>
      <c r="AR256" t="s">
        <v>3364</v>
      </c>
      <c r="AS256" t="s">
        <v>191</v>
      </c>
      <c r="AT256" t="s">
        <v>287</v>
      </c>
      <c r="AU256" t="s">
        <v>116</v>
      </c>
      <c r="AV256" t="s">
        <v>116</v>
      </c>
      <c r="AW256" t="s">
        <v>3365</v>
      </c>
      <c r="AX256" t="s">
        <v>116</v>
      </c>
      <c r="AY256" t="s">
        <v>3366</v>
      </c>
      <c r="AZ256" t="s">
        <v>468</v>
      </c>
      <c r="BA256" t="s">
        <v>248</v>
      </c>
      <c r="BB256" t="s">
        <v>192</v>
      </c>
      <c r="BC256" t="s">
        <v>116</v>
      </c>
      <c r="BD256" t="s">
        <v>116</v>
      </c>
      <c r="BE256" t="s">
        <v>116</v>
      </c>
      <c r="BF256" t="s">
        <v>3367</v>
      </c>
      <c r="BG256" t="s">
        <v>109</v>
      </c>
      <c r="BH256" t="s">
        <v>116</v>
      </c>
      <c r="BJ256" t="s">
        <v>116</v>
      </c>
      <c r="BK256" t="s">
        <v>116</v>
      </c>
      <c r="BL256" t="s">
        <v>116</v>
      </c>
      <c r="BM256" t="s">
        <v>116</v>
      </c>
      <c r="BN256" t="s">
        <v>3368</v>
      </c>
      <c r="BO256" t="s">
        <v>116</v>
      </c>
      <c r="BP256" t="s">
        <v>116</v>
      </c>
      <c r="BQ256" t="s">
        <v>3369</v>
      </c>
      <c r="BR256" t="s">
        <v>116</v>
      </c>
      <c r="BS256" t="s">
        <v>126</v>
      </c>
      <c r="BT256" t="s">
        <v>116</v>
      </c>
      <c r="BU256" t="s">
        <v>114</v>
      </c>
      <c r="BV256" t="s">
        <v>116</v>
      </c>
      <c r="BX256" t="s">
        <v>116</v>
      </c>
      <c r="BY256" t="s">
        <v>116</v>
      </c>
      <c r="BZ256" t="s">
        <v>193</v>
      </c>
      <c r="CA256" t="s">
        <v>1031</v>
      </c>
      <c r="CB256" t="s">
        <v>129</v>
      </c>
      <c r="CC256" t="s">
        <v>182</v>
      </c>
      <c r="CD256" t="s">
        <v>109</v>
      </c>
      <c r="CE256" t="s">
        <v>109</v>
      </c>
      <c r="CF256" t="s">
        <v>710</v>
      </c>
      <c r="CG256" t="s">
        <v>113</v>
      </c>
      <c r="CH256" t="s">
        <v>311</v>
      </c>
      <c r="CI256" t="s">
        <v>457</v>
      </c>
      <c r="CJ256" t="s">
        <v>116</v>
      </c>
      <c r="CK256" t="s">
        <v>116</v>
      </c>
      <c r="CL256" t="s">
        <v>116</v>
      </c>
      <c r="CM256" t="s">
        <v>3370</v>
      </c>
      <c r="CN256" t="s">
        <v>169</v>
      </c>
      <c r="CO256" t="s">
        <v>109</v>
      </c>
      <c r="CP256" t="s">
        <v>116</v>
      </c>
      <c r="CQ256" t="s">
        <v>109</v>
      </c>
      <c r="CS256" t="s">
        <v>116</v>
      </c>
      <c r="CT256" t="s">
        <v>116</v>
      </c>
      <c r="CU256" t="s">
        <v>116</v>
      </c>
      <c r="CV256" t="s">
        <v>116</v>
      </c>
      <c r="CW256" t="s">
        <v>3371</v>
      </c>
      <c r="CX256" t="s">
        <v>116</v>
      </c>
      <c r="CY256" t="s">
        <v>3372</v>
      </c>
      <c r="DB256">
        <f t="shared" si="176"/>
        <v>2</v>
      </c>
      <c r="DC256">
        <f t="shared" si="177"/>
        <v>1</v>
      </c>
      <c r="DD256">
        <f t="shared" si="178"/>
        <v>5</v>
      </c>
      <c r="DE256">
        <f t="shared" si="193"/>
        <v>0</v>
      </c>
      <c r="DF256">
        <f t="shared" si="194"/>
        <v>3</v>
      </c>
      <c r="DG256">
        <f t="shared" si="195"/>
        <v>2</v>
      </c>
      <c r="DH256">
        <f t="shared" si="179"/>
        <v>1</v>
      </c>
      <c r="DI256">
        <f t="shared" si="180"/>
        <v>8</v>
      </c>
      <c r="DJ256">
        <f t="shared" si="196"/>
        <v>1</v>
      </c>
      <c r="DK256">
        <f t="shared" si="197"/>
        <v>4</v>
      </c>
      <c r="DL256">
        <f t="shared" si="181"/>
        <v>3</v>
      </c>
      <c r="DM256">
        <f t="shared" si="182"/>
        <v>2</v>
      </c>
      <c r="DN256">
        <f t="shared" si="183"/>
        <v>1</v>
      </c>
      <c r="DO256">
        <f t="shared" si="184"/>
        <v>7</v>
      </c>
      <c r="DP256">
        <f t="shared" si="185"/>
        <v>5</v>
      </c>
      <c r="DQ256">
        <f t="shared" si="186"/>
        <v>1</v>
      </c>
      <c r="DR256">
        <f t="shared" si="187"/>
        <v>3</v>
      </c>
      <c r="DS256">
        <f t="shared" si="188"/>
        <v>2</v>
      </c>
      <c r="DT256">
        <f t="shared" si="189"/>
        <v>3</v>
      </c>
      <c r="DU256">
        <f t="shared" si="198"/>
        <v>2</v>
      </c>
      <c r="DV256">
        <f t="shared" si="199"/>
        <v>4</v>
      </c>
      <c r="DW256">
        <f t="shared" si="200"/>
        <v>60</v>
      </c>
      <c r="DX256">
        <f t="shared" si="190"/>
        <v>11.538461538461537</v>
      </c>
      <c r="DY256">
        <f t="shared" si="191"/>
        <v>11.5</v>
      </c>
      <c r="DZ256">
        <f t="shared" si="192"/>
        <v>10</v>
      </c>
    </row>
    <row r="257" spans="1:130">
      <c r="A257">
        <v>351</v>
      </c>
      <c r="B257" s="1">
        <v>44853.818078703698</v>
      </c>
      <c r="C257" s="1">
        <v>44853.836111111101</v>
      </c>
      <c r="D257" t="s">
        <v>104</v>
      </c>
      <c r="F257" t="s">
        <v>3373</v>
      </c>
      <c r="G257" s="2">
        <v>21226</v>
      </c>
      <c r="H257" t="s">
        <v>3374</v>
      </c>
      <c r="I257" t="s">
        <v>3375</v>
      </c>
      <c r="J257" t="s">
        <v>145</v>
      </c>
      <c r="K257" t="s">
        <v>109</v>
      </c>
      <c r="M257" t="s">
        <v>109</v>
      </c>
      <c r="O257" t="s">
        <v>3376</v>
      </c>
      <c r="P257" t="s">
        <v>3377</v>
      </c>
      <c r="Q257" t="s">
        <v>112</v>
      </c>
      <c r="R257" t="s">
        <v>113</v>
      </c>
      <c r="S257" t="s">
        <v>122</v>
      </c>
      <c r="T257" t="s">
        <v>109</v>
      </c>
      <c r="V257" t="s">
        <v>109</v>
      </c>
      <c r="X257" t="s">
        <v>3378</v>
      </c>
      <c r="Y257" t="s">
        <v>136</v>
      </c>
      <c r="Z257" t="s">
        <v>109</v>
      </c>
      <c r="AA257" t="s">
        <v>109</v>
      </c>
      <c r="AB257" t="s">
        <v>145</v>
      </c>
      <c r="AC257" t="s">
        <v>109</v>
      </c>
      <c r="AE257" t="s">
        <v>109</v>
      </c>
      <c r="AG257" t="s">
        <v>109</v>
      </c>
      <c r="AH257" t="s">
        <v>116</v>
      </c>
      <c r="AI257" t="s">
        <v>109</v>
      </c>
      <c r="AJ257" t="s">
        <v>116</v>
      </c>
      <c r="AK257" t="s">
        <v>116</v>
      </c>
      <c r="AL257" t="s">
        <v>109</v>
      </c>
      <c r="AM257" t="s">
        <v>112</v>
      </c>
      <c r="AN257" t="s">
        <v>117</v>
      </c>
      <c r="AO257" t="s">
        <v>3379</v>
      </c>
      <c r="AP257" t="s">
        <v>113</v>
      </c>
      <c r="AQ257" t="s">
        <v>109</v>
      </c>
      <c r="AS257" t="s">
        <v>3380</v>
      </c>
      <c r="AT257" t="s">
        <v>287</v>
      </c>
      <c r="AU257" t="s">
        <v>116</v>
      </c>
      <c r="AV257" t="s">
        <v>109</v>
      </c>
      <c r="AW257" t="s">
        <v>109</v>
      </c>
      <c r="AZ257" t="s">
        <v>3381</v>
      </c>
      <c r="BA257" t="s">
        <v>3382</v>
      </c>
      <c r="BB257" t="s">
        <v>192</v>
      </c>
      <c r="BC257" t="s">
        <v>116</v>
      </c>
      <c r="BD257" t="s">
        <v>116</v>
      </c>
      <c r="BE257" t="s">
        <v>122</v>
      </c>
      <c r="BG257" t="s">
        <v>116</v>
      </c>
      <c r="BH257" t="s">
        <v>116</v>
      </c>
      <c r="BI257" t="s">
        <v>3383</v>
      </c>
      <c r="BJ257" t="s">
        <v>116</v>
      </c>
      <c r="BK257" t="s">
        <v>116</v>
      </c>
      <c r="BL257" t="s">
        <v>109</v>
      </c>
      <c r="BM257" t="s">
        <v>109</v>
      </c>
      <c r="BN257" t="s">
        <v>124</v>
      </c>
      <c r="BO257" t="s">
        <v>116</v>
      </c>
      <c r="BP257" t="s">
        <v>122</v>
      </c>
      <c r="BR257" t="s">
        <v>116</v>
      </c>
      <c r="BS257" t="s">
        <v>238</v>
      </c>
      <c r="BT257" t="s">
        <v>116</v>
      </c>
      <c r="BU257" t="s">
        <v>114</v>
      </c>
      <c r="BV257" t="s">
        <v>116</v>
      </c>
      <c r="BX257" t="s">
        <v>116</v>
      </c>
      <c r="BY257" t="s">
        <v>116</v>
      </c>
      <c r="BZ257" t="s">
        <v>3384</v>
      </c>
      <c r="CA257" t="s">
        <v>521</v>
      </c>
      <c r="CB257" t="s">
        <v>3385</v>
      </c>
      <c r="CC257" t="s">
        <v>182</v>
      </c>
      <c r="CD257" t="s">
        <v>109</v>
      </c>
      <c r="CE257" t="s">
        <v>116</v>
      </c>
      <c r="CG257" t="s">
        <v>113</v>
      </c>
      <c r="CH257" t="s">
        <v>167</v>
      </c>
      <c r="CI257" t="s">
        <v>113</v>
      </c>
      <c r="CJ257" t="s">
        <v>116</v>
      </c>
      <c r="CK257" t="s">
        <v>116</v>
      </c>
      <c r="CL257" t="s">
        <v>116</v>
      </c>
      <c r="CM257" t="s">
        <v>3386</v>
      </c>
      <c r="CN257" t="s">
        <v>3387</v>
      </c>
      <c r="CO257" t="s">
        <v>116</v>
      </c>
      <c r="CP257" t="s">
        <v>116</v>
      </c>
      <c r="CQ257" t="s">
        <v>109</v>
      </c>
      <c r="CS257" t="s">
        <v>116</v>
      </c>
      <c r="CT257" t="s">
        <v>116</v>
      </c>
      <c r="CU257" t="s">
        <v>116</v>
      </c>
      <c r="CV257" t="s">
        <v>116</v>
      </c>
      <c r="CW257" t="s">
        <v>3388</v>
      </c>
      <c r="CX257" t="s">
        <v>116</v>
      </c>
      <c r="CY257" t="s">
        <v>184</v>
      </c>
      <c r="CZ257" t="s">
        <v>3389</v>
      </c>
      <c r="DB257">
        <f t="shared" si="176"/>
        <v>1</v>
      </c>
      <c r="DC257">
        <f t="shared" si="177"/>
        <v>0</v>
      </c>
      <c r="DD257">
        <f t="shared" si="178"/>
        <v>3</v>
      </c>
      <c r="DE257">
        <f t="shared" si="193"/>
        <v>0</v>
      </c>
      <c r="DF257">
        <f t="shared" si="194"/>
        <v>2</v>
      </c>
      <c r="DG257">
        <f t="shared" si="195"/>
        <v>1</v>
      </c>
      <c r="DH257">
        <f t="shared" si="179"/>
        <v>0</v>
      </c>
      <c r="DI257">
        <f t="shared" si="180"/>
        <v>6</v>
      </c>
      <c r="DJ257">
        <f t="shared" si="196"/>
        <v>1</v>
      </c>
      <c r="DK257">
        <f t="shared" si="197"/>
        <v>1</v>
      </c>
      <c r="DL257">
        <f t="shared" si="181"/>
        <v>3</v>
      </c>
      <c r="DM257">
        <f t="shared" si="182"/>
        <v>1</v>
      </c>
      <c r="DN257">
        <f t="shared" si="183"/>
        <v>2</v>
      </c>
      <c r="DO257">
        <f t="shared" si="184"/>
        <v>4</v>
      </c>
      <c r="DP257">
        <f t="shared" si="185"/>
        <v>5</v>
      </c>
      <c r="DQ257">
        <f t="shared" si="186"/>
        <v>1</v>
      </c>
      <c r="DR257">
        <f t="shared" si="187"/>
        <v>3</v>
      </c>
      <c r="DS257">
        <f t="shared" si="188"/>
        <v>1</v>
      </c>
      <c r="DT257">
        <f t="shared" si="189"/>
        <v>3</v>
      </c>
      <c r="DU257">
        <f t="shared" si="198"/>
        <v>3</v>
      </c>
      <c r="DV257">
        <f t="shared" si="199"/>
        <v>4</v>
      </c>
      <c r="DW257">
        <f t="shared" si="200"/>
        <v>45</v>
      </c>
      <c r="DX257">
        <f t="shared" si="190"/>
        <v>8.6538461538461533</v>
      </c>
      <c r="DY257">
        <f t="shared" si="191"/>
        <v>8.5</v>
      </c>
      <c r="DZ257">
        <f t="shared" si="192"/>
        <v>8.5</v>
      </c>
    </row>
    <row r="258" spans="1:130">
      <c r="A258">
        <v>352</v>
      </c>
      <c r="B258" s="1">
        <v>44853.824733796297</v>
      </c>
      <c r="C258" s="1">
        <v>44853.8418634259</v>
      </c>
      <c r="D258" t="s">
        <v>104</v>
      </c>
      <c r="F258" t="s">
        <v>3390</v>
      </c>
      <c r="G258" s="2">
        <v>1298</v>
      </c>
      <c r="H258" t="s">
        <v>541</v>
      </c>
      <c r="I258" t="s">
        <v>542</v>
      </c>
      <c r="J258" t="s">
        <v>132</v>
      </c>
      <c r="K258" t="s">
        <v>114</v>
      </c>
      <c r="L258" t="s">
        <v>3391</v>
      </c>
      <c r="M258" t="s">
        <v>109</v>
      </c>
      <c r="O258" t="s">
        <v>176</v>
      </c>
      <c r="P258" t="s">
        <v>187</v>
      </c>
      <c r="Q258" t="s">
        <v>112</v>
      </c>
      <c r="R258" t="s">
        <v>113</v>
      </c>
      <c r="S258" t="s">
        <v>122</v>
      </c>
      <c r="T258" t="s">
        <v>109</v>
      </c>
      <c r="V258" t="s">
        <v>109</v>
      </c>
      <c r="X258" t="s">
        <v>189</v>
      </c>
      <c r="Y258" t="s">
        <v>322</v>
      </c>
      <c r="Z258" t="s">
        <v>109</v>
      </c>
      <c r="AA258" t="s">
        <v>116</v>
      </c>
      <c r="AB258" t="s">
        <v>132</v>
      </c>
      <c r="AC258" t="s">
        <v>116</v>
      </c>
      <c r="AD258" t="s">
        <v>3392</v>
      </c>
      <c r="AE258" t="s">
        <v>109</v>
      </c>
      <c r="AG258" t="s">
        <v>116</v>
      </c>
      <c r="AH258" t="s">
        <v>116</v>
      </c>
      <c r="AI258" t="s">
        <v>116</v>
      </c>
      <c r="AJ258" t="s">
        <v>116</v>
      </c>
      <c r="AK258" t="s">
        <v>116</v>
      </c>
      <c r="AL258" t="s">
        <v>109</v>
      </c>
      <c r="AM258" t="s">
        <v>112</v>
      </c>
      <c r="AN258" t="s">
        <v>236</v>
      </c>
      <c r="AO258" t="s">
        <v>179</v>
      </c>
      <c r="AP258" t="s">
        <v>224</v>
      </c>
      <c r="AQ258" t="s">
        <v>272</v>
      </c>
      <c r="AR258" t="s">
        <v>3393</v>
      </c>
      <c r="AS258" t="s">
        <v>191</v>
      </c>
      <c r="AT258" t="s">
        <v>688</v>
      </c>
      <c r="AU258" t="s">
        <v>116</v>
      </c>
      <c r="AV258" t="s">
        <v>116</v>
      </c>
      <c r="AW258" t="s">
        <v>112</v>
      </c>
      <c r="AX258" t="s">
        <v>109</v>
      </c>
      <c r="AZ258" t="s">
        <v>157</v>
      </c>
      <c r="BA258" t="s">
        <v>158</v>
      </c>
      <c r="BB258" t="s">
        <v>192</v>
      </c>
      <c r="BC258" t="s">
        <v>116</v>
      </c>
      <c r="BD258" t="s">
        <v>116</v>
      </c>
      <c r="BE258" t="s">
        <v>116</v>
      </c>
      <c r="BF258" t="s">
        <v>3394</v>
      </c>
      <c r="BG258" t="s">
        <v>109</v>
      </c>
      <c r="BH258" t="s">
        <v>116</v>
      </c>
      <c r="BI258" t="s">
        <v>3395</v>
      </c>
      <c r="BJ258" t="s">
        <v>116</v>
      </c>
      <c r="BK258" t="s">
        <v>116</v>
      </c>
      <c r="BL258" t="s">
        <v>109</v>
      </c>
      <c r="BM258" t="s">
        <v>109</v>
      </c>
      <c r="BN258" t="s">
        <v>113</v>
      </c>
      <c r="BO258" t="s">
        <v>116</v>
      </c>
      <c r="BP258" t="s">
        <v>122</v>
      </c>
      <c r="BR258" t="s">
        <v>116</v>
      </c>
      <c r="BS258" t="s">
        <v>288</v>
      </c>
      <c r="BT258" t="s">
        <v>116</v>
      </c>
      <c r="BU258" t="s">
        <v>114</v>
      </c>
      <c r="BV258" t="s">
        <v>206</v>
      </c>
      <c r="BW258" t="s">
        <v>239</v>
      </c>
      <c r="BX258" t="s">
        <v>116</v>
      </c>
      <c r="BY258" t="s">
        <v>116</v>
      </c>
      <c r="BZ258" t="s">
        <v>193</v>
      </c>
      <c r="CA258" t="s">
        <v>543</v>
      </c>
      <c r="CB258" t="s">
        <v>113</v>
      </c>
      <c r="CC258" t="s">
        <v>544</v>
      </c>
      <c r="CD258" t="s">
        <v>116</v>
      </c>
      <c r="CE258" t="s">
        <v>109</v>
      </c>
      <c r="CF258" t="s">
        <v>1666</v>
      </c>
      <c r="CG258" t="s">
        <v>113</v>
      </c>
      <c r="CH258" t="s">
        <v>113</v>
      </c>
      <c r="CI258" t="s">
        <v>113</v>
      </c>
      <c r="CJ258" t="s">
        <v>116</v>
      </c>
      <c r="CK258" t="s">
        <v>116</v>
      </c>
      <c r="CL258" t="s">
        <v>109</v>
      </c>
      <c r="CN258" t="s">
        <v>169</v>
      </c>
      <c r="CO258" t="s">
        <v>109</v>
      </c>
      <c r="CP258" t="s">
        <v>116</v>
      </c>
      <c r="CQ258" t="s">
        <v>109</v>
      </c>
      <c r="CS258" t="s">
        <v>116</v>
      </c>
      <c r="CT258" t="s">
        <v>116</v>
      </c>
      <c r="CU258" t="s">
        <v>116</v>
      </c>
      <c r="CV258" t="s">
        <v>109</v>
      </c>
      <c r="CX258" t="s">
        <v>116</v>
      </c>
      <c r="CY258" t="s">
        <v>172</v>
      </c>
      <c r="DB258">
        <f t="shared" si="176"/>
        <v>2</v>
      </c>
      <c r="DC258">
        <f t="shared" si="177"/>
        <v>0</v>
      </c>
      <c r="DD258">
        <f t="shared" si="178"/>
        <v>3</v>
      </c>
      <c r="DE258">
        <f t="shared" si="193"/>
        <v>0</v>
      </c>
      <c r="DF258">
        <f t="shared" si="194"/>
        <v>2</v>
      </c>
      <c r="DG258">
        <f t="shared" si="195"/>
        <v>2</v>
      </c>
      <c r="DH258">
        <f t="shared" si="179"/>
        <v>0</v>
      </c>
      <c r="DI258">
        <f t="shared" si="180"/>
        <v>10</v>
      </c>
      <c r="DJ258">
        <f t="shared" si="196"/>
        <v>1</v>
      </c>
      <c r="DK258">
        <f t="shared" si="197"/>
        <v>3</v>
      </c>
      <c r="DL258">
        <f t="shared" si="181"/>
        <v>3</v>
      </c>
      <c r="DM258">
        <f t="shared" si="182"/>
        <v>2</v>
      </c>
      <c r="DN258">
        <f t="shared" si="183"/>
        <v>1</v>
      </c>
      <c r="DO258">
        <f t="shared" si="184"/>
        <v>3</v>
      </c>
      <c r="DP258">
        <f t="shared" si="185"/>
        <v>5</v>
      </c>
      <c r="DQ258">
        <f t="shared" si="186"/>
        <v>1</v>
      </c>
      <c r="DR258">
        <f t="shared" si="187"/>
        <v>3</v>
      </c>
      <c r="DS258">
        <f t="shared" si="188"/>
        <v>1</v>
      </c>
      <c r="DT258">
        <f t="shared" si="189"/>
        <v>2</v>
      </c>
      <c r="DU258">
        <f t="shared" si="198"/>
        <v>2</v>
      </c>
      <c r="DV258">
        <f t="shared" si="199"/>
        <v>3</v>
      </c>
      <c r="DW258">
        <f t="shared" si="200"/>
        <v>49</v>
      </c>
      <c r="DX258">
        <f t="shared" si="190"/>
        <v>9.4230769230769234</v>
      </c>
      <c r="DY258">
        <f t="shared" si="191"/>
        <v>9.5</v>
      </c>
      <c r="DZ258">
        <f t="shared" si="192"/>
        <v>9.5</v>
      </c>
    </row>
    <row r="259" spans="1:130">
      <c r="A259">
        <v>354</v>
      </c>
      <c r="B259" s="1">
        <v>44853.808425925898</v>
      </c>
      <c r="C259" s="1">
        <v>44853.863599536999</v>
      </c>
      <c r="D259" t="s">
        <v>104</v>
      </c>
      <c r="F259" t="s">
        <v>3397</v>
      </c>
      <c r="G259" s="2">
        <v>8536</v>
      </c>
      <c r="H259" t="s">
        <v>3398</v>
      </c>
      <c r="I259" t="s">
        <v>3399</v>
      </c>
      <c r="J259" t="s">
        <v>175</v>
      </c>
      <c r="K259" t="s">
        <v>114</v>
      </c>
      <c r="L259" t="s">
        <v>3400</v>
      </c>
      <c r="M259" t="s">
        <v>109</v>
      </c>
      <c r="O259" t="s">
        <v>3401</v>
      </c>
      <c r="P259" t="s">
        <v>667</v>
      </c>
      <c r="Q259" t="s">
        <v>188</v>
      </c>
      <c r="R259" t="s">
        <v>113</v>
      </c>
      <c r="S259" t="s">
        <v>114</v>
      </c>
      <c r="T259" t="s">
        <v>109</v>
      </c>
      <c r="V259" t="s">
        <v>109</v>
      </c>
      <c r="X259" t="s">
        <v>113</v>
      </c>
      <c r="Y259" t="s">
        <v>910</v>
      </c>
      <c r="Z259" t="s">
        <v>116</v>
      </c>
      <c r="AB259" t="s">
        <v>292</v>
      </c>
      <c r="AC259" t="s">
        <v>116</v>
      </c>
      <c r="AD259" t="s">
        <v>3402</v>
      </c>
      <c r="AE259" t="s">
        <v>109</v>
      </c>
      <c r="AG259" t="s">
        <v>116</v>
      </c>
      <c r="AH259" t="s">
        <v>116</v>
      </c>
      <c r="AI259" t="s">
        <v>116</v>
      </c>
      <c r="AJ259" t="s">
        <v>116</v>
      </c>
      <c r="AK259" t="s">
        <v>116</v>
      </c>
      <c r="AL259" t="s">
        <v>116</v>
      </c>
      <c r="AM259" t="s">
        <v>188</v>
      </c>
      <c r="AN259" t="s">
        <v>117</v>
      </c>
      <c r="AO259" t="s">
        <v>304</v>
      </c>
      <c r="AP259" t="s">
        <v>224</v>
      </c>
      <c r="AQ259" t="s">
        <v>272</v>
      </c>
      <c r="AR259" t="s">
        <v>3403</v>
      </c>
      <c r="AS259" t="s">
        <v>3404</v>
      </c>
      <c r="AT259" t="s">
        <v>287</v>
      </c>
      <c r="AU259" t="s">
        <v>116</v>
      </c>
      <c r="AV259" t="s">
        <v>116</v>
      </c>
      <c r="AW259" t="s">
        <v>320</v>
      </c>
      <c r="AX259" t="s">
        <v>116</v>
      </c>
      <c r="AY259" t="s">
        <v>3405</v>
      </c>
      <c r="AZ259" t="s">
        <v>397</v>
      </c>
      <c r="BA259" t="s">
        <v>158</v>
      </c>
      <c r="BB259" t="s">
        <v>192</v>
      </c>
      <c r="BC259" t="s">
        <v>116</v>
      </c>
      <c r="BD259" t="s">
        <v>116</v>
      </c>
      <c r="BE259" t="s">
        <v>122</v>
      </c>
      <c r="BG259" t="s">
        <v>116</v>
      </c>
      <c r="BH259" t="s">
        <v>116</v>
      </c>
      <c r="BI259" t="s">
        <v>3406</v>
      </c>
      <c r="BJ259" t="s">
        <v>116</v>
      </c>
      <c r="BK259" t="s">
        <v>116</v>
      </c>
      <c r="BL259" t="s">
        <v>116</v>
      </c>
      <c r="BM259" t="s">
        <v>116</v>
      </c>
      <c r="BN259" t="s">
        <v>3261</v>
      </c>
      <c r="BO259" t="s">
        <v>116</v>
      </c>
      <c r="BP259" t="s">
        <v>122</v>
      </c>
      <c r="BR259" t="s">
        <v>116</v>
      </c>
      <c r="BS259" t="s">
        <v>426</v>
      </c>
      <c r="BT259" t="s">
        <v>116</v>
      </c>
      <c r="BU259" t="s">
        <v>114</v>
      </c>
      <c r="BV259" t="s">
        <v>206</v>
      </c>
      <c r="BW259" t="s">
        <v>3407</v>
      </c>
      <c r="BX259" t="s">
        <v>116</v>
      </c>
      <c r="BY259" t="s">
        <v>116</v>
      </c>
      <c r="BZ259" t="s">
        <v>138</v>
      </c>
      <c r="CA259" t="s">
        <v>3408</v>
      </c>
      <c r="CB259" t="s">
        <v>3409</v>
      </c>
      <c r="CC259" t="s">
        <v>676</v>
      </c>
      <c r="CD259" t="s">
        <v>116</v>
      </c>
      <c r="CE259" t="s">
        <v>116</v>
      </c>
      <c r="CG259" t="s">
        <v>113</v>
      </c>
      <c r="CH259" t="s">
        <v>113</v>
      </c>
      <c r="CI259" t="s">
        <v>3410</v>
      </c>
      <c r="CJ259" t="s">
        <v>116</v>
      </c>
      <c r="CK259" t="s">
        <v>116</v>
      </c>
      <c r="CL259" t="s">
        <v>109</v>
      </c>
      <c r="CN259" t="s">
        <v>3411</v>
      </c>
      <c r="CO259" t="s">
        <v>116</v>
      </c>
      <c r="CP259" t="s">
        <v>116</v>
      </c>
      <c r="CQ259" t="s">
        <v>109</v>
      </c>
      <c r="CS259" t="s">
        <v>116</v>
      </c>
      <c r="CT259" t="s">
        <v>116</v>
      </c>
      <c r="CU259" t="s">
        <v>116</v>
      </c>
      <c r="CV259" t="s">
        <v>109</v>
      </c>
      <c r="CX259" t="s">
        <v>116</v>
      </c>
      <c r="CY259" t="s">
        <v>172</v>
      </c>
      <c r="DB259">
        <f t="shared" si="176"/>
        <v>2</v>
      </c>
      <c r="DC259">
        <f t="shared" si="177"/>
        <v>0</v>
      </c>
      <c r="DD259">
        <f t="shared" si="178"/>
        <v>4</v>
      </c>
      <c r="DE259">
        <f t="shared" si="193"/>
        <v>0</v>
      </c>
      <c r="DF259">
        <f t="shared" si="194"/>
        <v>2</v>
      </c>
      <c r="DG259">
        <f t="shared" si="195"/>
        <v>2</v>
      </c>
      <c r="DH259">
        <f t="shared" si="179"/>
        <v>0</v>
      </c>
      <c r="DI259">
        <f t="shared" si="180"/>
        <v>11</v>
      </c>
      <c r="DJ259">
        <f t="shared" si="196"/>
        <v>1</v>
      </c>
      <c r="DK259">
        <f t="shared" si="197"/>
        <v>4</v>
      </c>
      <c r="DL259">
        <f t="shared" si="181"/>
        <v>3</v>
      </c>
      <c r="DM259">
        <f t="shared" si="182"/>
        <v>1</v>
      </c>
      <c r="DN259">
        <f t="shared" si="183"/>
        <v>2</v>
      </c>
      <c r="DO259">
        <f t="shared" si="184"/>
        <v>6</v>
      </c>
      <c r="DP259">
        <f t="shared" si="185"/>
        <v>5</v>
      </c>
      <c r="DQ259">
        <f t="shared" si="186"/>
        <v>1</v>
      </c>
      <c r="DR259">
        <f t="shared" si="187"/>
        <v>4</v>
      </c>
      <c r="DS259">
        <f t="shared" si="188"/>
        <v>0</v>
      </c>
      <c r="DT259">
        <f t="shared" si="189"/>
        <v>2</v>
      </c>
      <c r="DU259">
        <f t="shared" si="198"/>
        <v>3</v>
      </c>
      <c r="DV259">
        <f t="shared" si="199"/>
        <v>3</v>
      </c>
      <c r="DW259">
        <f t="shared" si="200"/>
        <v>56</v>
      </c>
      <c r="DX259">
        <f t="shared" si="190"/>
        <v>10.769230769230768</v>
      </c>
      <c r="DY259">
        <f t="shared" si="191"/>
        <v>11</v>
      </c>
      <c r="DZ259">
        <f t="shared" si="192"/>
        <v>10</v>
      </c>
    </row>
    <row r="260" spans="1:130">
      <c r="A260">
        <v>355</v>
      </c>
      <c r="B260" s="1">
        <v>44853.862187500003</v>
      </c>
      <c r="C260" s="1">
        <v>44853.880497685197</v>
      </c>
      <c r="D260" t="s">
        <v>104</v>
      </c>
      <c r="F260" t="s">
        <v>3412</v>
      </c>
      <c r="G260" s="2">
        <v>8868</v>
      </c>
      <c r="H260" t="s">
        <v>3413</v>
      </c>
      <c r="I260" t="s">
        <v>3414</v>
      </c>
      <c r="J260" t="s">
        <v>175</v>
      </c>
      <c r="K260" t="s">
        <v>114</v>
      </c>
      <c r="L260" t="s">
        <v>3415</v>
      </c>
      <c r="M260" t="s">
        <v>109</v>
      </c>
      <c r="O260" t="s">
        <v>3416</v>
      </c>
      <c r="P260" t="s">
        <v>568</v>
      </c>
      <c r="Q260" t="s">
        <v>112</v>
      </c>
      <c r="R260" t="s">
        <v>113</v>
      </c>
      <c r="S260" t="s">
        <v>114</v>
      </c>
      <c r="T260" t="s">
        <v>109</v>
      </c>
      <c r="V260" t="s">
        <v>116</v>
      </c>
      <c r="W260" s="2" t="s">
        <v>3417</v>
      </c>
      <c r="X260" t="s">
        <v>135</v>
      </c>
      <c r="Y260" t="s">
        <v>136</v>
      </c>
      <c r="Z260" t="s">
        <v>116</v>
      </c>
      <c r="AB260" t="s">
        <v>153</v>
      </c>
      <c r="AC260" t="s">
        <v>116</v>
      </c>
      <c r="AD260" t="s">
        <v>3418</v>
      </c>
      <c r="AE260" t="s">
        <v>109</v>
      </c>
      <c r="AG260" t="s">
        <v>116</v>
      </c>
      <c r="AH260" t="s">
        <v>116</v>
      </c>
      <c r="AI260" t="s">
        <v>116</v>
      </c>
      <c r="AJ260" t="s">
        <v>116</v>
      </c>
      <c r="AK260" t="s">
        <v>116</v>
      </c>
      <c r="AL260" t="s">
        <v>116</v>
      </c>
      <c r="AM260" t="s">
        <v>188</v>
      </c>
      <c r="AN260" t="s">
        <v>117</v>
      </c>
      <c r="AO260" t="s">
        <v>155</v>
      </c>
      <c r="AP260" t="s">
        <v>3419</v>
      </c>
      <c r="AQ260" t="s">
        <v>109</v>
      </c>
      <c r="AS260" t="s">
        <v>191</v>
      </c>
      <c r="AT260" t="s">
        <v>3420</v>
      </c>
      <c r="AU260" t="s">
        <v>116</v>
      </c>
      <c r="AV260" t="s">
        <v>116</v>
      </c>
      <c r="AW260" t="s">
        <v>188</v>
      </c>
      <c r="AX260" t="s">
        <v>116</v>
      </c>
      <c r="AY260" t="s">
        <v>716</v>
      </c>
      <c r="AZ260" t="s">
        <v>157</v>
      </c>
      <c r="BA260" t="s">
        <v>158</v>
      </c>
      <c r="BB260" t="s">
        <v>192</v>
      </c>
      <c r="BC260" t="s">
        <v>116</v>
      </c>
      <c r="BD260" t="s">
        <v>116</v>
      </c>
      <c r="BE260" t="s">
        <v>122</v>
      </c>
      <c r="BG260" t="s">
        <v>109</v>
      </c>
      <c r="BH260" t="s">
        <v>116</v>
      </c>
      <c r="BI260" t="s">
        <v>3421</v>
      </c>
      <c r="BJ260" t="s">
        <v>116</v>
      </c>
      <c r="BK260" t="s">
        <v>116</v>
      </c>
      <c r="BL260" t="s">
        <v>109</v>
      </c>
      <c r="BM260" t="s">
        <v>116</v>
      </c>
      <c r="BN260" t="s">
        <v>3422</v>
      </c>
      <c r="BO260" t="s">
        <v>116</v>
      </c>
      <c r="BP260" t="s">
        <v>122</v>
      </c>
      <c r="BR260" t="s">
        <v>116</v>
      </c>
      <c r="BS260" t="s">
        <v>162</v>
      </c>
      <c r="BT260" t="s">
        <v>109</v>
      </c>
      <c r="BU260" t="s">
        <v>114</v>
      </c>
      <c r="BV260" t="s">
        <v>206</v>
      </c>
      <c r="BW260" t="s">
        <v>3423</v>
      </c>
      <c r="BX260" t="s">
        <v>116</v>
      </c>
      <c r="BY260" t="s">
        <v>116</v>
      </c>
      <c r="BZ260" t="s">
        <v>193</v>
      </c>
      <c r="CA260" t="s">
        <v>3424</v>
      </c>
      <c r="CB260" t="s">
        <v>3425</v>
      </c>
      <c r="CC260" t="s">
        <v>3426</v>
      </c>
      <c r="CD260" t="s">
        <v>116</v>
      </c>
      <c r="CE260" t="s">
        <v>109</v>
      </c>
      <c r="CF260" t="s">
        <v>3427</v>
      </c>
      <c r="CG260" t="s">
        <v>3428</v>
      </c>
      <c r="CH260" t="s">
        <v>3429</v>
      </c>
      <c r="CI260" t="s">
        <v>621</v>
      </c>
      <c r="CJ260" t="s">
        <v>116</v>
      </c>
      <c r="CK260" t="s">
        <v>116</v>
      </c>
      <c r="CL260" t="s">
        <v>116</v>
      </c>
      <c r="CM260" t="s">
        <v>3430</v>
      </c>
      <c r="CN260" t="s">
        <v>583</v>
      </c>
      <c r="CO260" t="s">
        <v>116</v>
      </c>
      <c r="CP260" t="s">
        <v>116</v>
      </c>
      <c r="CQ260" t="s">
        <v>109</v>
      </c>
      <c r="CS260" t="s">
        <v>116</v>
      </c>
      <c r="CT260" t="s">
        <v>116</v>
      </c>
      <c r="CU260" t="s">
        <v>116</v>
      </c>
      <c r="CV260" t="s">
        <v>116</v>
      </c>
      <c r="CW260" t="s">
        <v>3431</v>
      </c>
      <c r="CX260" t="s">
        <v>116</v>
      </c>
      <c r="CY260" t="s">
        <v>172</v>
      </c>
      <c r="DB260">
        <f t="shared" si="176"/>
        <v>2</v>
      </c>
      <c r="DC260">
        <f t="shared" si="177"/>
        <v>0</v>
      </c>
      <c r="DD260">
        <f t="shared" si="178"/>
        <v>4</v>
      </c>
      <c r="DE260">
        <f t="shared" si="193"/>
        <v>1</v>
      </c>
      <c r="DF260">
        <f t="shared" si="194"/>
        <v>3</v>
      </c>
      <c r="DG260">
        <f t="shared" si="195"/>
        <v>2</v>
      </c>
      <c r="DH260">
        <f t="shared" si="179"/>
        <v>0</v>
      </c>
      <c r="DI260">
        <f t="shared" si="180"/>
        <v>10</v>
      </c>
      <c r="DJ260">
        <f t="shared" si="196"/>
        <v>1</v>
      </c>
      <c r="DK260">
        <f t="shared" si="197"/>
        <v>4</v>
      </c>
      <c r="DL260">
        <f t="shared" si="181"/>
        <v>3</v>
      </c>
      <c r="DM260">
        <f t="shared" si="182"/>
        <v>1</v>
      </c>
      <c r="DN260">
        <f t="shared" si="183"/>
        <v>1</v>
      </c>
      <c r="DO260">
        <f t="shared" si="184"/>
        <v>5</v>
      </c>
      <c r="DP260">
        <f t="shared" si="185"/>
        <v>4</v>
      </c>
      <c r="DQ260">
        <f t="shared" si="186"/>
        <v>1</v>
      </c>
      <c r="DR260">
        <f t="shared" si="187"/>
        <v>4</v>
      </c>
      <c r="DS260">
        <f t="shared" si="188"/>
        <v>3</v>
      </c>
      <c r="DT260">
        <f t="shared" si="189"/>
        <v>3</v>
      </c>
      <c r="DU260">
        <f t="shared" si="198"/>
        <v>3</v>
      </c>
      <c r="DV260">
        <f t="shared" si="199"/>
        <v>4</v>
      </c>
      <c r="DW260">
        <f t="shared" si="200"/>
        <v>59</v>
      </c>
      <c r="DX260">
        <f t="shared" si="190"/>
        <v>11.346153846153847</v>
      </c>
      <c r="DY260">
        <f t="shared" si="191"/>
        <v>11.5</v>
      </c>
      <c r="DZ260">
        <f t="shared" si="192"/>
        <v>10</v>
      </c>
    </row>
    <row r="261" spans="1:130">
      <c r="A261">
        <v>356</v>
      </c>
      <c r="B261" s="1">
        <v>44853.899375000001</v>
      </c>
      <c r="C261" s="1">
        <v>44853.9089930556</v>
      </c>
      <c r="D261" t="s">
        <v>104</v>
      </c>
      <c r="F261" t="s">
        <v>3432</v>
      </c>
      <c r="G261" s="2">
        <v>8625</v>
      </c>
      <c r="H261" t="s">
        <v>3433</v>
      </c>
      <c r="I261" t="s">
        <v>3434</v>
      </c>
      <c r="J261" t="s">
        <v>145</v>
      </c>
      <c r="K261" t="s">
        <v>114</v>
      </c>
      <c r="L261" t="s">
        <v>3435</v>
      </c>
      <c r="M261" t="s">
        <v>109</v>
      </c>
      <c r="O261" t="s">
        <v>3436</v>
      </c>
      <c r="P261" t="s">
        <v>454</v>
      </c>
      <c r="Q261" t="s">
        <v>188</v>
      </c>
      <c r="R261" t="s">
        <v>113</v>
      </c>
      <c r="S261" t="s">
        <v>114</v>
      </c>
      <c r="T261" t="s">
        <v>149</v>
      </c>
      <c r="U261" t="s">
        <v>201</v>
      </c>
      <c r="V261" t="s">
        <v>109</v>
      </c>
      <c r="X261" t="s">
        <v>113</v>
      </c>
      <c r="Y261" t="s">
        <v>178</v>
      </c>
      <c r="Z261" t="s">
        <v>116</v>
      </c>
      <c r="AB261" t="s">
        <v>145</v>
      </c>
      <c r="AC261" t="s">
        <v>109</v>
      </c>
      <c r="AE261" t="s">
        <v>109</v>
      </c>
      <c r="AG261" t="s">
        <v>116</v>
      </c>
      <c r="AH261" t="s">
        <v>116</v>
      </c>
      <c r="AI261" t="s">
        <v>109</v>
      </c>
      <c r="AJ261" t="s">
        <v>116</v>
      </c>
      <c r="AK261" t="s">
        <v>116</v>
      </c>
      <c r="AL261" t="s">
        <v>109</v>
      </c>
      <c r="AM261" t="s">
        <v>112</v>
      </c>
      <c r="AN261" t="s">
        <v>117</v>
      </c>
      <c r="AO261" t="s">
        <v>304</v>
      </c>
      <c r="AP261" t="s">
        <v>113</v>
      </c>
      <c r="AQ261" t="s">
        <v>272</v>
      </c>
      <c r="AS261" t="s">
        <v>3437</v>
      </c>
      <c r="AT261" t="s">
        <v>113</v>
      </c>
      <c r="AU261" t="s">
        <v>109</v>
      </c>
      <c r="AV261" t="s">
        <v>116</v>
      </c>
      <c r="AW261" t="s">
        <v>109</v>
      </c>
      <c r="AZ261" t="s">
        <v>157</v>
      </c>
      <c r="BA261" t="s">
        <v>120</v>
      </c>
      <c r="BB261" t="s">
        <v>113</v>
      </c>
      <c r="BC261" t="s">
        <v>116</v>
      </c>
      <c r="BD261" t="s">
        <v>116</v>
      </c>
      <c r="BE261" t="s">
        <v>116</v>
      </c>
      <c r="BF261" t="s">
        <v>3438</v>
      </c>
      <c r="BG261" t="s">
        <v>109</v>
      </c>
      <c r="BH261" t="s">
        <v>116</v>
      </c>
      <c r="BI261" t="s">
        <v>3439</v>
      </c>
      <c r="BJ261" t="s">
        <v>116</v>
      </c>
      <c r="BK261" t="s">
        <v>116</v>
      </c>
      <c r="BL261" t="s">
        <v>116</v>
      </c>
      <c r="BM261" t="s">
        <v>109</v>
      </c>
      <c r="BN261" t="s">
        <v>113</v>
      </c>
      <c r="BO261" t="s">
        <v>125</v>
      </c>
      <c r="BP261" t="s">
        <v>122</v>
      </c>
      <c r="BR261" t="s">
        <v>116</v>
      </c>
      <c r="BS261" t="s">
        <v>970</v>
      </c>
      <c r="BT261" t="s">
        <v>109</v>
      </c>
      <c r="BU261" t="s">
        <v>114</v>
      </c>
      <c r="BV261" t="s">
        <v>116</v>
      </c>
      <c r="BX261" t="s">
        <v>116</v>
      </c>
      <c r="BY261" t="s">
        <v>116</v>
      </c>
      <c r="BZ261" t="s">
        <v>193</v>
      </c>
      <c r="CA261" t="s">
        <v>588</v>
      </c>
      <c r="CB261" t="s">
        <v>3440</v>
      </c>
      <c r="CC261" t="s">
        <v>253</v>
      </c>
      <c r="CD261" t="s">
        <v>109</v>
      </c>
      <c r="CE261" t="s">
        <v>116</v>
      </c>
      <c r="CG261" t="s">
        <v>113</v>
      </c>
      <c r="CH261" t="s">
        <v>1131</v>
      </c>
      <c r="CI261" t="s">
        <v>113</v>
      </c>
      <c r="CJ261" t="s">
        <v>116</v>
      </c>
      <c r="CK261" t="s">
        <v>109</v>
      </c>
      <c r="CL261" t="s">
        <v>109</v>
      </c>
      <c r="CN261" t="s">
        <v>522</v>
      </c>
      <c r="CO261" t="s">
        <v>109</v>
      </c>
      <c r="CP261" t="s">
        <v>116</v>
      </c>
      <c r="CQ261" t="s">
        <v>109</v>
      </c>
      <c r="CS261" t="s">
        <v>116</v>
      </c>
      <c r="CT261" t="s">
        <v>116</v>
      </c>
      <c r="CU261" t="s">
        <v>109</v>
      </c>
      <c r="CV261" t="s">
        <v>109</v>
      </c>
      <c r="CX261" t="s">
        <v>116</v>
      </c>
      <c r="CY261" t="s">
        <v>3441</v>
      </c>
      <c r="DB261">
        <f t="shared" si="176"/>
        <v>2</v>
      </c>
      <c r="DC261">
        <f t="shared" si="177"/>
        <v>0</v>
      </c>
      <c r="DD261">
        <f t="shared" si="178"/>
        <v>5</v>
      </c>
      <c r="DE261">
        <f t="shared" si="193"/>
        <v>0</v>
      </c>
      <c r="DF261">
        <f t="shared" si="194"/>
        <v>2</v>
      </c>
      <c r="DG261">
        <f t="shared" si="195"/>
        <v>1</v>
      </c>
      <c r="DH261">
        <f t="shared" si="179"/>
        <v>0</v>
      </c>
      <c r="DI261">
        <f t="shared" si="180"/>
        <v>8</v>
      </c>
      <c r="DJ261">
        <f t="shared" si="196"/>
        <v>1</v>
      </c>
      <c r="DK261">
        <f t="shared" si="197"/>
        <v>1</v>
      </c>
      <c r="DL261">
        <f t="shared" si="181"/>
        <v>2</v>
      </c>
      <c r="DM261">
        <f t="shared" si="182"/>
        <v>2</v>
      </c>
      <c r="DN261">
        <f t="shared" si="183"/>
        <v>1</v>
      </c>
      <c r="DO261">
        <f t="shared" si="184"/>
        <v>4</v>
      </c>
      <c r="DP261">
        <f t="shared" si="185"/>
        <v>4</v>
      </c>
      <c r="DQ261">
        <f t="shared" si="186"/>
        <v>1</v>
      </c>
      <c r="DR261">
        <f t="shared" si="187"/>
        <v>3</v>
      </c>
      <c r="DS261">
        <f t="shared" si="188"/>
        <v>1</v>
      </c>
      <c r="DT261">
        <f t="shared" si="189"/>
        <v>1</v>
      </c>
      <c r="DU261">
        <f t="shared" si="198"/>
        <v>2</v>
      </c>
      <c r="DV261">
        <f t="shared" si="199"/>
        <v>2</v>
      </c>
      <c r="DW261">
        <f t="shared" si="200"/>
        <v>43</v>
      </c>
      <c r="DX261">
        <f t="shared" si="190"/>
        <v>8.2692307692307683</v>
      </c>
      <c r="DY261">
        <f t="shared" si="191"/>
        <v>8.5</v>
      </c>
      <c r="DZ261">
        <f t="shared" si="192"/>
        <v>8.5</v>
      </c>
    </row>
    <row r="262" spans="1:130">
      <c r="A262">
        <v>357</v>
      </c>
      <c r="B262" s="1">
        <v>44853.914768518502</v>
      </c>
      <c r="C262" s="1">
        <v>44853.931909722203</v>
      </c>
      <c r="D262" t="s">
        <v>104</v>
      </c>
      <c r="F262" t="s">
        <v>3442</v>
      </c>
      <c r="G262" s="2">
        <v>11349</v>
      </c>
      <c r="H262" t="s">
        <v>3443</v>
      </c>
      <c r="I262" t="s">
        <v>3444</v>
      </c>
      <c r="J262" t="s">
        <v>145</v>
      </c>
      <c r="K262" t="s">
        <v>114</v>
      </c>
      <c r="L262" t="s">
        <v>3445</v>
      </c>
      <c r="M262" t="s">
        <v>116</v>
      </c>
      <c r="N262" t="s">
        <v>3446</v>
      </c>
      <c r="O262" t="s">
        <v>1782</v>
      </c>
      <c r="P262" t="s">
        <v>2360</v>
      </c>
      <c r="Q262" t="s">
        <v>188</v>
      </c>
      <c r="R262" t="s">
        <v>113</v>
      </c>
      <c r="S262" t="s">
        <v>114</v>
      </c>
      <c r="T262" t="s">
        <v>109</v>
      </c>
      <c r="V262" t="s">
        <v>109</v>
      </c>
      <c r="X262" t="s">
        <v>455</v>
      </c>
      <c r="Y262" t="s">
        <v>332</v>
      </c>
      <c r="Z262" t="s">
        <v>116</v>
      </c>
      <c r="AB262" t="s">
        <v>292</v>
      </c>
      <c r="AC262" t="s">
        <v>116</v>
      </c>
      <c r="AD262" t="s">
        <v>3447</v>
      </c>
      <c r="AE262" t="s">
        <v>109</v>
      </c>
      <c r="AG262" t="s">
        <v>116</v>
      </c>
      <c r="AH262" t="s">
        <v>116</v>
      </c>
      <c r="AI262" t="s">
        <v>109</v>
      </c>
      <c r="AJ262" t="s">
        <v>109</v>
      </c>
      <c r="AK262" t="s">
        <v>116</v>
      </c>
      <c r="AL262" t="s">
        <v>116</v>
      </c>
      <c r="AM262" t="s">
        <v>112</v>
      </c>
      <c r="AN262" t="s">
        <v>117</v>
      </c>
      <c r="AO262" t="s">
        <v>202</v>
      </c>
      <c r="AP262" t="s">
        <v>687</v>
      </c>
      <c r="AQ262" t="s">
        <v>109</v>
      </c>
      <c r="AS262" t="s">
        <v>3448</v>
      </c>
      <c r="AT262" t="s">
        <v>113</v>
      </c>
      <c r="AU262" t="s">
        <v>116</v>
      </c>
      <c r="AV262" t="s">
        <v>109</v>
      </c>
      <c r="AW262" t="s">
        <v>109</v>
      </c>
      <c r="AZ262" t="s">
        <v>157</v>
      </c>
      <c r="BA262" t="s">
        <v>120</v>
      </c>
      <c r="BB262" t="s">
        <v>249</v>
      </c>
      <c r="BC262" t="s">
        <v>109</v>
      </c>
      <c r="BD262" t="s">
        <v>116</v>
      </c>
      <c r="BE262" t="s">
        <v>116</v>
      </c>
      <c r="BF262" t="s">
        <v>3449</v>
      </c>
      <c r="BG262" t="s">
        <v>109</v>
      </c>
      <c r="BH262" t="s">
        <v>116</v>
      </c>
      <c r="BI262" t="s">
        <v>3450</v>
      </c>
      <c r="BJ262" t="s">
        <v>116</v>
      </c>
      <c r="BK262" t="s">
        <v>116</v>
      </c>
      <c r="BL262" t="s">
        <v>116</v>
      </c>
      <c r="BM262" t="s">
        <v>109</v>
      </c>
      <c r="BN262" t="s">
        <v>113</v>
      </c>
      <c r="BO262" t="s">
        <v>125</v>
      </c>
      <c r="BP262" t="s">
        <v>116</v>
      </c>
      <c r="BQ262" t="s">
        <v>3451</v>
      </c>
      <c r="BR262" t="s">
        <v>116</v>
      </c>
      <c r="BS262" t="s">
        <v>644</v>
      </c>
      <c r="BT262" t="s">
        <v>116</v>
      </c>
      <c r="BU262" t="s">
        <v>114</v>
      </c>
      <c r="BV262" t="s">
        <v>116</v>
      </c>
      <c r="BW262" t="s">
        <v>109</v>
      </c>
      <c r="BX262" t="s">
        <v>116</v>
      </c>
      <c r="BY262" t="s">
        <v>116</v>
      </c>
      <c r="BZ262" t="s">
        <v>193</v>
      </c>
      <c r="CA262" t="s">
        <v>706</v>
      </c>
      <c r="CB262" t="s">
        <v>129</v>
      </c>
      <c r="CC262" t="s">
        <v>253</v>
      </c>
      <c r="CD262" t="s">
        <v>116</v>
      </c>
      <c r="CE262" t="s">
        <v>116</v>
      </c>
      <c r="CG262" t="s">
        <v>113</v>
      </c>
      <c r="CH262" t="s">
        <v>140</v>
      </c>
      <c r="CI262" t="s">
        <v>604</v>
      </c>
      <c r="CJ262" t="s">
        <v>109</v>
      </c>
      <c r="CK262" t="s">
        <v>109</v>
      </c>
      <c r="CL262" t="s">
        <v>116</v>
      </c>
      <c r="CM262" t="s">
        <v>3452</v>
      </c>
      <c r="CN262" t="s">
        <v>522</v>
      </c>
      <c r="CO262" t="s">
        <v>116</v>
      </c>
      <c r="CP262" t="s">
        <v>116</v>
      </c>
      <c r="CQ262" t="s">
        <v>116</v>
      </c>
      <c r="CR262" t="s">
        <v>3453</v>
      </c>
      <c r="CS262" t="s">
        <v>116</v>
      </c>
      <c r="CT262" t="s">
        <v>116</v>
      </c>
      <c r="CU262" t="s">
        <v>109</v>
      </c>
      <c r="CV262" t="s">
        <v>109</v>
      </c>
      <c r="CX262" t="s">
        <v>116</v>
      </c>
      <c r="DB262">
        <f t="shared" si="176"/>
        <v>2</v>
      </c>
      <c r="DC262">
        <f t="shared" si="177"/>
        <v>1</v>
      </c>
      <c r="DD262">
        <f t="shared" si="178"/>
        <v>4</v>
      </c>
      <c r="DE262">
        <f t="shared" si="193"/>
        <v>0</v>
      </c>
      <c r="DF262">
        <f t="shared" si="194"/>
        <v>3</v>
      </c>
      <c r="DG262">
        <f t="shared" si="195"/>
        <v>2</v>
      </c>
      <c r="DH262">
        <f t="shared" si="179"/>
        <v>0</v>
      </c>
      <c r="DI262">
        <f t="shared" si="180"/>
        <v>8</v>
      </c>
      <c r="DJ262">
        <f t="shared" si="196"/>
        <v>1</v>
      </c>
      <c r="DK262">
        <f t="shared" si="197"/>
        <v>1</v>
      </c>
      <c r="DL262">
        <f t="shared" si="181"/>
        <v>3</v>
      </c>
      <c r="DM262">
        <f t="shared" si="182"/>
        <v>2</v>
      </c>
      <c r="DN262">
        <f t="shared" si="183"/>
        <v>1</v>
      </c>
      <c r="DO262">
        <f t="shared" si="184"/>
        <v>5</v>
      </c>
      <c r="DP262">
        <f t="shared" si="185"/>
        <v>5</v>
      </c>
      <c r="DQ262">
        <f t="shared" si="186"/>
        <v>1</v>
      </c>
      <c r="DR262">
        <f t="shared" si="187"/>
        <v>4</v>
      </c>
      <c r="DS262">
        <f t="shared" si="188"/>
        <v>1</v>
      </c>
      <c r="DT262">
        <f t="shared" si="189"/>
        <v>1</v>
      </c>
      <c r="DU262">
        <f t="shared" si="198"/>
        <v>4</v>
      </c>
      <c r="DV262">
        <f t="shared" si="199"/>
        <v>2</v>
      </c>
      <c r="DW262">
        <f t="shared" si="200"/>
        <v>51</v>
      </c>
      <c r="DX262">
        <f t="shared" si="190"/>
        <v>9.8076923076923066</v>
      </c>
      <c r="DY262">
        <f t="shared" si="191"/>
        <v>10</v>
      </c>
      <c r="DZ262">
        <f t="shared" si="192"/>
        <v>10</v>
      </c>
    </row>
    <row r="263" spans="1:130" s="33" customFormat="1">
      <c r="A263" s="33">
        <v>358</v>
      </c>
      <c r="B263" s="34">
        <v>44853.789375</v>
      </c>
      <c r="C263" s="34">
        <v>44853.968055555597</v>
      </c>
      <c r="D263" s="33" t="s">
        <v>104</v>
      </c>
      <c r="F263" s="33" t="s">
        <v>3454</v>
      </c>
      <c r="G263" s="35">
        <v>20476</v>
      </c>
      <c r="H263" s="33" t="s">
        <v>697</v>
      </c>
      <c r="I263" s="33" t="s">
        <v>3455</v>
      </c>
      <c r="J263" s="33" t="s">
        <v>145</v>
      </c>
      <c r="K263" s="33" t="s">
        <v>114</v>
      </c>
      <c r="L263" s="33" t="s">
        <v>3456</v>
      </c>
      <c r="M263" s="33" t="s">
        <v>109</v>
      </c>
      <c r="O263" s="33" t="s">
        <v>3457</v>
      </c>
      <c r="P263" s="33" t="s">
        <v>111</v>
      </c>
      <c r="Q263" s="33" t="s">
        <v>188</v>
      </c>
      <c r="R263" s="33" t="s">
        <v>113</v>
      </c>
      <c r="S263" s="33" t="s">
        <v>114</v>
      </c>
      <c r="T263" s="33" t="s">
        <v>149</v>
      </c>
      <c r="U263" s="33" t="s">
        <v>201</v>
      </c>
      <c r="V263" t="s">
        <v>109</v>
      </c>
      <c r="X263" s="33" t="s">
        <v>135</v>
      </c>
      <c r="Y263" s="33" t="s">
        <v>136</v>
      </c>
      <c r="Z263" s="33" t="s">
        <v>116</v>
      </c>
      <c r="AB263" s="33" t="s">
        <v>153</v>
      </c>
      <c r="AC263" s="33" t="s">
        <v>116</v>
      </c>
      <c r="AD263" s="33" t="s">
        <v>3458</v>
      </c>
      <c r="AE263" s="33" t="s">
        <v>109</v>
      </c>
      <c r="AG263" s="33" t="s">
        <v>109</v>
      </c>
      <c r="AH263" s="33" t="s">
        <v>116</v>
      </c>
      <c r="AI263" s="33" t="s">
        <v>116</v>
      </c>
      <c r="AJ263" s="33" t="s">
        <v>116</v>
      </c>
      <c r="AK263" s="33" t="s">
        <v>116</v>
      </c>
      <c r="AL263" s="33" t="s">
        <v>116</v>
      </c>
      <c r="AM263" s="33" t="s">
        <v>112</v>
      </c>
      <c r="AN263" s="33" t="s">
        <v>3459</v>
      </c>
      <c r="AO263" s="33" t="s">
        <v>202</v>
      </c>
      <c r="AP263" s="33" t="s">
        <v>3460</v>
      </c>
      <c r="AQ263" s="33" t="s">
        <v>3461</v>
      </c>
      <c r="AR263" s="33" t="s">
        <v>3462</v>
      </c>
      <c r="AS263" s="33" t="s">
        <v>3463</v>
      </c>
      <c r="AT263" s="33" t="s">
        <v>3464</v>
      </c>
      <c r="AU263" s="33" t="s">
        <v>116</v>
      </c>
      <c r="AV263" s="33" t="s">
        <v>109</v>
      </c>
      <c r="AW263" s="33" t="s">
        <v>109</v>
      </c>
      <c r="AZ263" s="33" t="s">
        <v>157</v>
      </c>
      <c r="BA263" s="33" t="s">
        <v>120</v>
      </c>
      <c r="BB263" s="33" t="s">
        <v>334</v>
      </c>
      <c r="BC263" s="33" t="s">
        <v>116</v>
      </c>
      <c r="BD263" s="33" t="s">
        <v>116</v>
      </c>
      <c r="BE263" s="33" t="s">
        <v>116</v>
      </c>
      <c r="BF263" s="33" t="s">
        <v>3465</v>
      </c>
      <c r="BG263" s="33" t="s">
        <v>116</v>
      </c>
      <c r="BH263" s="33" t="s">
        <v>116</v>
      </c>
      <c r="BI263" s="33" t="s">
        <v>3466</v>
      </c>
      <c r="BJ263" s="33" t="s">
        <v>116</v>
      </c>
      <c r="BK263" s="33" t="s">
        <v>116</v>
      </c>
      <c r="BL263" s="33" t="s">
        <v>109</v>
      </c>
      <c r="BM263" s="33" t="s">
        <v>116</v>
      </c>
      <c r="BN263" s="33" t="s">
        <v>113</v>
      </c>
      <c r="BO263" s="33" t="s">
        <v>116</v>
      </c>
      <c r="BP263" s="33" t="s">
        <v>122</v>
      </c>
      <c r="BR263" s="33" t="s">
        <v>116</v>
      </c>
      <c r="BS263" s="33" t="s">
        <v>3467</v>
      </c>
      <c r="BT263" s="33" t="s">
        <v>116</v>
      </c>
      <c r="BU263" s="33" t="s">
        <v>109</v>
      </c>
      <c r="BV263" s="33" t="s">
        <v>206</v>
      </c>
      <c r="BX263" s="33" t="s">
        <v>116</v>
      </c>
      <c r="BY263" s="33" t="s">
        <v>109</v>
      </c>
      <c r="CA263" s="33" t="s">
        <v>3468</v>
      </c>
      <c r="CB263" s="33" t="s">
        <v>3469</v>
      </c>
      <c r="CC263" s="33" t="s">
        <v>3470</v>
      </c>
      <c r="CD263" s="33" t="s">
        <v>116</v>
      </c>
      <c r="CE263" s="33" t="s">
        <v>109</v>
      </c>
      <c r="CF263" s="33" t="s">
        <v>3471</v>
      </c>
      <c r="CG263" s="33" t="s">
        <v>113</v>
      </c>
      <c r="CH263" s="33" t="s">
        <v>113</v>
      </c>
      <c r="CI263" s="33" t="s">
        <v>3472</v>
      </c>
      <c r="CJ263" s="33" t="s">
        <v>116</v>
      </c>
      <c r="CK263" s="33" t="s">
        <v>109</v>
      </c>
      <c r="CL263" s="33" t="s">
        <v>116</v>
      </c>
      <c r="CM263" s="33" t="s">
        <v>3473</v>
      </c>
      <c r="CN263" s="33" t="s">
        <v>583</v>
      </c>
      <c r="CO263" s="33" t="s">
        <v>116</v>
      </c>
      <c r="CP263" s="33" t="s">
        <v>116</v>
      </c>
      <c r="CQ263" s="33" t="s">
        <v>109</v>
      </c>
      <c r="CS263" s="33" t="s">
        <v>116</v>
      </c>
      <c r="CT263" s="33" t="s">
        <v>116</v>
      </c>
      <c r="CU263" s="33" t="s">
        <v>116</v>
      </c>
      <c r="CV263" s="33" t="s">
        <v>109</v>
      </c>
      <c r="CX263" s="33" t="s">
        <v>116</v>
      </c>
      <c r="CY263" s="33" t="s">
        <v>3474</v>
      </c>
      <c r="CZ263" s="33" t="s">
        <v>3475</v>
      </c>
      <c r="DB263" s="33">
        <f t="shared" si="176"/>
        <v>2</v>
      </c>
      <c r="DC263" s="33">
        <f t="shared" si="177"/>
        <v>0</v>
      </c>
      <c r="DD263" s="33">
        <f t="shared" si="178"/>
        <v>5</v>
      </c>
      <c r="DE263" s="33">
        <f t="shared" si="193"/>
        <v>0</v>
      </c>
      <c r="DF263" s="33">
        <f t="shared" si="194"/>
        <v>3</v>
      </c>
      <c r="DG263" s="33">
        <f t="shared" si="195"/>
        <v>2</v>
      </c>
      <c r="DH263" s="33">
        <f t="shared" si="179"/>
        <v>0</v>
      </c>
      <c r="DI263" s="33">
        <f t="shared" si="180"/>
        <v>10</v>
      </c>
      <c r="DJ263" s="33">
        <f t="shared" si="196"/>
        <v>1</v>
      </c>
      <c r="DK263" s="33">
        <f t="shared" si="197"/>
        <v>1</v>
      </c>
      <c r="DL263" s="33">
        <f t="shared" si="181"/>
        <v>3</v>
      </c>
      <c r="DM263" s="33">
        <f t="shared" si="182"/>
        <v>2</v>
      </c>
      <c r="DN263" s="33">
        <f t="shared" si="183"/>
        <v>2</v>
      </c>
      <c r="DO263" s="33">
        <f t="shared" si="184"/>
        <v>4</v>
      </c>
      <c r="DP263" s="33">
        <f t="shared" si="185"/>
        <v>4</v>
      </c>
      <c r="DQ263" s="33">
        <f t="shared" si="186"/>
        <v>0</v>
      </c>
      <c r="DR263" s="33">
        <f t="shared" si="187"/>
        <v>4</v>
      </c>
      <c r="DS263" s="33">
        <f t="shared" si="188"/>
        <v>1</v>
      </c>
      <c r="DT263" s="33">
        <f t="shared" si="189"/>
        <v>2</v>
      </c>
      <c r="DU263">
        <f t="shared" si="198"/>
        <v>3</v>
      </c>
      <c r="DV263">
        <f t="shared" si="199"/>
        <v>3</v>
      </c>
      <c r="DW263">
        <f t="shared" si="200"/>
        <v>52</v>
      </c>
      <c r="DX263" s="33">
        <f t="shared" si="190"/>
        <v>10</v>
      </c>
      <c r="DY263" s="33">
        <f t="shared" si="191"/>
        <v>10</v>
      </c>
      <c r="DZ263" s="33">
        <f t="shared" si="192"/>
        <v>10</v>
      </c>
    </row>
    <row r="264" spans="1:130">
      <c r="A264">
        <v>359</v>
      </c>
      <c r="B264" s="1">
        <v>44853.967303240701</v>
      </c>
      <c r="C264" s="1">
        <v>44853.978958333297</v>
      </c>
      <c r="D264" t="s">
        <v>104</v>
      </c>
      <c r="F264" t="s">
        <v>3476</v>
      </c>
      <c r="G264" s="2">
        <v>20748</v>
      </c>
      <c r="H264" t="s">
        <v>3477</v>
      </c>
      <c r="I264" t="s">
        <v>3478</v>
      </c>
      <c r="J264" t="s">
        <v>132</v>
      </c>
      <c r="K264" t="s">
        <v>114</v>
      </c>
      <c r="L264" t="s">
        <v>3479</v>
      </c>
      <c r="M264" t="s">
        <v>109</v>
      </c>
      <c r="O264" t="s">
        <v>3480</v>
      </c>
      <c r="P264" t="s">
        <v>3481</v>
      </c>
      <c r="Q264" t="s">
        <v>112</v>
      </c>
      <c r="R264" t="s">
        <v>113</v>
      </c>
      <c r="S264" t="s">
        <v>122</v>
      </c>
      <c r="T264" t="s">
        <v>109</v>
      </c>
      <c r="V264" t="s">
        <v>109</v>
      </c>
      <c r="X264" t="s">
        <v>321</v>
      </c>
      <c r="Y264" t="s">
        <v>136</v>
      </c>
      <c r="Z264" t="s">
        <v>109</v>
      </c>
      <c r="AA264" t="s">
        <v>116</v>
      </c>
      <c r="AB264" t="s">
        <v>132</v>
      </c>
      <c r="AC264" t="s">
        <v>109</v>
      </c>
      <c r="AE264" t="s">
        <v>109</v>
      </c>
      <c r="AG264" t="s">
        <v>109</v>
      </c>
      <c r="AH264" t="s">
        <v>109</v>
      </c>
      <c r="AI264" t="s">
        <v>109</v>
      </c>
      <c r="AJ264" t="s">
        <v>109</v>
      </c>
      <c r="AK264" t="s">
        <v>109</v>
      </c>
      <c r="AL264" t="s">
        <v>109</v>
      </c>
      <c r="AM264" t="s">
        <v>112</v>
      </c>
      <c r="AN264" t="s">
        <v>117</v>
      </c>
      <c r="AO264" t="s">
        <v>179</v>
      </c>
      <c r="AP264" t="s">
        <v>113</v>
      </c>
      <c r="AQ264" t="s">
        <v>109</v>
      </c>
      <c r="AS264" t="s">
        <v>1824</v>
      </c>
      <c r="AT264" t="s">
        <v>287</v>
      </c>
      <c r="AU264" t="s">
        <v>116</v>
      </c>
      <c r="AV264" t="s">
        <v>109</v>
      </c>
      <c r="AW264" t="s">
        <v>109</v>
      </c>
      <c r="AZ264" t="s">
        <v>113</v>
      </c>
      <c r="BA264" t="s">
        <v>113</v>
      </c>
      <c r="BB264" t="s">
        <v>113</v>
      </c>
      <c r="BC264" t="s">
        <v>116</v>
      </c>
      <c r="BD264" t="s">
        <v>116</v>
      </c>
      <c r="BE264" t="s">
        <v>122</v>
      </c>
      <c r="BG264" t="s">
        <v>109</v>
      </c>
      <c r="BH264" t="s">
        <v>116</v>
      </c>
      <c r="BI264" t="s">
        <v>3482</v>
      </c>
      <c r="BJ264" t="s">
        <v>116</v>
      </c>
      <c r="BK264" t="s">
        <v>116</v>
      </c>
      <c r="BL264" t="s">
        <v>109</v>
      </c>
      <c r="BM264" t="s">
        <v>116</v>
      </c>
      <c r="BN264" t="s">
        <v>113</v>
      </c>
      <c r="BO264" t="s">
        <v>116</v>
      </c>
      <c r="BP264" t="s">
        <v>122</v>
      </c>
      <c r="BR264" t="s">
        <v>116</v>
      </c>
      <c r="BS264" t="s">
        <v>113</v>
      </c>
      <c r="BT264" t="s">
        <v>116</v>
      </c>
      <c r="BU264" t="s">
        <v>109</v>
      </c>
      <c r="BV264" t="s">
        <v>206</v>
      </c>
      <c r="BX264" t="s">
        <v>116</v>
      </c>
      <c r="BY264" t="s">
        <v>116</v>
      </c>
      <c r="BZ264" t="s">
        <v>193</v>
      </c>
      <c r="CA264" t="s">
        <v>3483</v>
      </c>
      <c r="CB264" t="s">
        <v>129</v>
      </c>
      <c r="CC264" t="s">
        <v>260</v>
      </c>
      <c r="CD264" t="s">
        <v>116</v>
      </c>
      <c r="CE264" t="s">
        <v>109</v>
      </c>
      <c r="CF264" t="s">
        <v>113</v>
      </c>
      <c r="CG264" t="s">
        <v>113</v>
      </c>
      <c r="CH264" t="s">
        <v>113</v>
      </c>
      <c r="CI264" t="s">
        <v>3484</v>
      </c>
      <c r="CJ264" t="s">
        <v>109</v>
      </c>
      <c r="CK264" t="s">
        <v>109</v>
      </c>
      <c r="CL264" t="s">
        <v>109</v>
      </c>
      <c r="CN264" t="s">
        <v>1828</v>
      </c>
      <c r="CO264" t="s">
        <v>109</v>
      </c>
      <c r="CP264" t="s">
        <v>116</v>
      </c>
      <c r="CQ264" t="s">
        <v>109</v>
      </c>
      <c r="CS264" t="s">
        <v>109</v>
      </c>
      <c r="CT264" t="s">
        <v>109</v>
      </c>
      <c r="CU264" t="s">
        <v>116</v>
      </c>
      <c r="CV264" t="s">
        <v>109</v>
      </c>
      <c r="CX264" t="s">
        <v>116</v>
      </c>
      <c r="CY264" t="s">
        <v>172</v>
      </c>
      <c r="DB264">
        <f t="shared" si="176"/>
        <v>2</v>
      </c>
      <c r="DC264">
        <f t="shared" si="177"/>
        <v>0</v>
      </c>
      <c r="DD264">
        <f t="shared" si="178"/>
        <v>3</v>
      </c>
      <c r="DE264">
        <f t="shared" si="193"/>
        <v>0</v>
      </c>
      <c r="DF264">
        <f t="shared" si="194"/>
        <v>2</v>
      </c>
      <c r="DG264">
        <f t="shared" si="195"/>
        <v>1</v>
      </c>
      <c r="DH264">
        <f t="shared" si="179"/>
        <v>0</v>
      </c>
      <c r="DI264">
        <f t="shared" si="180"/>
        <v>3</v>
      </c>
      <c r="DJ264">
        <f t="shared" si="196"/>
        <v>1</v>
      </c>
      <c r="DK264">
        <f t="shared" si="197"/>
        <v>1</v>
      </c>
      <c r="DL264">
        <f t="shared" si="181"/>
        <v>0</v>
      </c>
      <c r="DM264">
        <f t="shared" si="182"/>
        <v>1</v>
      </c>
      <c r="DN264">
        <f t="shared" si="183"/>
        <v>1</v>
      </c>
      <c r="DO264">
        <f t="shared" si="184"/>
        <v>4</v>
      </c>
      <c r="DP264">
        <f t="shared" si="185"/>
        <v>3</v>
      </c>
      <c r="DQ264">
        <f t="shared" si="186"/>
        <v>1</v>
      </c>
      <c r="DR264">
        <f t="shared" si="187"/>
        <v>4</v>
      </c>
      <c r="DS264">
        <f t="shared" si="188"/>
        <v>0</v>
      </c>
      <c r="DT264">
        <f t="shared" si="189"/>
        <v>0</v>
      </c>
      <c r="DU264">
        <f t="shared" si="198"/>
        <v>2</v>
      </c>
      <c r="DV264">
        <f t="shared" si="199"/>
        <v>1</v>
      </c>
      <c r="DW264">
        <f t="shared" si="200"/>
        <v>30</v>
      </c>
      <c r="DX264">
        <f t="shared" si="190"/>
        <v>5.7692307692307683</v>
      </c>
      <c r="DY264">
        <f t="shared" si="191"/>
        <v>6</v>
      </c>
      <c r="DZ264">
        <f t="shared" si="192"/>
        <v>6</v>
      </c>
    </row>
    <row r="265" spans="1:130">
      <c r="A265">
        <v>360</v>
      </c>
      <c r="B265" s="1">
        <v>44854.312754629602</v>
      </c>
      <c r="C265" s="1">
        <v>44854.340335648099</v>
      </c>
      <c r="D265" t="s">
        <v>104</v>
      </c>
      <c r="F265" t="s">
        <v>3485</v>
      </c>
      <c r="G265" s="2">
        <v>20830</v>
      </c>
      <c r="H265" t="s">
        <v>3486</v>
      </c>
      <c r="I265" t="s">
        <v>3487</v>
      </c>
      <c r="J265" t="s">
        <v>145</v>
      </c>
      <c r="K265" t="s">
        <v>114</v>
      </c>
      <c r="L265" t="s">
        <v>3488</v>
      </c>
      <c r="M265" t="s">
        <v>109</v>
      </c>
      <c r="O265" t="s">
        <v>186</v>
      </c>
      <c r="P265" t="s">
        <v>3489</v>
      </c>
      <c r="Q265" t="s">
        <v>112</v>
      </c>
      <c r="R265" t="s">
        <v>113</v>
      </c>
      <c r="S265" t="s">
        <v>114</v>
      </c>
      <c r="T265" t="s">
        <v>109</v>
      </c>
      <c r="V265" t="s">
        <v>109</v>
      </c>
      <c r="X265" t="s">
        <v>135</v>
      </c>
      <c r="Y265" t="s">
        <v>178</v>
      </c>
      <c r="Z265" t="s">
        <v>109</v>
      </c>
      <c r="AA265" t="s">
        <v>116</v>
      </c>
      <c r="AB265" t="s">
        <v>109</v>
      </c>
      <c r="AE265" t="s">
        <v>109</v>
      </c>
      <c r="AG265" t="s">
        <v>109</v>
      </c>
      <c r="AH265" t="s">
        <v>116</v>
      </c>
      <c r="AI265" t="s">
        <v>109</v>
      </c>
      <c r="AJ265" t="s">
        <v>116</v>
      </c>
      <c r="AK265" t="s">
        <v>116</v>
      </c>
      <c r="AL265" t="s">
        <v>116</v>
      </c>
      <c r="AM265" t="s">
        <v>112</v>
      </c>
      <c r="AN265" t="s">
        <v>117</v>
      </c>
      <c r="AO265" t="s">
        <v>155</v>
      </c>
      <c r="AP265" t="s">
        <v>224</v>
      </c>
      <c r="AQ265" t="s">
        <v>272</v>
      </c>
      <c r="AS265" t="s">
        <v>3490</v>
      </c>
      <c r="AT265" t="s">
        <v>287</v>
      </c>
      <c r="AU265" t="s">
        <v>116</v>
      </c>
      <c r="AV265" t="s">
        <v>116</v>
      </c>
      <c r="AW265" t="s">
        <v>109</v>
      </c>
      <c r="AZ265" t="s">
        <v>157</v>
      </c>
      <c r="BA265" t="s">
        <v>248</v>
      </c>
      <c r="BB265" t="s">
        <v>192</v>
      </c>
      <c r="BC265" t="s">
        <v>116</v>
      </c>
      <c r="BD265" t="s">
        <v>116</v>
      </c>
      <c r="BE265" t="s">
        <v>116</v>
      </c>
      <c r="BF265" t="s">
        <v>3491</v>
      </c>
      <c r="BG265" t="s">
        <v>116</v>
      </c>
      <c r="BH265" t="s">
        <v>116</v>
      </c>
      <c r="BI265" t="s">
        <v>3492</v>
      </c>
      <c r="BJ265" t="s">
        <v>116</v>
      </c>
      <c r="BK265" t="s">
        <v>116</v>
      </c>
      <c r="BL265" t="s">
        <v>116</v>
      </c>
      <c r="BM265" t="s">
        <v>116</v>
      </c>
      <c r="BN265" t="s">
        <v>113</v>
      </c>
      <c r="BO265" t="s">
        <v>116</v>
      </c>
      <c r="BP265" t="s">
        <v>116</v>
      </c>
      <c r="BQ265" t="s">
        <v>3493</v>
      </c>
      <c r="BR265" t="s">
        <v>116</v>
      </c>
      <c r="BS265" t="s">
        <v>126</v>
      </c>
      <c r="BT265" t="s">
        <v>116</v>
      </c>
      <c r="BU265" t="s">
        <v>114</v>
      </c>
      <c r="BV265" t="s">
        <v>116</v>
      </c>
      <c r="BX265" t="s">
        <v>116</v>
      </c>
      <c r="BY265" t="s">
        <v>116</v>
      </c>
      <c r="BZ265" t="s">
        <v>193</v>
      </c>
      <c r="CA265" t="s">
        <v>2935</v>
      </c>
      <c r="CB265" t="s">
        <v>892</v>
      </c>
      <c r="CC265" t="s">
        <v>253</v>
      </c>
      <c r="CD265" t="s">
        <v>109</v>
      </c>
      <c r="CE265" t="s">
        <v>109</v>
      </c>
      <c r="CF265" t="s">
        <v>166</v>
      </c>
      <c r="CG265" t="s">
        <v>113</v>
      </c>
      <c r="CH265" t="s">
        <v>386</v>
      </c>
      <c r="CI265" t="s">
        <v>296</v>
      </c>
      <c r="CJ265" t="s">
        <v>116</v>
      </c>
      <c r="CK265" t="s">
        <v>109</v>
      </c>
      <c r="CL265" t="s">
        <v>109</v>
      </c>
      <c r="CN265" t="s">
        <v>1828</v>
      </c>
      <c r="CO265" t="s">
        <v>109</v>
      </c>
      <c r="CP265" t="s">
        <v>116</v>
      </c>
      <c r="CQ265" t="s">
        <v>109</v>
      </c>
      <c r="CS265" t="s">
        <v>116</v>
      </c>
      <c r="CT265" t="s">
        <v>116</v>
      </c>
      <c r="CU265" t="s">
        <v>109</v>
      </c>
      <c r="CV265" t="s">
        <v>109</v>
      </c>
      <c r="CX265" t="s">
        <v>116</v>
      </c>
      <c r="CY265" t="s">
        <v>1409</v>
      </c>
      <c r="DB265">
        <f t="shared" si="176"/>
        <v>2</v>
      </c>
      <c r="DC265">
        <f t="shared" si="177"/>
        <v>0</v>
      </c>
      <c r="DD265">
        <f t="shared" si="178"/>
        <v>4</v>
      </c>
      <c r="DE265">
        <f t="shared" si="193"/>
        <v>0</v>
      </c>
      <c r="DF265">
        <f t="shared" si="194"/>
        <v>2</v>
      </c>
      <c r="DG265">
        <f t="shared" si="195"/>
        <v>0</v>
      </c>
      <c r="DH265">
        <f t="shared" si="179"/>
        <v>0</v>
      </c>
      <c r="DI265">
        <f t="shared" si="180"/>
        <v>9</v>
      </c>
      <c r="DJ265">
        <f t="shared" si="196"/>
        <v>1</v>
      </c>
      <c r="DK265">
        <f t="shared" si="197"/>
        <v>2</v>
      </c>
      <c r="DL265">
        <f t="shared" si="181"/>
        <v>3</v>
      </c>
      <c r="DM265">
        <f t="shared" si="182"/>
        <v>2</v>
      </c>
      <c r="DN265">
        <f t="shared" si="183"/>
        <v>2</v>
      </c>
      <c r="DO265">
        <f t="shared" si="184"/>
        <v>6</v>
      </c>
      <c r="DP265">
        <f t="shared" si="185"/>
        <v>5</v>
      </c>
      <c r="DQ265">
        <f t="shared" si="186"/>
        <v>1</v>
      </c>
      <c r="DR265">
        <f t="shared" si="187"/>
        <v>3</v>
      </c>
      <c r="DS265">
        <f t="shared" si="188"/>
        <v>2</v>
      </c>
      <c r="DT265">
        <f t="shared" si="189"/>
        <v>1</v>
      </c>
      <c r="DU265">
        <f t="shared" si="198"/>
        <v>2</v>
      </c>
      <c r="DV265">
        <f t="shared" si="199"/>
        <v>2</v>
      </c>
      <c r="DW265">
        <f t="shared" si="200"/>
        <v>49</v>
      </c>
      <c r="DX265">
        <f t="shared" si="190"/>
        <v>9.4230769230769234</v>
      </c>
      <c r="DY265">
        <f t="shared" si="191"/>
        <v>9.5</v>
      </c>
      <c r="DZ265">
        <f t="shared" si="192"/>
        <v>9.5</v>
      </c>
    </row>
    <row r="266" spans="1:130">
      <c r="A266">
        <v>362</v>
      </c>
      <c r="B266" s="1">
        <v>44854.376539351797</v>
      </c>
      <c r="C266" s="1">
        <v>44854.386180555601</v>
      </c>
      <c r="D266" t="s">
        <v>104</v>
      </c>
      <c r="F266" t="s">
        <v>3496</v>
      </c>
      <c r="G266" s="2">
        <v>14043</v>
      </c>
      <c r="H266" t="s">
        <v>3497</v>
      </c>
      <c r="I266" t="s">
        <v>3498</v>
      </c>
      <c r="J266" t="s">
        <v>145</v>
      </c>
      <c r="K266" t="s">
        <v>114</v>
      </c>
      <c r="L266" t="s">
        <v>3499</v>
      </c>
      <c r="M266" t="s">
        <v>109</v>
      </c>
      <c r="O266" t="s">
        <v>176</v>
      </c>
      <c r="P266" t="s">
        <v>3500</v>
      </c>
      <c r="Q266" t="s">
        <v>188</v>
      </c>
      <c r="R266" t="s">
        <v>113</v>
      </c>
      <c r="S266" t="s">
        <v>122</v>
      </c>
      <c r="T266" t="s">
        <v>109</v>
      </c>
      <c r="V266" t="s">
        <v>109</v>
      </c>
      <c r="X266" t="s">
        <v>113</v>
      </c>
      <c r="Y266" t="s">
        <v>322</v>
      </c>
      <c r="Z266" t="s">
        <v>109</v>
      </c>
      <c r="AA266" t="s">
        <v>109</v>
      </c>
      <c r="AB266" t="s">
        <v>153</v>
      </c>
      <c r="AC266" t="s">
        <v>116</v>
      </c>
      <c r="AD266" t="s">
        <v>3501</v>
      </c>
      <c r="AE266" t="s">
        <v>109</v>
      </c>
      <c r="AG266" t="s">
        <v>109</v>
      </c>
      <c r="AH266" t="s">
        <v>116</v>
      </c>
      <c r="AI266" t="s">
        <v>109</v>
      </c>
      <c r="AJ266" t="s">
        <v>116</v>
      </c>
      <c r="AK266" t="s">
        <v>116</v>
      </c>
      <c r="AL266" t="s">
        <v>109</v>
      </c>
      <c r="AM266" t="s">
        <v>188</v>
      </c>
      <c r="AN266" t="s">
        <v>117</v>
      </c>
      <c r="AO266" t="s">
        <v>155</v>
      </c>
      <c r="AP266" t="s">
        <v>113</v>
      </c>
      <c r="AQ266" t="s">
        <v>109</v>
      </c>
      <c r="AS266" t="s">
        <v>137</v>
      </c>
      <c r="AT266" t="s">
        <v>333</v>
      </c>
      <c r="AU266" t="s">
        <v>116</v>
      </c>
      <c r="AV266" t="s">
        <v>116</v>
      </c>
      <c r="AW266" t="s">
        <v>109</v>
      </c>
      <c r="AZ266" t="s">
        <v>468</v>
      </c>
      <c r="BA266" t="s">
        <v>113</v>
      </c>
      <c r="BB266" t="s">
        <v>121</v>
      </c>
      <c r="BC266" t="s">
        <v>116</v>
      </c>
      <c r="BD266" t="s">
        <v>116</v>
      </c>
      <c r="BE266" t="s">
        <v>116</v>
      </c>
      <c r="BF266" t="s">
        <v>3502</v>
      </c>
      <c r="BG266" t="s">
        <v>109</v>
      </c>
      <c r="BH266" t="s">
        <v>116</v>
      </c>
      <c r="BI266" t="s">
        <v>3503</v>
      </c>
      <c r="BJ266" t="s">
        <v>116</v>
      </c>
      <c r="BK266" t="s">
        <v>116</v>
      </c>
      <c r="BL266" t="s">
        <v>109</v>
      </c>
      <c r="BM266" t="s">
        <v>109</v>
      </c>
      <c r="BN266" t="s">
        <v>3504</v>
      </c>
      <c r="BO266" t="s">
        <v>116</v>
      </c>
      <c r="BP266" t="s">
        <v>122</v>
      </c>
      <c r="BR266" t="s">
        <v>109</v>
      </c>
      <c r="BS266" t="s">
        <v>162</v>
      </c>
      <c r="BT266" t="s">
        <v>109</v>
      </c>
      <c r="BU266" t="s">
        <v>114</v>
      </c>
      <c r="BV266" t="s">
        <v>206</v>
      </c>
      <c r="BX266" t="s">
        <v>116</v>
      </c>
      <c r="BY266" t="s">
        <v>116</v>
      </c>
      <c r="BZ266" t="s">
        <v>1320</v>
      </c>
      <c r="CA266" t="s">
        <v>3505</v>
      </c>
      <c r="CB266" t="s">
        <v>129</v>
      </c>
      <c r="CC266" t="s">
        <v>253</v>
      </c>
      <c r="CD266" t="s">
        <v>109</v>
      </c>
      <c r="CE266" t="s">
        <v>116</v>
      </c>
      <c r="CG266" t="s">
        <v>113</v>
      </c>
      <c r="CH266" t="s">
        <v>113</v>
      </c>
      <c r="CI266" t="s">
        <v>578</v>
      </c>
      <c r="CJ266" t="s">
        <v>116</v>
      </c>
      <c r="CK266" t="s">
        <v>109</v>
      </c>
      <c r="CL266" t="s">
        <v>109</v>
      </c>
      <c r="CN266" t="s">
        <v>522</v>
      </c>
      <c r="CO266" t="s">
        <v>116</v>
      </c>
      <c r="CP266" t="s">
        <v>116</v>
      </c>
      <c r="CQ266" t="s">
        <v>109</v>
      </c>
      <c r="CS266" t="s">
        <v>116</v>
      </c>
      <c r="CT266" t="s">
        <v>116</v>
      </c>
      <c r="CU266" t="s">
        <v>116</v>
      </c>
      <c r="CV266" t="s">
        <v>109</v>
      </c>
      <c r="CX266" t="s">
        <v>116</v>
      </c>
      <c r="CY266" t="s">
        <v>3506</v>
      </c>
      <c r="DB266">
        <f t="shared" si="176"/>
        <v>2</v>
      </c>
      <c r="DC266">
        <f t="shared" si="177"/>
        <v>0</v>
      </c>
      <c r="DD266">
        <f t="shared" si="178"/>
        <v>3</v>
      </c>
      <c r="DE266">
        <f t="shared" si="193"/>
        <v>0</v>
      </c>
      <c r="DF266">
        <f t="shared" si="194"/>
        <v>1</v>
      </c>
      <c r="DG266">
        <f t="shared" si="195"/>
        <v>2</v>
      </c>
      <c r="DH266">
        <f t="shared" si="179"/>
        <v>0</v>
      </c>
      <c r="DI266">
        <f t="shared" si="180"/>
        <v>6</v>
      </c>
      <c r="DJ266">
        <f t="shared" si="196"/>
        <v>1</v>
      </c>
      <c r="DK266">
        <f t="shared" si="197"/>
        <v>2</v>
      </c>
      <c r="DL266">
        <f t="shared" si="181"/>
        <v>2</v>
      </c>
      <c r="DM266">
        <f t="shared" si="182"/>
        <v>2</v>
      </c>
      <c r="DN266">
        <f t="shared" si="183"/>
        <v>1</v>
      </c>
      <c r="DO266">
        <f t="shared" si="184"/>
        <v>4</v>
      </c>
      <c r="DP266">
        <f t="shared" si="185"/>
        <v>3</v>
      </c>
      <c r="DQ266">
        <f t="shared" si="186"/>
        <v>1</v>
      </c>
      <c r="DR266">
        <f t="shared" si="187"/>
        <v>3</v>
      </c>
      <c r="DS266">
        <f t="shared" si="188"/>
        <v>0</v>
      </c>
      <c r="DT266">
        <f t="shared" si="189"/>
        <v>1</v>
      </c>
      <c r="DU266">
        <f t="shared" si="198"/>
        <v>3</v>
      </c>
      <c r="DV266">
        <f t="shared" si="199"/>
        <v>3</v>
      </c>
      <c r="DW266">
        <f t="shared" si="200"/>
        <v>40</v>
      </c>
      <c r="DX266">
        <f t="shared" si="190"/>
        <v>7.6923076923076925</v>
      </c>
      <c r="DY266">
        <f t="shared" si="191"/>
        <v>7.5</v>
      </c>
      <c r="DZ266">
        <f t="shared" si="192"/>
        <v>7.5</v>
      </c>
    </row>
    <row r="267" spans="1:130">
      <c r="A267">
        <v>363</v>
      </c>
      <c r="B267" s="1">
        <v>44854.3811458333</v>
      </c>
      <c r="C267" s="1">
        <v>44854.392337963</v>
      </c>
      <c r="D267" t="s">
        <v>104</v>
      </c>
      <c r="F267" t="s">
        <v>3507</v>
      </c>
      <c r="G267" s="2">
        <v>5852</v>
      </c>
      <c r="H267" t="s">
        <v>3508</v>
      </c>
      <c r="I267" t="s">
        <v>3509</v>
      </c>
      <c r="J267" t="s">
        <v>145</v>
      </c>
      <c r="K267" t="s">
        <v>114</v>
      </c>
      <c r="L267" t="s">
        <v>3510</v>
      </c>
      <c r="M267" t="s">
        <v>109</v>
      </c>
      <c r="O267" t="s">
        <v>176</v>
      </c>
      <c r="P267" t="s">
        <v>3511</v>
      </c>
      <c r="Q267" t="s">
        <v>112</v>
      </c>
      <c r="R267" t="s">
        <v>113</v>
      </c>
      <c r="S267" t="s">
        <v>122</v>
      </c>
      <c r="T267" t="s">
        <v>109</v>
      </c>
      <c r="V267" t="s">
        <v>109</v>
      </c>
      <c r="X267" t="s">
        <v>135</v>
      </c>
      <c r="Y267" t="s">
        <v>178</v>
      </c>
      <c r="Z267" t="s">
        <v>109</v>
      </c>
      <c r="AA267" t="s">
        <v>109</v>
      </c>
      <c r="AB267" t="s">
        <v>145</v>
      </c>
      <c r="AC267" t="s">
        <v>116</v>
      </c>
      <c r="AD267" t="s">
        <v>3512</v>
      </c>
      <c r="AE267" t="s">
        <v>109</v>
      </c>
      <c r="AG267" t="s">
        <v>109</v>
      </c>
      <c r="AH267" t="s">
        <v>109</v>
      </c>
      <c r="AI267" t="s">
        <v>109</v>
      </c>
      <c r="AJ267" t="s">
        <v>109</v>
      </c>
      <c r="AK267" t="s">
        <v>109</v>
      </c>
      <c r="AL267" t="s">
        <v>116</v>
      </c>
      <c r="AM267" t="s">
        <v>112</v>
      </c>
      <c r="AN267" t="s">
        <v>117</v>
      </c>
      <c r="AO267" t="s">
        <v>113</v>
      </c>
      <c r="AP267" t="s">
        <v>113</v>
      </c>
      <c r="AQ267" t="s">
        <v>109</v>
      </c>
      <c r="AS267" t="s">
        <v>561</v>
      </c>
      <c r="AT267" t="s">
        <v>113</v>
      </c>
      <c r="AU267" t="s">
        <v>116</v>
      </c>
      <c r="AV267" t="s">
        <v>109</v>
      </c>
      <c r="AW267" t="s">
        <v>109</v>
      </c>
      <c r="AZ267" t="s">
        <v>468</v>
      </c>
      <c r="BA267" t="s">
        <v>113</v>
      </c>
      <c r="BB267" t="s">
        <v>121</v>
      </c>
      <c r="BC267" t="s">
        <v>116</v>
      </c>
      <c r="BD267" t="s">
        <v>116</v>
      </c>
      <c r="BE267" t="s">
        <v>122</v>
      </c>
      <c r="BG267" t="s">
        <v>116</v>
      </c>
      <c r="BH267" t="s">
        <v>116</v>
      </c>
      <c r="BI267" t="s">
        <v>3513</v>
      </c>
      <c r="BJ267" t="s">
        <v>116</v>
      </c>
      <c r="BK267" t="s">
        <v>116</v>
      </c>
      <c r="BL267" t="s">
        <v>109</v>
      </c>
      <c r="BM267" t="s">
        <v>109</v>
      </c>
      <c r="BN267" t="s">
        <v>1057</v>
      </c>
      <c r="BO267" t="s">
        <v>116</v>
      </c>
      <c r="BP267" t="s">
        <v>122</v>
      </c>
      <c r="BR267" t="s">
        <v>116</v>
      </c>
      <c r="BS267" t="s">
        <v>126</v>
      </c>
      <c r="BT267" t="s">
        <v>116</v>
      </c>
      <c r="BU267" t="s">
        <v>114</v>
      </c>
      <c r="BV267" t="s">
        <v>206</v>
      </c>
      <c r="BX267" t="s">
        <v>116</v>
      </c>
      <c r="BY267" t="s">
        <v>116</v>
      </c>
      <c r="BZ267" t="s">
        <v>138</v>
      </c>
      <c r="CA267" t="s">
        <v>3514</v>
      </c>
      <c r="CB267" t="s">
        <v>3515</v>
      </c>
      <c r="CC267" t="s">
        <v>253</v>
      </c>
      <c r="CD267" t="s">
        <v>116</v>
      </c>
      <c r="CE267" t="s">
        <v>109</v>
      </c>
      <c r="CF267" t="s">
        <v>113</v>
      </c>
      <c r="CG267" t="s">
        <v>113</v>
      </c>
      <c r="CH267" t="s">
        <v>113</v>
      </c>
      <c r="CI267" t="s">
        <v>113</v>
      </c>
      <c r="CJ267" t="s">
        <v>109</v>
      </c>
      <c r="CK267" t="s">
        <v>109</v>
      </c>
      <c r="CL267" t="s">
        <v>109</v>
      </c>
      <c r="CN267" t="s">
        <v>842</v>
      </c>
      <c r="CO267" t="s">
        <v>109</v>
      </c>
      <c r="CP267" t="s">
        <v>116</v>
      </c>
      <c r="CQ267" t="s">
        <v>116</v>
      </c>
      <c r="CR267" t="s">
        <v>3516</v>
      </c>
      <c r="CS267" t="s">
        <v>109</v>
      </c>
      <c r="CT267" t="s">
        <v>116</v>
      </c>
      <c r="CU267" t="s">
        <v>116</v>
      </c>
      <c r="CV267" t="s">
        <v>109</v>
      </c>
      <c r="CX267" t="s">
        <v>116</v>
      </c>
      <c r="CY267" t="s">
        <v>3517</v>
      </c>
      <c r="DB267">
        <f t="shared" si="176"/>
        <v>2</v>
      </c>
      <c r="DC267">
        <f t="shared" si="177"/>
        <v>0</v>
      </c>
      <c r="DD267">
        <f t="shared" si="178"/>
        <v>3</v>
      </c>
      <c r="DE267">
        <f t="shared" si="193"/>
        <v>0</v>
      </c>
      <c r="DF267">
        <f t="shared" si="194"/>
        <v>2</v>
      </c>
      <c r="DG267">
        <f t="shared" si="195"/>
        <v>2</v>
      </c>
      <c r="DH267">
        <f t="shared" si="179"/>
        <v>0</v>
      </c>
      <c r="DI267">
        <f t="shared" si="180"/>
        <v>3</v>
      </c>
      <c r="DJ267">
        <f t="shared" si="196"/>
        <v>1</v>
      </c>
      <c r="DK267">
        <f t="shared" si="197"/>
        <v>1</v>
      </c>
      <c r="DL267">
        <f t="shared" si="181"/>
        <v>2</v>
      </c>
      <c r="DM267">
        <f t="shared" si="182"/>
        <v>1</v>
      </c>
      <c r="DN267">
        <f t="shared" si="183"/>
        <v>2</v>
      </c>
      <c r="DO267">
        <f t="shared" si="184"/>
        <v>4</v>
      </c>
      <c r="DP267">
        <f t="shared" si="185"/>
        <v>5</v>
      </c>
      <c r="DQ267">
        <f t="shared" si="186"/>
        <v>1</v>
      </c>
      <c r="DR267">
        <f t="shared" si="187"/>
        <v>4</v>
      </c>
      <c r="DS267">
        <f t="shared" si="188"/>
        <v>0</v>
      </c>
      <c r="DT267">
        <f t="shared" si="189"/>
        <v>0</v>
      </c>
      <c r="DU267">
        <f t="shared" si="198"/>
        <v>3</v>
      </c>
      <c r="DV267">
        <f t="shared" si="199"/>
        <v>2</v>
      </c>
      <c r="DW267">
        <f t="shared" si="200"/>
        <v>38</v>
      </c>
      <c r="DX267">
        <f t="shared" si="190"/>
        <v>7.3076923076923075</v>
      </c>
      <c r="DY267">
        <f t="shared" si="191"/>
        <v>7.5</v>
      </c>
      <c r="DZ267">
        <f t="shared" si="192"/>
        <v>7.5</v>
      </c>
    </row>
    <row r="268" spans="1:130">
      <c r="A268">
        <v>364</v>
      </c>
      <c r="B268" s="1">
        <v>44854.397418981498</v>
      </c>
      <c r="C268" s="1">
        <v>44854.409375000003</v>
      </c>
      <c r="D268" t="s">
        <v>104</v>
      </c>
      <c r="F268" t="s">
        <v>3518</v>
      </c>
      <c r="G268" s="2">
        <v>20617</v>
      </c>
      <c r="H268" t="s">
        <v>3519</v>
      </c>
      <c r="I268" t="s">
        <v>3520</v>
      </c>
      <c r="J268" t="s">
        <v>145</v>
      </c>
      <c r="K268" t="s">
        <v>114</v>
      </c>
      <c r="L268" t="s">
        <v>3521</v>
      </c>
      <c r="M268" t="s">
        <v>109</v>
      </c>
      <c r="O268" t="s">
        <v>3522</v>
      </c>
      <c r="P268" t="s">
        <v>3523</v>
      </c>
      <c r="Q268" t="s">
        <v>188</v>
      </c>
      <c r="R268" t="s">
        <v>113</v>
      </c>
      <c r="S268" t="s">
        <v>114</v>
      </c>
      <c r="T268" t="s">
        <v>149</v>
      </c>
      <c r="U268" t="s">
        <v>150</v>
      </c>
      <c r="V268" t="s">
        <v>109</v>
      </c>
      <c r="X268" t="s">
        <v>113</v>
      </c>
      <c r="Y268" t="s">
        <v>178</v>
      </c>
      <c r="Z268" t="s">
        <v>116</v>
      </c>
      <c r="AB268" t="s">
        <v>153</v>
      </c>
      <c r="AC268" t="s">
        <v>116</v>
      </c>
      <c r="AD268" t="s">
        <v>3524</v>
      </c>
      <c r="AE268" t="s">
        <v>109</v>
      </c>
      <c r="AG268" t="s">
        <v>109</v>
      </c>
      <c r="AH268" t="s">
        <v>116</v>
      </c>
      <c r="AI268" t="s">
        <v>109</v>
      </c>
      <c r="AJ268" t="s">
        <v>116</v>
      </c>
      <c r="AK268" t="s">
        <v>116</v>
      </c>
      <c r="AL268" t="s">
        <v>116</v>
      </c>
      <c r="AM268" t="s">
        <v>145</v>
      </c>
      <c r="AN268" t="s">
        <v>117</v>
      </c>
      <c r="AO268" t="s">
        <v>179</v>
      </c>
      <c r="AP268" t="s">
        <v>113</v>
      </c>
      <c r="AQ268" t="s">
        <v>272</v>
      </c>
      <c r="AR268" t="s">
        <v>3525</v>
      </c>
      <c r="AS268" t="s">
        <v>203</v>
      </c>
      <c r="AT268" t="s">
        <v>287</v>
      </c>
      <c r="AU268" t="s">
        <v>116</v>
      </c>
      <c r="AV268" t="s">
        <v>116</v>
      </c>
      <c r="AW268" t="s">
        <v>112</v>
      </c>
      <c r="AX268" t="s">
        <v>109</v>
      </c>
      <c r="AZ268" t="s">
        <v>3526</v>
      </c>
      <c r="BA268" t="s">
        <v>3527</v>
      </c>
      <c r="BB268" t="s">
        <v>121</v>
      </c>
      <c r="BC268" t="s">
        <v>116</v>
      </c>
      <c r="BD268" t="s">
        <v>116</v>
      </c>
      <c r="BE268" t="s">
        <v>122</v>
      </c>
      <c r="BG268" t="s">
        <v>116</v>
      </c>
      <c r="BH268" t="s">
        <v>116</v>
      </c>
      <c r="BI268" t="s">
        <v>3528</v>
      </c>
      <c r="BJ268" t="s">
        <v>116</v>
      </c>
      <c r="BK268" t="s">
        <v>116</v>
      </c>
      <c r="BL268" t="s">
        <v>109</v>
      </c>
      <c r="BM268" t="s">
        <v>109</v>
      </c>
      <c r="BN268" t="s">
        <v>113</v>
      </c>
      <c r="BO268" t="s">
        <v>116</v>
      </c>
      <c r="BP268" t="s">
        <v>122</v>
      </c>
      <c r="BR268" t="s">
        <v>116</v>
      </c>
      <c r="BS268" t="s">
        <v>699</v>
      </c>
      <c r="BT268" t="s">
        <v>109</v>
      </c>
      <c r="BU268" t="s">
        <v>114</v>
      </c>
      <c r="BV268" t="s">
        <v>116</v>
      </c>
      <c r="BX268" t="s">
        <v>116</v>
      </c>
      <c r="BY268" t="s">
        <v>116</v>
      </c>
      <c r="BZ268" t="s">
        <v>3529</v>
      </c>
      <c r="CA268" t="s">
        <v>1031</v>
      </c>
      <c r="CB268" t="s">
        <v>3530</v>
      </c>
      <c r="CC268" t="s">
        <v>544</v>
      </c>
      <c r="CD268" t="s">
        <v>116</v>
      </c>
      <c r="CE268" t="s">
        <v>109</v>
      </c>
      <c r="CF268" t="s">
        <v>113</v>
      </c>
      <c r="CG268" t="s">
        <v>113</v>
      </c>
      <c r="CH268" t="s">
        <v>3531</v>
      </c>
      <c r="CI268" t="s">
        <v>113</v>
      </c>
      <c r="CJ268" t="s">
        <v>116</v>
      </c>
      <c r="CK268" t="s">
        <v>116</v>
      </c>
      <c r="CL268" t="s">
        <v>109</v>
      </c>
      <c r="CN268" t="s">
        <v>169</v>
      </c>
      <c r="CO268" t="s">
        <v>109</v>
      </c>
      <c r="CP268" t="s">
        <v>116</v>
      </c>
      <c r="CQ268" t="s">
        <v>109</v>
      </c>
      <c r="CS268" t="s">
        <v>116</v>
      </c>
      <c r="CT268" t="s">
        <v>116</v>
      </c>
      <c r="CU268" t="s">
        <v>116</v>
      </c>
      <c r="CV268" t="s">
        <v>116</v>
      </c>
      <c r="CW268" t="s">
        <v>3532</v>
      </c>
      <c r="CX268" t="s">
        <v>109</v>
      </c>
      <c r="DB268">
        <f t="shared" si="176"/>
        <v>2</v>
      </c>
      <c r="DC268">
        <f t="shared" si="177"/>
        <v>0</v>
      </c>
      <c r="DD268">
        <f t="shared" si="178"/>
        <v>5</v>
      </c>
      <c r="DE268">
        <f t="shared" si="193"/>
        <v>0</v>
      </c>
      <c r="DF268">
        <f t="shared" si="194"/>
        <v>2</v>
      </c>
      <c r="DG268">
        <f t="shared" si="195"/>
        <v>2</v>
      </c>
      <c r="DH268">
        <f t="shared" si="179"/>
        <v>0</v>
      </c>
      <c r="DI268">
        <f t="shared" si="180"/>
        <v>8</v>
      </c>
      <c r="DJ268">
        <f t="shared" si="196"/>
        <v>1</v>
      </c>
      <c r="DK268">
        <f t="shared" si="197"/>
        <v>3</v>
      </c>
      <c r="DL268">
        <f t="shared" si="181"/>
        <v>3</v>
      </c>
      <c r="DM268">
        <f t="shared" si="182"/>
        <v>1</v>
      </c>
      <c r="DN268">
        <f t="shared" si="183"/>
        <v>2</v>
      </c>
      <c r="DO268">
        <f t="shared" si="184"/>
        <v>3</v>
      </c>
      <c r="DP268">
        <f t="shared" si="185"/>
        <v>4</v>
      </c>
      <c r="DQ268">
        <f t="shared" si="186"/>
        <v>1</v>
      </c>
      <c r="DR268">
        <f t="shared" si="187"/>
        <v>4</v>
      </c>
      <c r="DS268">
        <f t="shared" si="188"/>
        <v>1</v>
      </c>
      <c r="DT268">
        <f t="shared" si="189"/>
        <v>2</v>
      </c>
      <c r="DU268">
        <f t="shared" si="198"/>
        <v>2</v>
      </c>
      <c r="DV268">
        <f t="shared" si="199"/>
        <v>4</v>
      </c>
      <c r="DW268">
        <f t="shared" si="200"/>
        <v>50</v>
      </c>
      <c r="DX268">
        <f t="shared" si="190"/>
        <v>9.615384615384615</v>
      </c>
      <c r="DY268">
        <f t="shared" si="191"/>
        <v>9.5</v>
      </c>
      <c r="DZ268">
        <f t="shared" si="192"/>
        <v>9.5</v>
      </c>
    </row>
    <row r="269" spans="1:130">
      <c r="A269">
        <v>365</v>
      </c>
      <c r="B269" s="1">
        <v>44854.397048611099</v>
      </c>
      <c r="C269" s="1">
        <v>44854.410555555602</v>
      </c>
      <c r="D269" t="s">
        <v>104</v>
      </c>
      <c r="F269" t="s">
        <v>3533</v>
      </c>
      <c r="G269" s="2">
        <v>21158</v>
      </c>
      <c r="H269" t="s">
        <v>3534</v>
      </c>
      <c r="I269" t="s">
        <v>3535</v>
      </c>
      <c r="J269" t="s">
        <v>145</v>
      </c>
      <c r="K269" t="s">
        <v>114</v>
      </c>
      <c r="L269" t="s">
        <v>3536</v>
      </c>
      <c r="M269" t="s">
        <v>109</v>
      </c>
      <c r="O269" t="s">
        <v>176</v>
      </c>
      <c r="P269" t="s">
        <v>2306</v>
      </c>
      <c r="Q269" t="s">
        <v>112</v>
      </c>
      <c r="R269" t="s">
        <v>113</v>
      </c>
      <c r="S269" t="s">
        <v>122</v>
      </c>
      <c r="T269" t="s">
        <v>149</v>
      </c>
      <c r="U269" t="s">
        <v>150</v>
      </c>
      <c r="V269" t="s">
        <v>116</v>
      </c>
      <c r="W269" s="2" t="s">
        <v>668</v>
      </c>
      <c r="X269" t="s">
        <v>135</v>
      </c>
      <c r="Y269" t="s">
        <v>136</v>
      </c>
      <c r="Z269" t="s">
        <v>109</v>
      </c>
      <c r="AA269" t="s">
        <v>116</v>
      </c>
      <c r="AB269" t="s">
        <v>153</v>
      </c>
      <c r="AC269" t="s">
        <v>116</v>
      </c>
      <c r="AD269" s="2" t="s">
        <v>3537</v>
      </c>
      <c r="AE269" t="s">
        <v>109</v>
      </c>
      <c r="AG269" t="s">
        <v>109</v>
      </c>
      <c r="AH269" t="s">
        <v>116</v>
      </c>
      <c r="AI269" t="s">
        <v>109</v>
      </c>
      <c r="AJ269" t="s">
        <v>116</v>
      </c>
      <c r="AK269" t="s">
        <v>116</v>
      </c>
      <c r="AL269" t="s">
        <v>116</v>
      </c>
      <c r="AM269" t="s">
        <v>112</v>
      </c>
      <c r="AN269" t="s">
        <v>3538</v>
      </c>
      <c r="AO269" t="s">
        <v>155</v>
      </c>
      <c r="AP269" t="s">
        <v>224</v>
      </c>
      <c r="AQ269" t="s">
        <v>109</v>
      </c>
      <c r="AS269" t="s">
        <v>191</v>
      </c>
      <c r="AT269" t="s">
        <v>113</v>
      </c>
      <c r="AU269" t="s">
        <v>116</v>
      </c>
      <c r="AV269" t="s">
        <v>116</v>
      </c>
      <c r="AW269" t="s">
        <v>109</v>
      </c>
      <c r="AZ269" t="s">
        <v>397</v>
      </c>
      <c r="BA269" t="s">
        <v>158</v>
      </c>
      <c r="BB269" t="s">
        <v>192</v>
      </c>
      <c r="BC269" t="s">
        <v>116</v>
      </c>
      <c r="BD269" t="s">
        <v>116</v>
      </c>
      <c r="BE269" t="s">
        <v>116</v>
      </c>
      <c r="BF269" t="s">
        <v>3539</v>
      </c>
      <c r="BG269" t="s">
        <v>109</v>
      </c>
      <c r="BH269" t="s">
        <v>116</v>
      </c>
      <c r="BI269" t="s">
        <v>3540</v>
      </c>
      <c r="BJ269" t="s">
        <v>116</v>
      </c>
      <c r="BK269" t="s">
        <v>116</v>
      </c>
      <c r="BL269" t="s">
        <v>116</v>
      </c>
      <c r="BM269" t="s">
        <v>116</v>
      </c>
      <c r="BN269" t="s">
        <v>161</v>
      </c>
      <c r="BO269" t="s">
        <v>116</v>
      </c>
      <c r="BP269" t="s">
        <v>116</v>
      </c>
      <c r="BQ269" t="s">
        <v>3541</v>
      </c>
      <c r="BR269" t="s">
        <v>116</v>
      </c>
      <c r="BS269" t="s">
        <v>3542</v>
      </c>
      <c r="BT269" t="s">
        <v>116</v>
      </c>
      <c r="BU269" t="s">
        <v>114</v>
      </c>
      <c r="BV269" t="s">
        <v>116</v>
      </c>
      <c r="BX269" t="s">
        <v>116</v>
      </c>
      <c r="BY269" t="s">
        <v>116</v>
      </c>
      <c r="BZ269" t="s">
        <v>193</v>
      </c>
      <c r="CA269" t="s">
        <v>3543</v>
      </c>
      <c r="CB269" t="s">
        <v>456</v>
      </c>
      <c r="CC269" t="s">
        <v>3544</v>
      </c>
      <c r="CD269" t="s">
        <v>116</v>
      </c>
      <c r="CE269" t="s">
        <v>109</v>
      </c>
      <c r="CF269" t="s">
        <v>807</v>
      </c>
      <c r="CG269" t="s">
        <v>113</v>
      </c>
      <c r="CH269" t="s">
        <v>113</v>
      </c>
      <c r="CI269" t="s">
        <v>3545</v>
      </c>
      <c r="CJ269" t="s">
        <v>116</v>
      </c>
      <c r="CK269" t="s">
        <v>109</v>
      </c>
      <c r="CL269" t="s">
        <v>116</v>
      </c>
      <c r="CM269" t="s">
        <v>3546</v>
      </c>
      <c r="CN269" t="s">
        <v>169</v>
      </c>
      <c r="CO269" t="s">
        <v>116</v>
      </c>
      <c r="CP269" t="s">
        <v>116</v>
      </c>
      <c r="CQ269" t="s">
        <v>116</v>
      </c>
      <c r="CR269" t="s">
        <v>3547</v>
      </c>
      <c r="CS269" t="s">
        <v>116</v>
      </c>
      <c r="CT269" t="s">
        <v>116</v>
      </c>
      <c r="CU269" t="s">
        <v>109</v>
      </c>
      <c r="CV269" t="s">
        <v>109</v>
      </c>
      <c r="CX269" t="s">
        <v>116</v>
      </c>
      <c r="CY269" t="s">
        <v>172</v>
      </c>
      <c r="DB269">
        <f t="shared" si="176"/>
        <v>2</v>
      </c>
      <c r="DC269">
        <f t="shared" si="177"/>
        <v>0</v>
      </c>
      <c r="DD269">
        <f t="shared" si="178"/>
        <v>4</v>
      </c>
      <c r="DE269">
        <f t="shared" si="193"/>
        <v>1</v>
      </c>
      <c r="DF269">
        <f t="shared" si="194"/>
        <v>2</v>
      </c>
      <c r="DG269">
        <f t="shared" si="195"/>
        <v>2</v>
      </c>
      <c r="DH269">
        <f t="shared" si="179"/>
        <v>0</v>
      </c>
      <c r="DI269">
        <f t="shared" si="180"/>
        <v>8</v>
      </c>
      <c r="DJ269">
        <f t="shared" si="196"/>
        <v>1</v>
      </c>
      <c r="DK269">
        <f t="shared" si="197"/>
        <v>2</v>
      </c>
      <c r="DL269">
        <f t="shared" si="181"/>
        <v>3</v>
      </c>
      <c r="DM269">
        <f t="shared" si="182"/>
        <v>2</v>
      </c>
      <c r="DN269">
        <f t="shared" si="183"/>
        <v>1</v>
      </c>
      <c r="DO269">
        <f t="shared" si="184"/>
        <v>7</v>
      </c>
      <c r="DP269">
        <f t="shared" si="185"/>
        <v>5</v>
      </c>
      <c r="DQ269">
        <f t="shared" si="186"/>
        <v>1</v>
      </c>
      <c r="DR269">
        <f t="shared" si="187"/>
        <v>4</v>
      </c>
      <c r="DS269">
        <f t="shared" si="188"/>
        <v>1</v>
      </c>
      <c r="DT269">
        <f t="shared" si="189"/>
        <v>2</v>
      </c>
      <c r="DU269">
        <f t="shared" si="198"/>
        <v>4</v>
      </c>
      <c r="DV269">
        <f t="shared" si="199"/>
        <v>2</v>
      </c>
      <c r="DW269">
        <f t="shared" si="200"/>
        <v>54</v>
      </c>
      <c r="DX269">
        <f t="shared" si="190"/>
        <v>10.384615384615385</v>
      </c>
      <c r="DY269">
        <f t="shared" si="191"/>
        <v>10.5</v>
      </c>
      <c r="DZ269">
        <f t="shared" si="192"/>
        <v>10</v>
      </c>
    </row>
    <row r="270" spans="1:130">
      <c r="A270">
        <v>366</v>
      </c>
      <c r="B270" s="1">
        <v>44854.398495370398</v>
      </c>
      <c r="C270" s="1">
        <v>44854.411249999997</v>
      </c>
      <c r="D270" t="s">
        <v>104</v>
      </c>
      <c r="F270" t="s">
        <v>3548</v>
      </c>
      <c r="G270" s="2">
        <v>1259</v>
      </c>
      <c r="H270" t="s">
        <v>2393</v>
      </c>
      <c r="I270" t="s">
        <v>3549</v>
      </c>
      <c r="J270" t="s">
        <v>132</v>
      </c>
      <c r="K270" t="s">
        <v>114</v>
      </c>
      <c r="L270" t="s">
        <v>3550</v>
      </c>
      <c r="M270" t="s">
        <v>109</v>
      </c>
      <c r="O270" t="s">
        <v>3551</v>
      </c>
      <c r="P270" t="s">
        <v>3552</v>
      </c>
      <c r="Q270" t="s">
        <v>112</v>
      </c>
      <c r="R270" t="s">
        <v>113</v>
      </c>
      <c r="S270" t="s">
        <v>114</v>
      </c>
      <c r="T270" t="s">
        <v>109</v>
      </c>
      <c r="V270" t="s">
        <v>109</v>
      </c>
      <c r="X270" t="s">
        <v>113</v>
      </c>
      <c r="Y270" t="s">
        <v>910</v>
      </c>
      <c r="Z270" t="s">
        <v>109</v>
      </c>
      <c r="AA270" t="s">
        <v>109</v>
      </c>
      <c r="AB270" t="s">
        <v>132</v>
      </c>
      <c r="AC270" t="s">
        <v>109</v>
      </c>
      <c r="AE270" t="s">
        <v>109</v>
      </c>
      <c r="AG270" t="s">
        <v>109</v>
      </c>
      <c r="AH270" t="s">
        <v>116</v>
      </c>
      <c r="AI270" t="s">
        <v>116</v>
      </c>
      <c r="AJ270" t="s">
        <v>116</v>
      </c>
      <c r="AK270" t="s">
        <v>116</v>
      </c>
      <c r="AL270" t="s">
        <v>116</v>
      </c>
      <c r="AM270" t="s">
        <v>112</v>
      </c>
      <c r="AN270" t="s">
        <v>236</v>
      </c>
      <c r="AO270" t="s">
        <v>179</v>
      </c>
      <c r="AP270" t="s">
        <v>956</v>
      </c>
      <c r="AQ270" t="s">
        <v>272</v>
      </c>
      <c r="AS270" t="s">
        <v>3553</v>
      </c>
      <c r="AT270" t="s">
        <v>113</v>
      </c>
      <c r="AU270" t="s">
        <v>116</v>
      </c>
      <c r="AV270" t="s">
        <v>116</v>
      </c>
      <c r="AW270" t="s">
        <v>112</v>
      </c>
      <c r="AX270" t="s">
        <v>109</v>
      </c>
      <c r="AZ270" t="s">
        <v>113</v>
      </c>
      <c r="BA270" t="s">
        <v>113</v>
      </c>
      <c r="BB270" t="s">
        <v>121</v>
      </c>
      <c r="BC270" t="s">
        <v>116</v>
      </c>
      <c r="BD270" t="s">
        <v>116</v>
      </c>
      <c r="BE270" t="s">
        <v>122</v>
      </c>
      <c r="BG270" t="s">
        <v>109</v>
      </c>
      <c r="BH270" t="s">
        <v>116</v>
      </c>
      <c r="BI270" t="s">
        <v>3554</v>
      </c>
      <c r="BJ270" t="s">
        <v>116</v>
      </c>
      <c r="BK270" t="s">
        <v>116</v>
      </c>
      <c r="BL270" t="s">
        <v>116</v>
      </c>
      <c r="BM270" t="s">
        <v>109</v>
      </c>
      <c r="BN270" t="s">
        <v>124</v>
      </c>
      <c r="BO270" t="s">
        <v>116</v>
      </c>
      <c r="BP270" t="s">
        <v>122</v>
      </c>
      <c r="BR270" t="s">
        <v>116</v>
      </c>
      <c r="BS270" t="s">
        <v>288</v>
      </c>
      <c r="BT270" t="s">
        <v>116</v>
      </c>
      <c r="BU270" t="s">
        <v>114</v>
      </c>
      <c r="BV270" t="s">
        <v>116</v>
      </c>
      <c r="BX270" t="s">
        <v>116</v>
      </c>
      <c r="BY270" t="s">
        <v>116</v>
      </c>
      <c r="BZ270" t="s">
        <v>193</v>
      </c>
      <c r="CA270" t="s">
        <v>841</v>
      </c>
      <c r="CB270" t="s">
        <v>113</v>
      </c>
      <c r="CC270" t="s">
        <v>253</v>
      </c>
      <c r="CD270" t="s">
        <v>116</v>
      </c>
      <c r="CE270" t="s">
        <v>116</v>
      </c>
      <c r="CG270" t="s">
        <v>113</v>
      </c>
      <c r="CH270" t="s">
        <v>167</v>
      </c>
      <c r="CI270" t="s">
        <v>113</v>
      </c>
      <c r="CJ270" t="s">
        <v>109</v>
      </c>
      <c r="CK270" t="s">
        <v>109</v>
      </c>
      <c r="CL270" t="s">
        <v>109</v>
      </c>
      <c r="CN270" t="s">
        <v>1050</v>
      </c>
      <c r="CO270" t="s">
        <v>109</v>
      </c>
      <c r="CP270" t="s">
        <v>116</v>
      </c>
      <c r="CQ270" t="s">
        <v>109</v>
      </c>
      <c r="CS270" t="s">
        <v>116</v>
      </c>
      <c r="CT270" t="s">
        <v>116</v>
      </c>
      <c r="CU270" t="s">
        <v>116</v>
      </c>
      <c r="CV270" t="s">
        <v>109</v>
      </c>
      <c r="CX270" t="s">
        <v>116</v>
      </c>
      <c r="CY270" t="s">
        <v>3555</v>
      </c>
      <c r="DB270">
        <f t="shared" si="176"/>
        <v>2</v>
      </c>
      <c r="DC270">
        <f t="shared" si="177"/>
        <v>0</v>
      </c>
      <c r="DD270">
        <f t="shared" si="178"/>
        <v>4</v>
      </c>
      <c r="DE270">
        <f t="shared" si="193"/>
        <v>0</v>
      </c>
      <c r="DF270">
        <f t="shared" si="194"/>
        <v>1</v>
      </c>
      <c r="DG270">
        <f t="shared" si="195"/>
        <v>1</v>
      </c>
      <c r="DH270">
        <f t="shared" si="179"/>
        <v>0</v>
      </c>
      <c r="DI270">
        <f t="shared" si="180"/>
        <v>10</v>
      </c>
      <c r="DJ270">
        <f t="shared" si="196"/>
        <v>1</v>
      </c>
      <c r="DK270">
        <f t="shared" si="197"/>
        <v>3</v>
      </c>
      <c r="DL270">
        <f t="shared" si="181"/>
        <v>1</v>
      </c>
      <c r="DM270">
        <f t="shared" si="182"/>
        <v>1</v>
      </c>
      <c r="DN270">
        <f t="shared" si="183"/>
        <v>1</v>
      </c>
      <c r="DO270">
        <f t="shared" si="184"/>
        <v>5</v>
      </c>
      <c r="DP270">
        <f t="shared" si="185"/>
        <v>5</v>
      </c>
      <c r="DQ270">
        <f t="shared" si="186"/>
        <v>1</v>
      </c>
      <c r="DR270">
        <f t="shared" si="187"/>
        <v>3</v>
      </c>
      <c r="DS270">
        <f t="shared" si="188"/>
        <v>1</v>
      </c>
      <c r="DT270">
        <f t="shared" si="189"/>
        <v>0</v>
      </c>
      <c r="DU270">
        <f t="shared" si="198"/>
        <v>2</v>
      </c>
      <c r="DV270">
        <f t="shared" si="199"/>
        <v>3</v>
      </c>
      <c r="DW270">
        <f t="shared" si="200"/>
        <v>45</v>
      </c>
      <c r="DX270">
        <f t="shared" si="190"/>
        <v>8.6538461538461533</v>
      </c>
      <c r="DY270">
        <f t="shared" si="191"/>
        <v>8.5</v>
      </c>
      <c r="DZ270">
        <f t="shared" si="192"/>
        <v>8.5</v>
      </c>
    </row>
    <row r="271" spans="1:130">
      <c r="A271">
        <v>367</v>
      </c>
      <c r="B271" s="1">
        <v>44854.378912036998</v>
      </c>
      <c r="C271" s="1">
        <v>44854.415300925903</v>
      </c>
      <c r="D271" t="s">
        <v>104</v>
      </c>
      <c r="F271" t="s">
        <v>3556</v>
      </c>
      <c r="G271" s="2">
        <v>13526</v>
      </c>
      <c r="H271" t="s">
        <v>3557</v>
      </c>
      <c r="I271" t="s">
        <v>3558</v>
      </c>
      <c r="J271" t="s">
        <v>175</v>
      </c>
      <c r="K271" t="s">
        <v>114</v>
      </c>
      <c r="L271" t="s">
        <v>3559</v>
      </c>
      <c r="M271" t="s">
        <v>109</v>
      </c>
      <c r="O271" t="s">
        <v>419</v>
      </c>
      <c r="P271" t="s">
        <v>568</v>
      </c>
      <c r="Q271" t="s">
        <v>112</v>
      </c>
      <c r="R271" t="s">
        <v>113</v>
      </c>
      <c r="S271" t="s">
        <v>114</v>
      </c>
      <c r="T271" t="s">
        <v>109</v>
      </c>
      <c r="V271" t="s">
        <v>109</v>
      </c>
      <c r="X271" t="s">
        <v>135</v>
      </c>
      <c r="Y271" t="s">
        <v>178</v>
      </c>
      <c r="Z271" t="s">
        <v>109</v>
      </c>
      <c r="AA271" t="s">
        <v>116</v>
      </c>
      <c r="AB271" t="s">
        <v>132</v>
      </c>
      <c r="AC271" t="s">
        <v>116</v>
      </c>
      <c r="AD271" t="s">
        <v>3560</v>
      </c>
      <c r="AE271" t="s">
        <v>109</v>
      </c>
      <c r="AG271" t="s">
        <v>109</v>
      </c>
      <c r="AH271" t="s">
        <v>116</v>
      </c>
      <c r="AI271" t="s">
        <v>109</v>
      </c>
      <c r="AJ271" t="s">
        <v>116</v>
      </c>
      <c r="AK271" t="s">
        <v>116</v>
      </c>
      <c r="AL271" t="s">
        <v>116</v>
      </c>
      <c r="AM271" t="s">
        <v>112</v>
      </c>
      <c r="AN271" t="s">
        <v>236</v>
      </c>
      <c r="AO271" t="s">
        <v>304</v>
      </c>
      <c r="AP271" t="s">
        <v>224</v>
      </c>
      <c r="AQ271" t="s">
        <v>109</v>
      </c>
      <c r="AS271" t="s">
        <v>191</v>
      </c>
      <c r="AT271" t="s">
        <v>113</v>
      </c>
      <c r="AU271" t="s">
        <v>116</v>
      </c>
      <c r="AV271" t="s">
        <v>116</v>
      </c>
      <c r="AW271" t="s">
        <v>109</v>
      </c>
      <c r="AZ271" t="s">
        <v>157</v>
      </c>
      <c r="BA271" t="s">
        <v>248</v>
      </c>
      <c r="BB271" t="s">
        <v>249</v>
      </c>
      <c r="BC271" t="s">
        <v>109</v>
      </c>
      <c r="BD271" t="s">
        <v>116</v>
      </c>
      <c r="BE271" t="s">
        <v>122</v>
      </c>
      <c r="BG271" t="s">
        <v>109</v>
      </c>
      <c r="BH271" t="s">
        <v>116</v>
      </c>
      <c r="BI271" t="s">
        <v>3561</v>
      </c>
      <c r="BJ271" t="s">
        <v>116</v>
      </c>
      <c r="BK271" t="s">
        <v>116</v>
      </c>
      <c r="BL271" t="s">
        <v>109</v>
      </c>
      <c r="BM271" t="s">
        <v>116</v>
      </c>
      <c r="BN271" t="s">
        <v>161</v>
      </c>
      <c r="BO271" t="s">
        <v>116</v>
      </c>
      <c r="BP271" t="s">
        <v>122</v>
      </c>
      <c r="BR271" t="s">
        <v>116</v>
      </c>
      <c r="BS271" t="s">
        <v>126</v>
      </c>
      <c r="BT271" t="s">
        <v>116</v>
      </c>
      <c r="BU271" t="s">
        <v>114</v>
      </c>
      <c r="BV271" t="s">
        <v>206</v>
      </c>
      <c r="BX271" t="s">
        <v>109</v>
      </c>
      <c r="CC271" t="s">
        <v>241</v>
      </c>
      <c r="CD271" t="s">
        <v>116</v>
      </c>
      <c r="CE271" t="s">
        <v>109</v>
      </c>
      <c r="CF271" t="s">
        <v>113</v>
      </c>
      <c r="CG271" t="s">
        <v>113</v>
      </c>
      <c r="CH271" t="s">
        <v>1074</v>
      </c>
      <c r="CI271" t="s">
        <v>113</v>
      </c>
      <c r="CJ271" t="s">
        <v>116</v>
      </c>
      <c r="CK271" t="s">
        <v>109</v>
      </c>
      <c r="CL271" t="s">
        <v>109</v>
      </c>
      <c r="CN271" t="s">
        <v>1050</v>
      </c>
      <c r="CO271" t="s">
        <v>116</v>
      </c>
      <c r="CP271" t="s">
        <v>116</v>
      </c>
      <c r="CQ271" t="s">
        <v>109</v>
      </c>
      <c r="CS271" t="s">
        <v>116</v>
      </c>
      <c r="CT271" t="s">
        <v>116</v>
      </c>
      <c r="CU271" t="s">
        <v>109</v>
      </c>
      <c r="CV271" t="s">
        <v>109</v>
      </c>
      <c r="CX271" t="s">
        <v>109</v>
      </c>
      <c r="DB271">
        <f t="shared" si="176"/>
        <v>2</v>
      </c>
      <c r="DC271">
        <f t="shared" si="177"/>
        <v>0</v>
      </c>
      <c r="DD271">
        <f t="shared" si="178"/>
        <v>4</v>
      </c>
      <c r="DE271">
        <f t="shared" si="193"/>
        <v>0</v>
      </c>
      <c r="DF271">
        <f t="shared" si="194"/>
        <v>2</v>
      </c>
      <c r="DG271">
        <f t="shared" si="195"/>
        <v>2</v>
      </c>
      <c r="DH271">
        <f t="shared" si="179"/>
        <v>0</v>
      </c>
      <c r="DI271">
        <f t="shared" si="180"/>
        <v>8</v>
      </c>
      <c r="DJ271">
        <f t="shared" si="196"/>
        <v>1</v>
      </c>
      <c r="DK271">
        <f t="shared" si="197"/>
        <v>2</v>
      </c>
      <c r="DL271">
        <f t="shared" si="181"/>
        <v>3</v>
      </c>
      <c r="DM271">
        <f t="shared" si="182"/>
        <v>1</v>
      </c>
      <c r="DN271">
        <f t="shared" si="183"/>
        <v>1</v>
      </c>
      <c r="DO271">
        <f t="shared" si="184"/>
        <v>5</v>
      </c>
      <c r="DP271">
        <f t="shared" si="185"/>
        <v>5</v>
      </c>
      <c r="DQ271">
        <f t="shared" si="186"/>
        <v>0</v>
      </c>
      <c r="DR271">
        <f t="shared" si="187"/>
        <v>2</v>
      </c>
      <c r="DS271">
        <f t="shared" si="188"/>
        <v>1</v>
      </c>
      <c r="DT271">
        <f t="shared" si="189"/>
        <v>1</v>
      </c>
      <c r="DU271">
        <f t="shared" si="198"/>
        <v>3</v>
      </c>
      <c r="DV271">
        <f t="shared" si="199"/>
        <v>2</v>
      </c>
      <c r="DW271">
        <f t="shared" si="200"/>
        <v>45</v>
      </c>
      <c r="DX271">
        <f t="shared" si="190"/>
        <v>8.6538461538461533</v>
      </c>
      <c r="DY271">
        <f t="shared" si="191"/>
        <v>8.5</v>
      </c>
      <c r="DZ271">
        <f t="shared" si="192"/>
        <v>8.5</v>
      </c>
    </row>
    <row r="272" spans="1:130">
      <c r="A272">
        <v>369</v>
      </c>
      <c r="B272" s="1">
        <v>44854.4356134259</v>
      </c>
      <c r="C272" s="1">
        <v>44854.467199074097</v>
      </c>
      <c r="D272" t="s">
        <v>104</v>
      </c>
      <c r="F272" t="s">
        <v>3564</v>
      </c>
      <c r="G272" s="2">
        <v>13429</v>
      </c>
      <c r="H272" t="s">
        <v>3565</v>
      </c>
      <c r="I272" t="s">
        <v>1634</v>
      </c>
      <c r="J272" t="s">
        <v>145</v>
      </c>
      <c r="K272" t="s">
        <v>114</v>
      </c>
      <c r="L272" t="s">
        <v>3566</v>
      </c>
      <c r="M272" t="s">
        <v>109</v>
      </c>
      <c r="O272" t="s">
        <v>147</v>
      </c>
      <c r="P272" t="s">
        <v>3567</v>
      </c>
      <c r="Q272" t="s">
        <v>112</v>
      </c>
      <c r="R272" t="s">
        <v>113</v>
      </c>
      <c r="S272" t="s">
        <v>114</v>
      </c>
      <c r="T272" t="s">
        <v>109</v>
      </c>
      <c r="V272" t="s">
        <v>109</v>
      </c>
      <c r="X272" t="s">
        <v>113</v>
      </c>
      <c r="Y272" t="s">
        <v>3568</v>
      </c>
      <c r="Z272" t="s">
        <v>116</v>
      </c>
      <c r="AB272" t="s">
        <v>153</v>
      </c>
      <c r="AC272" t="s">
        <v>116</v>
      </c>
      <c r="AD272" t="s">
        <v>3569</v>
      </c>
      <c r="AE272" t="s">
        <v>109</v>
      </c>
      <c r="AG272" t="s">
        <v>109</v>
      </c>
      <c r="AH272" t="s">
        <v>116</v>
      </c>
      <c r="AI272" t="s">
        <v>116</v>
      </c>
      <c r="AJ272" t="s">
        <v>109</v>
      </c>
      <c r="AK272" t="s">
        <v>116</v>
      </c>
      <c r="AL272" t="s">
        <v>116</v>
      </c>
      <c r="AM272" t="s">
        <v>112</v>
      </c>
      <c r="AN272" t="s">
        <v>117</v>
      </c>
      <c r="AO272" t="s">
        <v>179</v>
      </c>
      <c r="AP272" t="s">
        <v>1537</v>
      </c>
      <c r="AQ272" t="s">
        <v>109</v>
      </c>
      <c r="AS272" t="s">
        <v>3570</v>
      </c>
      <c r="AT272" t="s">
        <v>113</v>
      </c>
      <c r="AU272" t="s">
        <v>116</v>
      </c>
      <c r="AV272" t="s">
        <v>116</v>
      </c>
      <c r="AW272" t="s">
        <v>109</v>
      </c>
      <c r="AZ272" t="s">
        <v>157</v>
      </c>
      <c r="BA272" t="s">
        <v>423</v>
      </c>
      <c r="BB272" t="s">
        <v>192</v>
      </c>
      <c r="BC272" t="s">
        <v>116</v>
      </c>
      <c r="BD272" t="s">
        <v>116</v>
      </c>
      <c r="BE272" t="s">
        <v>122</v>
      </c>
      <c r="BG272" t="s">
        <v>109</v>
      </c>
      <c r="BH272" t="s">
        <v>116</v>
      </c>
      <c r="BI272" t="s">
        <v>3571</v>
      </c>
      <c r="BJ272" t="s">
        <v>116</v>
      </c>
      <c r="BK272" t="s">
        <v>116</v>
      </c>
      <c r="BL272" t="s">
        <v>116</v>
      </c>
      <c r="BM272" t="s">
        <v>116</v>
      </c>
      <c r="BN272" t="s">
        <v>113</v>
      </c>
      <c r="BO272" t="s">
        <v>125</v>
      </c>
      <c r="BP272" t="s">
        <v>122</v>
      </c>
      <c r="BR272" t="s">
        <v>116</v>
      </c>
      <c r="BS272" t="s">
        <v>162</v>
      </c>
      <c r="BT272" t="s">
        <v>116</v>
      </c>
      <c r="BU272" t="s">
        <v>114</v>
      </c>
      <c r="BV272" t="s">
        <v>109</v>
      </c>
      <c r="BX272" t="s">
        <v>116</v>
      </c>
      <c r="BY272" t="s">
        <v>116</v>
      </c>
      <c r="BZ272" t="s">
        <v>193</v>
      </c>
      <c r="CA272" t="s">
        <v>113</v>
      </c>
      <c r="CB272" t="s">
        <v>456</v>
      </c>
      <c r="CC272" t="s">
        <v>253</v>
      </c>
      <c r="CD272" t="s">
        <v>116</v>
      </c>
      <c r="CE272" t="s">
        <v>116</v>
      </c>
      <c r="CG272" t="s">
        <v>113</v>
      </c>
      <c r="CH272" t="s">
        <v>183</v>
      </c>
      <c r="CI272" t="s">
        <v>578</v>
      </c>
      <c r="CJ272" t="s">
        <v>109</v>
      </c>
      <c r="CK272" t="s">
        <v>109</v>
      </c>
      <c r="CL272" t="s">
        <v>109</v>
      </c>
      <c r="CN272" t="s">
        <v>842</v>
      </c>
      <c r="CO272" t="s">
        <v>116</v>
      </c>
      <c r="CP272" t="s">
        <v>116</v>
      </c>
      <c r="CQ272" t="s">
        <v>109</v>
      </c>
      <c r="CS272" t="s">
        <v>116</v>
      </c>
      <c r="CT272" t="s">
        <v>116</v>
      </c>
      <c r="CU272" t="s">
        <v>109</v>
      </c>
      <c r="CV272" t="s">
        <v>109</v>
      </c>
      <c r="CX272" t="s">
        <v>116</v>
      </c>
      <c r="CY272" t="s">
        <v>172</v>
      </c>
      <c r="DB272">
        <f t="shared" si="176"/>
        <v>2</v>
      </c>
      <c r="DC272">
        <f t="shared" si="177"/>
        <v>0</v>
      </c>
      <c r="DD272">
        <f t="shared" si="178"/>
        <v>4</v>
      </c>
      <c r="DE272">
        <f t="shared" si="193"/>
        <v>0</v>
      </c>
      <c r="DF272">
        <f t="shared" si="194"/>
        <v>2</v>
      </c>
      <c r="DG272">
        <f t="shared" si="195"/>
        <v>2</v>
      </c>
      <c r="DH272">
        <f t="shared" si="179"/>
        <v>0</v>
      </c>
      <c r="DI272">
        <f t="shared" si="180"/>
        <v>8</v>
      </c>
      <c r="DJ272">
        <f t="shared" si="196"/>
        <v>1</v>
      </c>
      <c r="DK272">
        <f t="shared" si="197"/>
        <v>2</v>
      </c>
      <c r="DL272">
        <f t="shared" si="181"/>
        <v>3</v>
      </c>
      <c r="DM272">
        <f t="shared" si="182"/>
        <v>1</v>
      </c>
      <c r="DN272">
        <f t="shared" si="183"/>
        <v>1</v>
      </c>
      <c r="DO272">
        <f t="shared" si="184"/>
        <v>5</v>
      </c>
      <c r="DP272">
        <f t="shared" si="185"/>
        <v>4</v>
      </c>
      <c r="DQ272">
        <f t="shared" si="186"/>
        <v>1</v>
      </c>
      <c r="DR272">
        <f t="shared" si="187"/>
        <v>3</v>
      </c>
      <c r="DS272">
        <f t="shared" si="188"/>
        <v>1</v>
      </c>
      <c r="DT272">
        <f t="shared" si="189"/>
        <v>0</v>
      </c>
      <c r="DU272">
        <f t="shared" si="198"/>
        <v>3</v>
      </c>
      <c r="DV272">
        <f t="shared" si="199"/>
        <v>2</v>
      </c>
      <c r="DW272">
        <f t="shared" si="200"/>
        <v>45</v>
      </c>
      <c r="DX272">
        <f t="shared" si="190"/>
        <v>8.6538461538461533</v>
      </c>
      <c r="DY272">
        <f t="shared" si="191"/>
        <v>8.5</v>
      </c>
      <c r="DZ272">
        <f t="shared" si="192"/>
        <v>8.5</v>
      </c>
    </row>
    <row r="273" spans="1:130">
      <c r="A273">
        <v>370</v>
      </c>
      <c r="B273" s="1">
        <v>44854.478101851797</v>
      </c>
      <c r="C273" s="1">
        <v>44854.490162037</v>
      </c>
      <c r="D273" t="s">
        <v>104</v>
      </c>
      <c r="F273" t="s">
        <v>4041</v>
      </c>
      <c r="G273" s="2">
        <v>21478</v>
      </c>
      <c r="H273" t="s">
        <v>3572</v>
      </c>
      <c r="I273" t="s">
        <v>3573</v>
      </c>
      <c r="J273" t="s">
        <v>145</v>
      </c>
      <c r="K273" t="s">
        <v>114</v>
      </c>
      <c r="L273" t="s">
        <v>3574</v>
      </c>
      <c r="M273" t="s">
        <v>116</v>
      </c>
      <c r="N273" t="s">
        <v>3575</v>
      </c>
      <c r="O273" t="s">
        <v>176</v>
      </c>
      <c r="P273" t="s">
        <v>177</v>
      </c>
      <c r="Q273" t="s">
        <v>112</v>
      </c>
      <c r="R273" t="s">
        <v>3576</v>
      </c>
      <c r="S273" t="s">
        <v>122</v>
      </c>
      <c r="T273" t="s">
        <v>109</v>
      </c>
      <c r="V273" t="s">
        <v>109</v>
      </c>
      <c r="X273" t="s">
        <v>321</v>
      </c>
      <c r="Y273" t="s">
        <v>910</v>
      </c>
      <c r="Z273" t="s">
        <v>109</v>
      </c>
      <c r="AA273" t="s">
        <v>116</v>
      </c>
      <c r="AB273" t="s">
        <v>153</v>
      </c>
      <c r="AC273" t="s">
        <v>109</v>
      </c>
      <c r="AE273" t="s">
        <v>109</v>
      </c>
      <c r="AG273" t="s">
        <v>109</v>
      </c>
      <c r="AH273" t="s">
        <v>116</v>
      </c>
      <c r="AI273" t="s">
        <v>109</v>
      </c>
      <c r="AJ273" t="s">
        <v>116</v>
      </c>
      <c r="AK273" t="s">
        <v>116</v>
      </c>
      <c r="AL273" t="s">
        <v>116</v>
      </c>
      <c r="AM273" t="s">
        <v>112</v>
      </c>
      <c r="AN273" t="s">
        <v>117</v>
      </c>
      <c r="AO273" t="s">
        <v>113</v>
      </c>
      <c r="AP273" t="s">
        <v>113</v>
      </c>
      <c r="AQ273" t="s">
        <v>272</v>
      </c>
      <c r="AR273" t="s">
        <v>3577</v>
      </c>
      <c r="AS273" t="s">
        <v>203</v>
      </c>
      <c r="AT273" t="s">
        <v>287</v>
      </c>
      <c r="AU273" t="s">
        <v>116</v>
      </c>
      <c r="AV273" t="s">
        <v>109</v>
      </c>
      <c r="AW273" t="s">
        <v>109</v>
      </c>
      <c r="AZ273" t="s">
        <v>113</v>
      </c>
      <c r="BA273" t="s">
        <v>113</v>
      </c>
      <c r="BB273" t="s">
        <v>121</v>
      </c>
      <c r="BC273" t="s">
        <v>116</v>
      </c>
      <c r="BD273" t="s">
        <v>116</v>
      </c>
      <c r="BE273" t="s">
        <v>116</v>
      </c>
      <c r="BF273" t="s">
        <v>3578</v>
      </c>
      <c r="BG273" t="s">
        <v>109</v>
      </c>
      <c r="BH273" t="s">
        <v>116</v>
      </c>
      <c r="BI273" t="s">
        <v>3579</v>
      </c>
      <c r="BJ273" t="s">
        <v>116</v>
      </c>
      <c r="BK273" t="s">
        <v>116</v>
      </c>
      <c r="BL273" t="s">
        <v>109</v>
      </c>
      <c r="BM273" t="s">
        <v>109</v>
      </c>
      <c r="BN273" t="s">
        <v>113</v>
      </c>
      <c r="BO273" t="s">
        <v>125</v>
      </c>
      <c r="BP273" t="s">
        <v>122</v>
      </c>
      <c r="BR273" t="s">
        <v>116</v>
      </c>
      <c r="BS273" t="s">
        <v>126</v>
      </c>
      <c r="BT273" t="s">
        <v>116</v>
      </c>
      <c r="BU273" t="s">
        <v>114</v>
      </c>
      <c r="BV273" t="s">
        <v>206</v>
      </c>
      <c r="BX273" t="s">
        <v>116</v>
      </c>
      <c r="BY273" t="s">
        <v>116</v>
      </c>
      <c r="BZ273" t="s">
        <v>193</v>
      </c>
      <c r="CA273" t="s">
        <v>113</v>
      </c>
      <c r="CB273" t="s">
        <v>3580</v>
      </c>
      <c r="CC273" t="s">
        <v>253</v>
      </c>
      <c r="CD273" t="s">
        <v>116</v>
      </c>
      <c r="CE273" t="s">
        <v>109</v>
      </c>
      <c r="CF273" t="s">
        <v>385</v>
      </c>
      <c r="CG273" t="s">
        <v>113</v>
      </c>
      <c r="CH273" t="s">
        <v>3581</v>
      </c>
      <c r="CI273" t="s">
        <v>113</v>
      </c>
      <c r="CJ273" t="s">
        <v>109</v>
      </c>
      <c r="CK273" t="s">
        <v>109</v>
      </c>
      <c r="CL273" t="s">
        <v>109</v>
      </c>
      <c r="CN273" t="s">
        <v>3582</v>
      </c>
      <c r="CO273" t="s">
        <v>109</v>
      </c>
      <c r="CP273" t="s">
        <v>116</v>
      </c>
      <c r="CQ273" t="s">
        <v>109</v>
      </c>
      <c r="CS273" t="s">
        <v>116</v>
      </c>
      <c r="CT273" t="s">
        <v>116</v>
      </c>
      <c r="CU273" t="s">
        <v>116</v>
      </c>
      <c r="CV273" t="s">
        <v>109</v>
      </c>
      <c r="CX273" t="s">
        <v>109</v>
      </c>
      <c r="DB273">
        <f t="shared" si="176"/>
        <v>2</v>
      </c>
      <c r="DC273">
        <f t="shared" si="177"/>
        <v>1</v>
      </c>
      <c r="DD273">
        <f t="shared" si="178"/>
        <v>4</v>
      </c>
      <c r="DE273">
        <f t="shared" si="193"/>
        <v>0</v>
      </c>
      <c r="DF273">
        <f t="shared" si="194"/>
        <v>2</v>
      </c>
      <c r="DG273">
        <f t="shared" si="195"/>
        <v>1</v>
      </c>
      <c r="DH273">
        <f t="shared" si="179"/>
        <v>0</v>
      </c>
      <c r="DI273">
        <f t="shared" si="180"/>
        <v>7</v>
      </c>
      <c r="DJ273">
        <f t="shared" si="196"/>
        <v>1</v>
      </c>
      <c r="DK273">
        <f t="shared" si="197"/>
        <v>1</v>
      </c>
      <c r="DL273">
        <f t="shared" si="181"/>
        <v>1</v>
      </c>
      <c r="DM273">
        <f t="shared" si="182"/>
        <v>2</v>
      </c>
      <c r="DN273">
        <f t="shared" si="183"/>
        <v>1</v>
      </c>
      <c r="DO273">
        <f t="shared" si="184"/>
        <v>3</v>
      </c>
      <c r="DP273">
        <f t="shared" si="185"/>
        <v>5</v>
      </c>
      <c r="DQ273">
        <f t="shared" si="186"/>
        <v>1</v>
      </c>
      <c r="DR273">
        <f t="shared" si="187"/>
        <v>3</v>
      </c>
      <c r="DS273">
        <f t="shared" si="188"/>
        <v>2</v>
      </c>
      <c r="DT273">
        <f t="shared" si="189"/>
        <v>0</v>
      </c>
      <c r="DU273">
        <f t="shared" si="198"/>
        <v>2</v>
      </c>
      <c r="DV273">
        <f t="shared" si="199"/>
        <v>3</v>
      </c>
      <c r="DW273">
        <f t="shared" si="200"/>
        <v>42</v>
      </c>
      <c r="DX273">
        <f t="shared" si="190"/>
        <v>8.0769230769230766</v>
      </c>
      <c r="DY273">
        <f t="shared" si="191"/>
        <v>8</v>
      </c>
      <c r="DZ273">
        <f t="shared" si="192"/>
        <v>8</v>
      </c>
    </row>
    <row r="274" spans="1:130">
      <c r="A274">
        <v>371</v>
      </c>
      <c r="B274" s="1">
        <v>44854.506793981498</v>
      </c>
      <c r="C274" s="1">
        <v>44854.524849537003</v>
      </c>
      <c r="D274" t="s">
        <v>104</v>
      </c>
      <c r="F274" t="s">
        <v>3583</v>
      </c>
      <c r="G274" s="2">
        <v>21073</v>
      </c>
      <c r="H274" t="s">
        <v>3584</v>
      </c>
      <c r="I274" t="s">
        <v>3585</v>
      </c>
      <c r="J274" t="s">
        <v>145</v>
      </c>
      <c r="K274" t="s">
        <v>114</v>
      </c>
      <c r="L274" t="s">
        <v>3586</v>
      </c>
      <c r="M274" t="s">
        <v>109</v>
      </c>
      <c r="O274" t="s">
        <v>3587</v>
      </c>
      <c r="P274" t="s">
        <v>909</v>
      </c>
      <c r="Q274" t="s">
        <v>188</v>
      </c>
      <c r="R274" t="s">
        <v>113</v>
      </c>
      <c r="S274" t="s">
        <v>122</v>
      </c>
      <c r="T274" t="s">
        <v>109</v>
      </c>
      <c r="V274" t="s">
        <v>109</v>
      </c>
      <c r="X274" t="s">
        <v>189</v>
      </c>
      <c r="Y274" t="s">
        <v>322</v>
      </c>
      <c r="Z274" t="s">
        <v>109</v>
      </c>
      <c r="AA274" t="s">
        <v>116</v>
      </c>
      <c r="AB274" t="s">
        <v>145</v>
      </c>
      <c r="AC274" t="s">
        <v>116</v>
      </c>
      <c r="AD274" t="s">
        <v>3588</v>
      </c>
      <c r="AE274" t="s">
        <v>109</v>
      </c>
      <c r="AG274" t="s">
        <v>109</v>
      </c>
      <c r="AH274" t="s">
        <v>116</v>
      </c>
      <c r="AI274" t="s">
        <v>109</v>
      </c>
      <c r="AJ274" t="s">
        <v>116</v>
      </c>
      <c r="AK274" t="s">
        <v>116</v>
      </c>
      <c r="AL274" t="s">
        <v>116</v>
      </c>
      <c r="AM274" t="s">
        <v>112</v>
      </c>
      <c r="AN274" t="s">
        <v>117</v>
      </c>
      <c r="AO274" t="s">
        <v>304</v>
      </c>
      <c r="AP274" t="s">
        <v>224</v>
      </c>
      <c r="AQ274" t="s">
        <v>3589</v>
      </c>
      <c r="AS274" t="s">
        <v>203</v>
      </c>
      <c r="AT274" t="s">
        <v>113</v>
      </c>
      <c r="AU274" t="s">
        <v>116</v>
      </c>
      <c r="AV274" t="s">
        <v>116</v>
      </c>
      <c r="AW274" t="s">
        <v>112</v>
      </c>
      <c r="AX274" t="s">
        <v>109</v>
      </c>
      <c r="AZ274" t="s">
        <v>397</v>
      </c>
      <c r="BA274" t="s">
        <v>158</v>
      </c>
      <c r="BB274" t="s">
        <v>249</v>
      </c>
      <c r="BC274" t="s">
        <v>116</v>
      </c>
      <c r="BD274" t="s">
        <v>116</v>
      </c>
      <c r="BE274" t="s">
        <v>116</v>
      </c>
      <c r="BF274" t="s">
        <v>3590</v>
      </c>
      <c r="BG274" t="s">
        <v>116</v>
      </c>
      <c r="BH274" t="s">
        <v>116</v>
      </c>
      <c r="BI274" t="s">
        <v>3591</v>
      </c>
      <c r="BJ274" t="s">
        <v>116</v>
      </c>
      <c r="BK274" t="s">
        <v>116</v>
      </c>
      <c r="BL274" t="s">
        <v>116</v>
      </c>
      <c r="BM274" t="s">
        <v>109</v>
      </c>
      <c r="BN274" t="s">
        <v>124</v>
      </c>
      <c r="BO274" t="s">
        <v>116</v>
      </c>
      <c r="BP274" t="s">
        <v>116</v>
      </c>
      <c r="BQ274" t="s">
        <v>3592</v>
      </c>
      <c r="BR274" t="s">
        <v>109</v>
      </c>
      <c r="BS274" t="s">
        <v>426</v>
      </c>
      <c r="BT274" t="s">
        <v>109</v>
      </c>
      <c r="BU274" t="s">
        <v>114</v>
      </c>
      <c r="BV274" t="s">
        <v>116</v>
      </c>
      <c r="BX274" t="s">
        <v>116</v>
      </c>
      <c r="BY274" t="s">
        <v>116</v>
      </c>
      <c r="BZ274" t="s">
        <v>252</v>
      </c>
      <c r="CA274" t="s">
        <v>294</v>
      </c>
      <c r="CB274" t="s">
        <v>456</v>
      </c>
      <c r="CC274" t="s">
        <v>253</v>
      </c>
      <c r="CD274" t="s">
        <v>116</v>
      </c>
      <c r="CE274" t="s">
        <v>109</v>
      </c>
      <c r="CF274" t="s">
        <v>113</v>
      </c>
      <c r="CG274" t="s">
        <v>113</v>
      </c>
      <c r="CH274" t="s">
        <v>386</v>
      </c>
      <c r="CI274" t="s">
        <v>3593</v>
      </c>
      <c r="CJ274" t="s">
        <v>116</v>
      </c>
      <c r="CK274" t="s">
        <v>109</v>
      </c>
      <c r="CL274" t="s">
        <v>109</v>
      </c>
      <c r="CN274" t="s">
        <v>842</v>
      </c>
      <c r="CO274" t="s">
        <v>109</v>
      </c>
      <c r="CP274" t="s">
        <v>116</v>
      </c>
      <c r="CQ274" t="s">
        <v>109</v>
      </c>
      <c r="CS274" t="s">
        <v>116</v>
      </c>
      <c r="CT274" t="s">
        <v>116</v>
      </c>
      <c r="CU274" t="s">
        <v>116</v>
      </c>
      <c r="CV274" t="s">
        <v>109</v>
      </c>
      <c r="CX274" t="s">
        <v>116</v>
      </c>
      <c r="CY274" t="s">
        <v>605</v>
      </c>
      <c r="DB274">
        <f t="shared" si="176"/>
        <v>2</v>
      </c>
      <c r="DC274">
        <f t="shared" si="177"/>
        <v>0</v>
      </c>
      <c r="DD274">
        <f t="shared" si="178"/>
        <v>3</v>
      </c>
      <c r="DE274">
        <f t="shared" si="193"/>
        <v>0</v>
      </c>
      <c r="DF274">
        <f t="shared" si="194"/>
        <v>2</v>
      </c>
      <c r="DG274">
        <f t="shared" si="195"/>
        <v>2</v>
      </c>
      <c r="DH274">
        <f t="shared" si="179"/>
        <v>0</v>
      </c>
      <c r="DI274">
        <f t="shared" si="180"/>
        <v>9</v>
      </c>
      <c r="DJ274">
        <f t="shared" si="196"/>
        <v>1</v>
      </c>
      <c r="DK274">
        <f t="shared" si="197"/>
        <v>3</v>
      </c>
      <c r="DL274">
        <f t="shared" si="181"/>
        <v>3</v>
      </c>
      <c r="DM274">
        <f t="shared" si="182"/>
        <v>2</v>
      </c>
      <c r="DN274">
        <f t="shared" si="183"/>
        <v>2</v>
      </c>
      <c r="DO274">
        <f t="shared" si="184"/>
        <v>6</v>
      </c>
      <c r="DP274">
        <f t="shared" si="185"/>
        <v>3</v>
      </c>
      <c r="DQ274">
        <f t="shared" si="186"/>
        <v>1</v>
      </c>
      <c r="DR274">
        <f t="shared" si="187"/>
        <v>4</v>
      </c>
      <c r="DS274">
        <f t="shared" si="188"/>
        <v>1</v>
      </c>
      <c r="DT274">
        <f t="shared" si="189"/>
        <v>1</v>
      </c>
      <c r="DU274">
        <f t="shared" si="198"/>
        <v>2</v>
      </c>
      <c r="DV274">
        <f t="shared" si="199"/>
        <v>3</v>
      </c>
      <c r="DW274">
        <f t="shared" si="200"/>
        <v>50</v>
      </c>
      <c r="DX274">
        <f t="shared" si="190"/>
        <v>9.615384615384615</v>
      </c>
      <c r="DY274">
        <f t="shared" si="191"/>
        <v>9.5</v>
      </c>
      <c r="DZ274">
        <f t="shared" si="192"/>
        <v>9.5</v>
      </c>
    </row>
    <row r="275" spans="1:130">
      <c r="A275">
        <v>372</v>
      </c>
      <c r="B275" s="1">
        <v>44854.528611111098</v>
      </c>
      <c r="C275" s="1">
        <v>44854.554178240702</v>
      </c>
      <c r="D275" t="s">
        <v>104</v>
      </c>
      <c r="F275" t="s">
        <v>3594</v>
      </c>
      <c r="G275" s="2">
        <v>8135</v>
      </c>
      <c r="H275" t="s">
        <v>3595</v>
      </c>
      <c r="I275" t="s">
        <v>3596</v>
      </c>
      <c r="J275" t="s">
        <v>108</v>
      </c>
      <c r="K275" t="s">
        <v>114</v>
      </c>
      <c r="L275" t="s">
        <v>3597</v>
      </c>
      <c r="M275" t="s">
        <v>109</v>
      </c>
      <c r="O275" t="s">
        <v>3598</v>
      </c>
      <c r="P275" t="s">
        <v>3599</v>
      </c>
      <c r="Q275" t="s">
        <v>188</v>
      </c>
      <c r="R275" t="s">
        <v>3600</v>
      </c>
      <c r="S275" t="s">
        <v>114</v>
      </c>
      <c r="T275" t="s">
        <v>109</v>
      </c>
      <c r="V275" t="s">
        <v>109</v>
      </c>
      <c r="X275" t="s">
        <v>321</v>
      </c>
      <c r="Y275" t="s">
        <v>178</v>
      </c>
      <c r="Z275" t="s">
        <v>116</v>
      </c>
      <c r="AB275" t="s">
        <v>132</v>
      </c>
      <c r="AC275" t="s">
        <v>116</v>
      </c>
      <c r="AD275" t="s">
        <v>3601</v>
      </c>
      <c r="AE275" t="s">
        <v>109</v>
      </c>
      <c r="AG275" t="s">
        <v>109</v>
      </c>
      <c r="AH275" t="s">
        <v>116</v>
      </c>
      <c r="AI275" t="s">
        <v>109</v>
      </c>
      <c r="AJ275" t="s">
        <v>116</v>
      </c>
      <c r="AK275" t="s">
        <v>116</v>
      </c>
      <c r="AL275" t="s">
        <v>116</v>
      </c>
      <c r="AM275" t="s">
        <v>112</v>
      </c>
      <c r="AN275" t="s">
        <v>3602</v>
      </c>
      <c r="AO275" t="s">
        <v>179</v>
      </c>
      <c r="AP275" t="s">
        <v>224</v>
      </c>
      <c r="AQ275" t="s">
        <v>109</v>
      </c>
      <c r="AS275" t="s">
        <v>1789</v>
      </c>
      <c r="AT275" t="s">
        <v>287</v>
      </c>
      <c r="AU275" t="s">
        <v>116</v>
      </c>
      <c r="AV275" t="s">
        <v>116</v>
      </c>
      <c r="AW275" t="s">
        <v>112</v>
      </c>
      <c r="AX275" t="s">
        <v>116</v>
      </c>
      <c r="AY275" t="s">
        <v>3603</v>
      </c>
      <c r="AZ275" t="s">
        <v>3604</v>
      </c>
      <c r="BA275" t="s">
        <v>248</v>
      </c>
      <c r="BB275" t="s">
        <v>192</v>
      </c>
      <c r="BC275" t="s">
        <v>116</v>
      </c>
      <c r="BD275" t="s">
        <v>116</v>
      </c>
      <c r="BE275" t="s">
        <v>122</v>
      </c>
      <c r="BG275" t="s">
        <v>116</v>
      </c>
      <c r="BH275" t="s">
        <v>116</v>
      </c>
      <c r="BI275" t="s">
        <v>3605</v>
      </c>
      <c r="BJ275" t="s">
        <v>116</v>
      </c>
      <c r="BK275" t="s">
        <v>109</v>
      </c>
      <c r="BL275" t="s">
        <v>109</v>
      </c>
      <c r="BM275" t="s">
        <v>109</v>
      </c>
      <c r="BN275" t="s">
        <v>3606</v>
      </c>
      <c r="BO275" t="s">
        <v>116</v>
      </c>
      <c r="BP275" t="s">
        <v>116</v>
      </c>
      <c r="BQ275" t="s">
        <v>3607</v>
      </c>
      <c r="BR275" t="s">
        <v>116</v>
      </c>
      <c r="BS275" t="s">
        <v>162</v>
      </c>
      <c r="BT275" t="s">
        <v>116</v>
      </c>
      <c r="BU275" t="s">
        <v>114</v>
      </c>
      <c r="BV275" t="s">
        <v>206</v>
      </c>
      <c r="BW275" t="s">
        <v>239</v>
      </c>
      <c r="BX275" t="s">
        <v>116</v>
      </c>
      <c r="BY275" t="s">
        <v>116</v>
      </c>
      <c r="BZ275" t="s">
        <v>193</v>
      </c>
      <c r="CA275" t="s">
        <v>2020</v>
      </c>
      <c r="CB275" t="s">
        <v>3608</v>
      </c>
      <c r="CC275" t="s">
        <v>1322</v>
      </c>
      <c r="CD275" t="s">
        <v>116</v>
      </c>
      <c r="CE275" t="s">
        <v>109</v>
      </c>
      <c r="CF275" t="s">
        <v>166</v>
      </c>
      <c r="CG275" t="s">
        <v>3609</v>
      </c>
      <c r="CH275" t="s">
        <v>113</v>
      </c>
      <c r="CI275" t="s">
        <v>386</v>
      </c>
      <c r="CJ275" t="s">
        <v>116</v>
      </c>
      <c r="CK275" t="s">
        <v>116</v>
      </c>
      <c r="CL275" t="s">
        <v>116</v>
      </c>
      <c r="CM275" t="s">
        <v>3610</v>
      </c>
      <c r="CN275" t="s">
        <v>1050</v>
      </c>
      <c r="CO275" t="s">
        <v>116</v>
      </c>
      <c r="CP275" t="s">
        <v>116</v>
      </c>
      <c r="CQ275" t="s">
        <v>109</v>
      </c>
      <c r="CS275" t="s">
        <v>116</v>
      </c>
      <c r="CT275" t="s">
        <v>116</v>
      </c>
      <c r="CU275" t="s">
        <v>116</v>
      </c>
      <c r="CV275" t="s">
        <v>109</v>
      </c>
      <c r="CX275" t="s">
        <v>109</v>
      </c>
      <c r="DB275">
        <f t="shared" si="176"/>
        <v>2</v>
      </c>
      <c r="DC275">
        <f t="shared" si="177"/>
        <v>0</v>
      </c>
      <c r="DD275">
        <f t="shared" si="178"/>
        <v>5</v>
      </c>
      <c r="DE275">
        <f t="shared" si="193"/>
        <v>0</v>
      </c>
      <c r="DF275">
        <f t="shared" si="194"/>
        <v>3</v>
      </c>
      <c r="DG275">
        <f t="shared" si="195"/>
        <v>2</v>
      </c>
      <c r="DH275">
        <f t="shared" si="179"/>
        <v>0</v>
      </c>
      <c r="DI275">
        <f t="shared" si="180"/>
        <v>8</v>
      </c>
      <c r="DJ275">
        <f t="shared" si="196"/>
        <v>1</v>
      </c>
      <c r="DK275">
        <f t="shared" si="197"/>
        <v>4</v>
      </c>
      <c r="DL275">
        <f t="shared" si="181"/>
        <v>3</v>
      </c>
      <c r="DM275">
        <f t="shared" si="182"/>
        <v>1</v>
      </c>
      <c r="DN275">
        <f t="shared" si="183"/>
        <v>2</v>
      </c>
      <c r="DO275">
        <f t="shared" si="184"/>
        <v>4</v>
      </c>
      <c r="DP275">
        <f t="shared" si="185"/>
        <v>5</v>
      </c>
      <c r="DQ275">
        <f t="shared" si="186"/>
        <v>1</v>
      </c>
      <c r="DR275">
        <f t="shared" si="187"/>
        <v>4</v>
      </c>
      <c r="DS275">
        <f t="shared" si="188"/>
        <v>2</v>
      </c>
      <c r="DT275">
        <f t="shared" si="189"/>
        <v>3</v>
      </c>
      <c r="DU275">
        <f t="shared" si="198"/>
        <v>3</v>
      </c>
      <c r="DV275">
        <f t="shared" si="199"/>
        <v>3</v>
      </c>
      <c r="DW275">
        <f t="shared" si="200"/>
        <v>56</v>
      </c>
      <c r="DX275">
        <f t="shared" si="190"/>
        <v>10.769230769230768</v>
      </c>
      <c r="DY275">
        <f t="shared" si="191"/>
        <v>11</v>
      </c>
      <c r="DZ275">
        <f t="shared" si="192"/>
        <v>10</v>
      </c>
    </row>
    <row r="276" spans="1:130">
      <c r="A276">
        <v>373</v>
      </c>
      <c r="B276" s="1">
        <v>44854.570138888899</v>
      </c>
      <c r="C276" s="1">
        <v>44854.595937500002</v>
      </c>
      <c r="D276" t="s">
        <v>104</v>
      </c>
      <c r="F276" t="s">
        <v>3611</v>
      </c>
      <c r="G276" s="2">
        <v>7837</v>
      </c>
      <c r="H276" t="s">
        <v>3612</v>
      </c>
      <c r="I276" t="s">
        <v>3613</v>
      </c>
      <c r="J276" t="s">
        <v>132</v>
      </c>
      <c r="K276" t="s">
        <v>114</v>
      </c>
      <c r="L276" t="s">
        <v>3614</v>
      </c>
      <c r="M276" t="s">
        <v>109</v>
      </c>
      <c r="O276" t="s">
        <v>176</v>
      </c>
      <c r="P276" t="s">
        <v>3615</v>
      </c>
      <c r="Q276" t="s">
        <v>112</v>
      </c>
      <c r="R276" t="s">
        <v>113</v>
      </c>
      <c r="S276" t="s">
        <v>122</v>
      </c>
      <c r="T276" t="s">
        <v>109</v>
      </c>
      <c r="V276" t="s">
        <v>109</v>
      </c>
      <c r="X276" t="s">
        <v>113</v>
      </c>
      <c r="Y276" t="s">
        <v>113</v>
      </c>
      <c r="Z276" t="s">
        <v>109</v>
      </c>
      <c r="AA276" t="s">
        <v>116</v>
      </c>
      <c r="AB276" t="s">
        <v>132</v>
      </c>
      <c r="AC276" t="s">
        <v>109</v>
      </c>
      <c r="AE276" t="s">
        <v>109</v>
      </c>
      <c r="AG276" t="s">
        <v>109</v>
      </c>
      <c r="AH276" t="s">
        <v>109</v>
      </c>
      <c r="AI276" t="s">
        <v>109</v>
      </c>
      <c r="AJ276" t="s">
        <v>116</v>
      </c>
      <c r="AK276" t="s">
        <v>116</v>
      </c>
      <c r="AL276" t="s">
        <v>116</v>
      </c>
      <c r="AM276" t="s">
        <v>112</v>
      </c>
      <c r="AN276" t="s">
        <v>117</v>
      </c>
      <c r="AO276" t="s">
        <v>155</v>
      </c>
      <c r="AP276" t="s">
        <v>113</v>
      </c>
      <c r="AQ276" t="s">
        <v>272</v>
      </c>
      <c r="AR276" t="s">
        <v>3616</v>
      </c>
      <c r="AS276" t="s">
        <v>113</v>
      </c>
      <c r="AT276" t="s">
        <v>287</v>
      </c>
      <c r="AU276" t="s">
        <v>116</v>
      </c>
      <c r="AV276" t="s">
        <v>109</v>
      </c>
      <c r="AW276" t="s">
        <v>109</v>
      </c>
      <c r="AZ276" t="s">
        <v>157</v>
      </c>
      <c r="BA276" t="s">
        <v>113</v>
      </c>
      <c r="BB276" t="s">
        <v>113</v>
      </c>
      <c r="BC276" t="s">
        <v>116</v>
      </c>
      <c r="BD276" t="s">
        <v>116</v>
      </c>
      <c r="BE276" t="s">
        <v>122</v>
      </c>
      <c r="BG276" t="s">
        <v>109</v>
      </c>
      <c r="BH276" t="s">
        <v>116</v>
      </c>
      <c r="BI276" t="s">
        <v>3617</v>
      </c>
      <c r="BJ276" t="s">
        <v>116</v>
      </c>
      <c r="BK276" t="s">
        <v>109</v>
      </c>
      <c r="BL276" t="s">
        <v>109</v>
      </c>
      <c r="BM276" t="s">
        <v>109</v>
      </c>
      <c r="BN276" t="s">
        <v>113</v>
      </c>
      <c r="BO276" t="s">
        <v>116</v>
      </c>
      <c r="BP276" t="s">
        <v>122</v>
      </c>
      <c r="BR276" t="s">
        <v>116</v>
      </c>
      <c r="BS276" t="s">
        <v>126</v>
      </c>
      <c r="BT276" t="s">
        <v>109</v>
      </c>
      <c r="BU276" t="s">
        <v>114</v>
      </c>
      <c r="BV276" t="s">
        <v>116</v>
      </c>
      <c r="BW276" t="s">
        <v>3618</v>
      </c>
      <c r="BX276" t="s">
        <v>116</v>
      </c>
      <c r="BY276" t="s">
        <v>116</v>
      </c>
      <c r="BZ276" t="s">
        <v>193</v>
      </c>
      <c r="CA276" t="s">
        <v>582</v>
      </c>
      <c r="CB276" t="s">
        <v>456</v>
      </c>
      <c r="CC276" t="s">
        <v>182</v>
      </c>
      <c r="CD276" t="s">
        <v>116</v>
      </c>
      <c r="CE276" t="s">
        <v>109</v>
      </c>
      <c r="CF276" t="s">
        <v>113</v>
      </c>
      <c r="CG276" t="s">
        <v>113</v>
      </c>
      <c r="CH276" t="s">
        <v>167</v>
      </c>
      <c r="CI276" t="s">
        <v>113</v>
      </c>
      <c r="CJ276" t="s">
        <v>109</v>
      </c>
      <c r="CK276" t="s">
        <v>109</v>
      </c>
      <c r="CL276" t="s">
        <v>109</v>
      </c>
      <c r="CN276" t="s">
        <v>113</v>
      </c>
      <c r="CO276" t="s">
        <v>109</v>
      </c>
      <c r="CP276" t="s">
        <v>116</v>
      </c>
      <c r="CQ276" t="s">
        <v>109</v>
      </c>
      <c r="CS276" t="s">
        <v>116</v>
      </c>
      <c r="CT276" t="s">
        <v>116</v>
      </c>
      <c r="CU276" t="s">
        <v>109</v>
      </c>
      <c r="CV276" t="s">
        <v>109</v>
      </c>
      <c r="CX276" t="s">
        <v>109</v>
      </c>
      <c r="DB276">
        <f t="shared" si="176"/>
        <v>2</v>
      </c>
      <c r="DC276">
        <f t="shared" si="177"/>
        <v>0</v>
      </c>
      <c r="DD276">
        <f t="shared" si="178"/>
        <v>3</v>
      </c>
      <c r="DE276">
        <f t="shared" si="193"/>
        <v>0</v>
      </c>
      <c r="DF276">
        <f t="shared" si="194"/>
        <v>0</v>
      </c>
      <c r="DG276">
        <f t="shared" si="195"/>
        <v>1</v>
      </c>
      <c r="DH276">
        <f t="shared" si="179"/>
        <v>0</v>
      </c>
      <c r="DI276">
        <f t="shared" si="180"/>
        <v>7</v>
      </c>
      <c r="DJ276">
        <f t="shared" si="196"/>
        <v>0</v>
      </c>
      <c r="DK276">
        <f t="shared" si="197"/>
        <v>1</v>
      </c>
      <c r="DL276">
        <f t="shared" si="181"/>
        <v>1</v>
      </c>
      <c r="DM276">
        <f t="shared" si="182"/>
        <v>1</v>
      </c>
      <c r="DN276">
        <f t="shared" si="183"/>
        <v>1</v>
      </c>
      <c r="DO276">
        <f t="shared" si="184"/>
        <v>2</v>
      </c>
      <c r="DP276">
        <f t="shared" si="185"/>
        <v>4</v>
      </c>
      <c r="DQ276">
        <f t="shared" si="186"/>
        <v>1</v>
      </c>
      <c r="DR276">
        <f t="shared" si="187"/>
        <v>4</v>
      </c>
      <c r="DS276">
        <f t="shared" si="188"/>
        <v>1</v>
      </c>
      <c r="DT276">
        <f t="shared" si="189"/>
        <v>0</v>
      </c>
      <c r="DU276">
        <f t="shared" si="198"/>
        <v>1</v>
      </c>
      <c r="DV276">
        <f t="shared" si="199"/>
        <v>2</v>
      </c>
      <c r="DW276">
        <f t="shared" si="200"/>
        <v>32</v>
      </c>
      <c r="DX276">
        <f t="shared" si="190"/>
        <v>6.1538461538461542</v>
      </c>
      <c r="DY276">
        <f t="shared" si="191"/>
        <v>6</v>
      </c>
      <c r="DZ276">
        <f t="shared" si="192"/>
        <v>6</v>
      </c>
    </row>
    <row r="277" spans="1:130">
      <c r="A277">
        <v>376</v>
      </c>
      <c r="B277" s="1">
        <v>44854.713564814803</v>
      </c>
      <c r="C277" s="1">
        <v>44854.721655092602</v>
      </c>
      <c r="D277" t="s">
        <v>104</v>
      </c>
      <c r="F277" t="s">
        <v>3622</v>
      </c>
      <c r="G277" s="2">
        <v>13802</v>
      </c>
      <c r="H277" t="s">
        <v>3623</v>
      </c>
      <c r="I277" t="s">
        <v>3624</v>
      </c>
      <c r="J277" t="s">
        <v>109</v>
      </c>
      <c r="M277" t="s">
        <v>109</v>
      </c>
      <c r="O277" t="s">
        <v>176</v>
      </c>
      <c r="P277" t="s">
        <v>177</v>
      </c>
      <c r="Q277" t="s">
        <v>112</v>
      </c>
      <c r="R277" t="s">
        <v>113</v>
      </c>
      <c r="S277" t="s">
        <v>122</v>
      </c>
      <c r="T277" t="s">
        <v>109</v>
      </c>
      <c r="V277" t="s">
        <v>109</v>
      </c>
      <c r="X277" t="s">
        <v>135</v>
      </c>
      <c r="Y277" t="s">
        <v>113</v>
      </c>
      <c r="Z277" t="s">
        <v>109</v>
      </c>
      <c r="AA277" t="s">
        <v>116</v>
      </c>
      <c r="AB277" t="s">
        <v>109</v>
      </c>
      <c r="AE277" t="s">
        <v>109</v>
      </c>
      <c r="AG277" t="s">
        <v>109</v>
      </c>
      <c r="AH277" t="s">
        <v>109</v>
      </c>
      <c r="AI277" t="s">
        <v>109</v>
      </c>
      <c r="AJ277" t="s">
        <v>109</v>
      </c>
      <c r="AK277" t="s">
        <v>116</v>
      </c>
      <c r="AL277" t="s">
        <v>116</v>
      </c>
      <c r="AM277" t="s">
        <v>112</v>
      </c>
      <c r="AN277" t="s">
        <v>117</v>
      </c>
      <c r="AO277" t="s">
        <v>113</v>
      </c>
      <c r="AP277" t="s">
        <v>113</v>
      </c>
      <c r="AQ277" t="s">
        <v>109</v>
      </c>
      <c r="AS277" t="s">
        <v>637</v>
      </c>
      <c r="AT277" t="s">
        <v>113</v>
      </c>
      <c r="AU277" t="s">
        <v>109</v>
      </c>
      <c r="AV277" t="s">
        <v>109</v>
      </c>
      <c r="AW277" t="s">
        <v>109</v>
      </c>
      <c r="AZ277" t="s">
        <v>113</v>
      </c>
      <c r="BA277" t="s">
        <v>120</v>
      </c>
      <c r="BB277" t="s">
        <v>121</v>
      </c>
      <c r="BC277" t="s">
        <v>116</v>
      </c>
      <c r="BD277" t="s">
        <v>116</v>
      </c>
      <c r="BE277" t="s">
        <v>109</v>
      </c>
      <c r="BG277" t="s">
        <v>109</v>
      </c>
      <c r="BH277" t="s">
        <v>116</v>
      </c>
      <c r="BI277" t="s">
        <v>3625</v>
      </c>
      <c r="BJ277" t="s">
        <v>116</v>
      </c>
      <c r="BK277" t="s">
        <v>109</v>
      </c>
      <c r="BL277" t="s">
        <v>109</v>
      </c>
      <c r="BM277" t="s">
        <v>109</v>
      </c>
      <c r="BN277" t="s">
        <v>113</v>
      </c>
      <c r="BO277" t="s">
        <v>125</v>
      </c>
      <c r="BP277" t="s">
        <v>116</v>
      </c>
      <c r="BQ277" t="s">
        <v>3626</v>
      </c>
      <c r="BR277" t="s">
        <v>116</v>
      </c>
      <c r="BS277" t="s">
        <v>126</v>
      </c>
      <c r="BT277" t="s">
        <v>116</v>
      </c>
      <c r="BU277" t="s">
        <v>114</v>
      </c>
      <c r="BV277" t="s">
        <v>116</v>
      </c>
      <c r="BX277" t="s">
        <v>116</v>
      </c>
      <c r="BY277" t="s">
        <v>116</v>
      </c>
      <c r="BZ277" t="s">
        <v>193</v>
      </c>
      <c r="CA277" t="s">
        <v>588</v>
      </c>
      <c r="CB277" t="s">
        <v>113</v>
      </c>
      <c r="CC277" t="s">
        <v>260</v>
      </c>
      <c r="CD277" t="s">
        <v>116</v>
      </c>
      <c r="CE277" t="s">
        <v>109</v>
      </c>
      <c r="CF277" t="s">
        <v>1666</v>
      </c>
      <c r="CG277" t="s">
        <v>113</v>
      </c>
      <c r="CH277" t="s">
        <v>183</v>
      </c>
      <c r="CI277" t="s">
        <v>113</v>
      </c>
      <c r="CJ277" t="s">
        <v>109</v>
      </c>
      <c r="CK277" t="s">
        <v>109</v>
      </c>
      <c r="CL277" t="s">
        <v>109</v>
      </c>
      <c r="CN277" t="s">
        <v>842</v>
      </c>
      <c r="CO277" t="s">
        <v>109</v>
      </c>
      <c r="CP277" t="s">
        <v>116</v>
      </c>
      <c r="CQ277" t="s">
        <v>109</v>
      </c>
      <c r="CS277" t="s">
        <v>109</v>
      </c>
      <c r="CT277" t="s">
        <v>109</v>
      </c>
      <c r="CU277" t="s">
        <v>116</v>
      </c>
      <c r="CV277" t="s">
        <v>116</v>
      </c>
      <c r="CW277" t="s">
        <v>3627</v>
      </c>
      <c r="CX277" t="s">
        <v>116</v>
      </c>
      <c r="CY277" t="s">
        <v>942</v>
      </c>
      <c r="DB277">
        <f t="shared" si="176"/>
        <v>0</v>
      </c>
      <c r="DC277">
        <f t="shared" si="177"/>
        <v>0</v>
      </c>
      <c r="DD277">
        <f t="shared" si="178"/>
        <v>3</v>
      </c>
      <c r="DE277">
        <f t="shared" si="193"/>
        <v>0</v>
      </c>
      <c r="DF277">
        <f t="shared" si="194"/>
        <v>1</v>
      </c>
      <c r="DG277">
        <f t="shared" si="195"/>
        <v>0</v>
      </c>
      <c r="DH277">
        <f t="shared" si="179"/>
        <v>0</v>
      </c>
      <c r="DI277">
        <f t="shared" si="180"/>
        <v>4</v>
      </c>
      <c r="DJ277">
        <f t="shared" si="196"/>
        <v>1</v>
      </c>
      <c r="DK277">
        <f t="shared" si="197"/>
        <v>0</v>
      </c>
      <c r="DL277">
        <f t="shared" si="181"/>
        <v>2</v>
      </c>
      <c r="DM277">
        <f t="shared" si="182"/>
        <v>1</v>
      </c>
      <c r="DN277">
        <f t="shared" si="183"/>
        <v>1</v>
      </c>
      <c r="DO277">
        <f t="shared" si="184"/>
        <v>3</v>
      </c>
      <c r="DP277">
        <f t="shared" si="185"/>
        <v>5</v>
      </c>
      <c r="DQ277">
        <f t="shared" si="186"/>
        <v>1</v>
      </c>
      <c r="DR277">
        <f t="shared" si="187"/>
        <v>3</v>
      </c>
      <c r="DS277">
        <f t="shared" si="188"/>
        <v>2</v>
      </c>
      <c r="DT277">
        <f t="shared" si="189"/>
        <v>0</v>
      </c>
      <c r="DU277">
        <f t="shared" si="198"/>
        <v>2</v>
      </c>
      <c r="DV277">
        <f t="shared" si="199"/>
        <v>2</v>
      </c>
      <c r="DW277">
        <f t="shared" si="200"/>
        <v>31</v>
      </c>
      <c r="DX277">
        <f t="shared" si="190"/>
        <v>5.9615384615384617</v>
      </c>
      <c r="DY277">
        <f t="shared" si="191"/>
        <v>6</v>
      </c>
      <c r="DZ277">
        <f t="shared" si="192"/>
        <v>6</v>
      </c>
    </row>
    <row r="278" spans="1:130">
      <c r="A278">
        <v>377</v>
      </c>
      <c r="B278" s="1">
        <v>44854.730474536998</v>
      </c>
      <c r="C278" s="1">
        <v>44854.743599537003</v>
      </c>
      <c r="D278" t="s">
        <v>104</v>
      </c>
      <c r="F278" t="s">
        <v>3628</v>
      </c>
      <c r="G278" s="2">
        <v>21518</v>
      </c>
      <c r="H278" t="s">
        <v>3629</v>
      </c>
      <c r="I278" t="s">
        <v>3630</v>
      </c>
      <c r="J278" t="s">
        <v>145</v>
      </c>
      <c r="K278" t="s">
        <v>114</v>
      </c>
      <c r="L278" t="s">
        <v>3631</v>
      </c>
      <c r="M278" t="s">
        <v>109</v>
      </c>
      <c r="O278" t="s">
        <v>176</v>
      </c>
      <c r="P278" t="s">
        <v>177</v>
      </c>
      <c r="Q278" t="s">
        <v>188</v>
      </c>
      <c r="R278" t="s">
        <v>113</v>
      </c>
      <c r="S278" t="s">
        <v>122</v>
      </c>
      <c r="T278" t="s">
        <v>109</v>
      </c>
      <c r="V278" t="s">
        <v>109</v>
      </c>
      <c r="X278" t="s">
        <v>135</v>
      </c>
      <c r="Y278" t="s">
        <v>178</v>
      </c>
      <c r="Z278" t="s">
        <v>109</v>
      </c>
      <c r="AA278" t="s">
        <v>109</v>
      </c>
      <c r="AB278" t="s">
        <v>153</v>
      </c>
      <c r="AC278" t="s">
        <v>116</v>
      </c>
      <c r="AD278" t="s">
        <v>3632</v>
      </c>
      <c r="AE278" t="s">
        <v>109</v>
      </c>
      <c r="AG278" t="s">
        <v>109</v>
      </c>
      <c r="AH278" t="s">
        <v>116</v>
      </c>
      <c r="AI278" t="s">
        <v>109</v>
      </c>
      <c r="AJ278" t="s">
        <v>116</v>
      </c>
      <c r="AK278" t="s">
        <v>116</v>
      </c>
      <c r="AL278" t="s">
        <v>116</v>
      </c>
      <c r="AM278" t="s">
        <v>112</v>
      </c>
      <c r="AN278" t="s">
        <v>117</v>
      </c>
      <c r="AO278" t="s">
        <v>304</v>
      </c>
      <c r="AP278" t="s">
        <v>224</v>
      </c>
      <c r="AQ278" t="s">
        <v>109</v>
      </c>
      <c r="AS278" t="s">
        <v>225</v>
      </c>
      <c r="AT278" t="s">
        <v>113</v>
      </c>
      <c r="AU278" t="s">
        <v>116</v>
      </c>
      <c r="AV278" t="s">
        <v>116</v>
      </c>
      <c r="AW278" t="s">
        <v>109</v>
      </c>
      <c r="AZ278" t="s">
        <v>113</v>
      </c>
      <c r="BA278" t="s">
        <v>3633</v>
      </c>
      <c r="BB278" t="s">
        <v>3634</v>
      </c>
      <c r="BC278" t="s">
        <v>116</v>
      </c>
      <c r="BD278" t="s">
        <v>116</v>
      </c>
      <c r="BE278" t="s">
        <v>122</v>
      </c>
      <c r="BG278" t="s">
        <v>109</v>
      </c>
      <c r="BH278" t="s">
        <v>116</v>
      </c>
      <c r="BI278" t="s">
        <v>3635</v>
      </c>
      <c r="BJ278" t="s">
        <v>116</v>
      </c>
      <c r="BK278" t="s">
        <v>116</v>
      </c>
      <c r="BL278" t="s">
        <v>109</v>
      </c>
      <c r="BM278" t="s">
        <v>109</v>
      </c>
      <c r="BN278" t="s">
        <v>113</v>
      </c>
      <c r="BO278" t="s">
        <v>116</v>
      </c>
      <c r="BP278" t="s">
        <v>122</v>
      </c>
      <c r="BR278" t="s">
        <v>109</v>
      </c>
      <c r="BS278" t="s">
        <v>113</v>
      </c>
      <c r="BT278" t="s">
        <v>109</v>
      </c>
      <c r="BU278" t="s">
        <v>114</v>
      </c>
      <c r="BV278" t="s">
        <v>116</v>
      </c>
      <c r="BX278" t="s">
        <v>116</v>
      </c>
      <c r="BY278" t="s">
        <v>116</v>
      </c>
      <c r="BZ278" t="s">
        <v>193</v>
      </c>
      <c r="CA278" t="s">
        <v>700</v>
      </c>
      <c r="CB278" t="s">
        <v>3636</v>
      </c>
      <c r="CC278" t="s">
        <v>3637</v>
      </c>
      <c r="CD278" t="s">
        <v>116</v>
      </c>
      <c r="CE278" t="s">
        <v>109</v>
      </c>
      <c r="CF278" t="s">
        <v>3638</v>
      </c>
      <c r="CG278" t="s">
        <v>113</v>
      </c>
      <c r="CH278" t="s">
        <v>113</v>
      </c>
      <c r="CI278" t="s">
        <v>113</v>
      </c>
      <c r="CJ278" t="s">
        <v>109</v>
      </c>
      <c r="CK278" t="s">
        <v>109</v>
      </c>
      <c r="CL278" t="s">
        <v>109</v>
      </c>
      <c r="CN278" t="s">
        <v>522</v>
      </c>
      <c r="CO278" t="s">
        <v>116</v>
      </c>
      <c r="CP278" t="s">
        <v>116</v>
      </c>
      <c r="CQ278" t="s">
        <v>109</v>
      </c>
      <c r="CS278" t="s">
        <v>116</v>
      </c>
      <c r="CT278" t="s">
        <v>116</v>
      </c>
      <c r="CU278" t="s">
        <v>109</v>
      </c>
      <c r="CV278" t="s">
        <v>109</v>
      </c>
      <c r="CX278" t="s">
        <v>109</v>
      </c>
      <c r="DB278">
        <f t="shared" si="176"/>
        <v>2</v>
      </c>
      <c r="DC278">
        <f t="shared" si="177"/>
        <v>0</v>
      </c>
      <c r="DD278">
        <f t="shared" si="178"/>
        <v>3</v>
      </c>
      <c r="DE278">
        <f t="shared" si="193"/>
        <v>0</v>
      </c>
      <c r="DF278">
        <f t="shared" si="194"/>
        <v>2</v>
      </c>
      <c r="DG278">
        <f t="shared" si="195"/>
        <v>2</v>
      </c>
      <c r="DH278">
        <f t="shared" si="179"/>
        <v>0</v>
      </c>
      <c r="DI278">
        <f t="shared" si="180"/>
        <v>8</v>
      </c>
      <c r="DJ278">
        <f t="shared" si="196"/>
        <v>1</v>
      </c>
      <c r="DK278">
        <f t="shared" si="197"/>
        <v>2</v>
      </c>
      <c r="DL278">
        <f t="shared" si="181"/>
        <v>2</v>
      </c>
      <c r="DM278">
        <f t="shared" si="182"/>
        <v>1</v>
      </c>
      <c r="DN278">
        <f t="shared" si="183"/>
        <v>1</v>
      </c>
      <c r="DO278">
        <f t="shared" si="184"/>
        <v>3</v>
      </c>
      <c r="DP278">
        <f t="shared" si="185"/>
        <v>2</v>
      </c>
      <c r="DQ278">
        <f t="shared" si="186"/>
        <v>1</v>
      </c>
      <c r="DR278">
        <f t="shared" si="187"/>
        <v>4</v>
      </c>
      <c r="DS278">
        <f t="shared" si="188"/>
        <v>1</v>
      </c>
      <c r="DT278">
        <f t="shared" si="189"/>
        <v>0</v>
      </c>
      <c r="DU278">
        <f t="shared" si="198"/>
        <v>3</v>
      </c>
      <c r="DV278">
        <f t="shared" si="199"/>
        <v>2</v>
      </c>
      <c r="DW278">
        <f t="shared" si="200"/>
        <v>40</v>
      </c>
      <c r="DX278">
        <f t="shared" si="190"/>
        <v>7.6923076923076925</v>
      </c>
      <c r="DY278">
        <f t="shared" si="191"/>
        <v>7.5</v>
      </c>
      <c r="DZ278">
        <f t="shared" si="192"/>
        <v>7.5</v>
      </c>
    </row>
    <row r="279" spans="1:130">
      <c r="A279">
        <v>378</v>
      </c>
      <c r="B279" s="1">
        <v>44854.818773148101</v>
      </c>
      <c r="C279" s="1">
        <v>44854.833159722199</v>
      </c>
      <c r="D279" t="s">
        <v>104</v>
      </c>
      <c r="F279" t="s">
        <v>3639</v>
      </c>
      <c r="G279" s="2">
        <v>21972</v>
      </c>
      <c r="H279" t="s">
        <v>3640</v>
      </c>
      <c r="I279" t="s">
        <v>3641</v>
      </c>
      <c r="J279" t="s">
        <v>108</v>
      </c>
      <c r="K279" t="s">
        <v>109</v>
      </c>
      <c r="M279" t="s">
        <v>109</v>
      </c>
      <c r="O279" t="s">
        <v>2226</v>
      </c>
      <c r="P279" t="s">
        <v>867</v>
      </c>
      <c r="Q279" t="s">
        <v>188</v>
      </c>
      <c r="R279" t="s">
        <v>113</v>
      </c>
      <c r="S279" t="s">
        <v>122</v>
      </c>
      <c r="T279" t="s">
        <v>149</v>
      </c>
      <c r="U279" t="s">
        <v>201</v>
      </c>
      <c r="V279" t="s">
        <v>109</v>
      </c>
      <c r="X279" t="s">
        <v>135</v>
      </c>
      <c r="Y279" t="s">
        <v>322</v>
      </c>
      <c r="Z279" t="s">
        <v>116</v>
      </c>
      <c r="AB279" t="s">
        <v>108</v>
      </c>
      <c r="AC279" t="s">
        <v>116</v>
      </c>
      <c r="AD279" t="s">
        <v>3642</v>
      </c>
      <c r="AE279" t="s">
        <v>109</v>
      </c>
      <c r="AG279" t="s">
        <v>109</v>
      </c>
      <c r="AH279" t="s">
        <v>109</v>
      </c>
      <c r="AI279" t="s">
        <v>109</v>
      </c>
      <c r="AJ279" t="s">
        <v>109</v>
      </c>
      <c r="AK279" t="s">
        <v>116</v>
      </c>
      <c r="AL279" t="s">
        <v>116</v>
      </c>
      <c r="AM279" t="s">
        <v>108</v>
      </c>
      <c r="AN279" t="s">
        <v>117</v>
      </c>
      <c r="AO279" t="s">
        <v>155</v>
      </c>
      <c r="AP279" t="s">
        <v>113</v>
      </c>
      <c r="AQ279" t="s">
        <v>109</v>
      </c>
      <c r="AS279" t="s">
        <v>561</v>
      </c>
      <c r="AT279" t="s">
        <v>113</v>
      </c>
      <c r="AU279" t="s">
        <v>116</v>
      </c>
      <c r="AV279" t="s">
        <v>109</v>
      </c>
      <c r="AW279" t="s">
        <v>109</v>
      </c>
      <c r="AZ279" t="s">
        <v>157</v>
      </c>
      <c r="BA279" t="s">
        <v>3643</v>
      </c>
      <c r="BB279" t="s">
        <v>192</v>
      </c>
      <c r="BC279" t="s">
        <v>116</v>
      </c>
      <c r="BD279" t="s">
        <v>116</v>
      </c>
      <c r="BE279" t="s">
        <v>122</v>
      </c>
      <c r="BG279" t="s">
        <v>109</v>
      </c>
      <c r="BH279" t="s">
        <v>116</v>
      </c>
      <c r="BI279" t="s">
        <v>3644</v>
      </c>
      <c r="BJ279" t="s">
        <v>116</v>
      </c>
      <c r="BK279" t="s">
        <v>116</v>
      </c>
      <c r="BL279" t="s">
        <v>109</v>
      </c>
      <c r="BM279" t="s">
        <v>116</v>
      </c>
      <c r="BN279" t="s">
        <v>113</v>
      </c>
      <c r="BO279" t="s">
        <v>116</v>
      </c>
      <c r="BP279" t="s">
        <v>122</v>
      </c>
      <c r="BR279" t="s">
        <v>116</v>
      </c>
      <c r="BS279" t="s">
        <v>126</v>
      </c>
      <c r="BT279" t="s">
        <v>116</v>
      </c>
      <c r="BU279" t="s">
        <v>114</v>
      </c>
      <c r="BV279" t="s">
        <v>206</v>
      </c>
      <c r="BX279" t="s">
        <v>116</v>
      </c>
      <c r="BY279" t="s">
        <v>116</v>
      </c>
      <c r="BZ279" t="s">
        <v>193</v>
      </c>
      <c r="CA279" t="s">
        <v>3645</v>
      </c>
      <c r="CB279" t="s">
        <v>1186</v>
      </c>
      <c r="CC279" t="s">
        <v>281</v>
      </c>
      <c r="CD279" t="s">
        <v>116</v>
      </c>
      <c r="CE279" t="s">
        <v>109</v>
      </c>
      <c r="CF279" t="s">
        <v>427</v>
      </c>
      <c r="CG279" t="s">
        <v>113</v>
      </c>
      <c r="CH279" t="s">
        <v>386</v>
      </c>
      <c r="CI279" t="s">
        <v>113</v>
      </c>
      <c r="CJ279" t="s">
        <v>109</v>
      </c>
      <c r="CK279" t="s">
        <v>109</v>
      </c>
      <c r="CL279" t="s">
        <v>109</v>
      </c>
      <c r="CN279" t="s">
        <v>169</v>
      </c>
      <c r="CO279" t="s">
        <v>116</v>
      </c>
      <c r="CP279" t="s">
        <v>116</v>
      </c>
      <c r="CQ279" t="s">
        <v>109</v>
      </c>
      <c r="CS279" t="s">
        <v>116</v>
      </c>
      <c r="CT279" t="s">
        <v>116</v>
      </c>
      <c r="CU279" t="s">
        <v>116</v>
      </c>
      <c r="CV279" t="s">
        <v>109</v>
      </c>
      <c r="CX279" t="s">
        <v>116</v>
      </c>
      <c r="CY279" t="s">
        <v>207</v>
      </c>
      <c r="DB279">
        <f t="shared" si="176"/>
        <v>1</v>
      </c>
      <c r="DC279">
        <f t="shared" si="177"/>
        <v>0</v>
      </c>
      <c r="DD279">
        <f t="shared" si="178"/>
        <v>4</v>
      </c>
      <c r="DE279">
        <f t="shared" si="193"/>
        <v>0</v>
      </c>
      <c r="DF279">
        <f t="shared" si="194"/>
        <v>3</v>
      </c>
      <c r="DG279">
        <f t="shared" si="195"/>
        <v>2</v>
      </c>
      <c r="DH279">
        <f t="shared" si="179"/>
        <v>0</v>
      </c>
      <c r="DI279">
        <f t="shared" si="180"/>
        <v>5</v>
      </c>
      <c r="DJ279">
        <f t="shared" si="196"/>
        <v>1</v>
      </c>
      <c r="DK279">
        <f t="shared" si="197"/>
        <v>1</v>
      </c>
      <c r="DL279">
        <f t="shared" si="181"/>
        <v>3</v>
      </c>
      <c r="DM279">
        <f t="shared" si="182"/>
        <v>1</v>
      </c>
      <c r="DN279">
        <f t="shared" si="183"/>
        <v>1</v>
      </c>
      <c r="DO279">
        <f t="shared" si="184"/>
        <v>4</v>
      </c>
      <c r="DP279">
        <f t="shared" si="185"/>
        <v>5</v>
      </c>
      <c r="DQ279">
        <f t="shared" si="186"/>
        <v>1</v>
      </c>
      <c r="DR279">
        <f t="shared" si="187"/>
        <v>4</v>
      </c>
      <c r="DS279">
        <f t="shared" si="188"/>
        <v>2</v>
      </c>
      <c r="DT279">
        <f t="shared" si="189"/>
        <v>0</v>
      </c>
      <c r="DU279">
        <f t="shared" si="198"/>
        <v>3</v>
      </c>
      <c r="DV279">
        <f t="shared" si="199"/>
        <v>3</v>
      </c>
      <c r="DW279">
        <f t="shared" si="200"/>
        <v>44</v>
      </c>
      <c r="DX279">
        <f t="shared" si="190"/>
        <v>8.4615384615384617</v>
      </c>
      <c r="DY279">
        <f t="shared" si="191"/>
        <v>8.5</v>
      </c>
      <c r="DZ279">
        <f t="shared" si="192"/>
        <v>8.5</v>
      </c>
    </row>
    <row r="280" spans="1:130">
      <c r="A280">
        <v>379</v>
      </c>
      <c r="B280" s="1">
        <v>44854.8445601852</v>
      </c>
      <c r="C280" s="1">
        <v>44854.858645833301</v>
      </c>
      <c r="D280" t="s">
        <v>104</v>
      </c>
      <c r="F280" t="s">
        <v>3646</v>
      </c>
      <c r="G280" s="2">
        <v>13781</v>
      </c>
      <c r="H280" t="s">
        <v>3647</v>
      </c>
      <c r="I280" t="s">
        <v>3648</v>
      </c>
      <c r="J280" t="s">
        <v>132</v>
      </c>
      <c r="K280" t="s">
        <v>114</v>
      </c>
      <c r="L280" t="s">
        <v>3649</v>
      </c>
      <c r="M280" t="s">
        <v>109</v>
      </c>
      <c r="O280" t="s">
        <v>3650</v>
      </c>
      <c r="P280" t="s">
        <v>766</v>
      </c>
      <c r="Q280" t="s">
        <v>188</v>
      </c>
      <c r="R280" t="s">
        <v>946</v>
      </c>
      <c r="S280" t="s">
        <v>114</v>
      </c>
      <c r="T280" t="s">
        <v>109</v>
      </c>
      <c r="V280" t="s">
        <v>109</v>
      </c>
      <c r="X280" t="s">
        <v>113</v>
      </c>
      <c r="Y280" t="s">
        <v>152</v>
      </c>
      <c r="Z280" t="s">
        <v>116</v>
      </c>
      <c r="AB280" t="s">
        <v>132</v>
      </c>
      <c r="AC280" t="s">
        <v>116</v>
      </c>
      <c r="AD280" t="s">
        <v>3651</v>
      </c>
      <c r="AE280" t="s">
        <v>109</v>
      </c>
      <c r="AG280" t="s">
        <v>109</v>
      </c>
      <c r="AH280" t="s">
        <v>116</v>
      </c>
      <c r="AI280" t="s">
        <v>109</v>
      </c>
      <c r="AJ280" t="s">
        <v>116</v>
      </c>
      <c r="AK280" t="s">
        <v>116</v>
      </c>
      <c r="AL280" t="s">
        <v>116</v>
      </c>
      <c r="AM280" t="s">
        <v>112</v>
      </c>
      <c r="AN280" t="s">
        <v>117</v>
      </c>
      <c r="AO280" t="s">
        <v>155</v>
      </c>
      <c r="AP280" t="s">
        <v>113</v>
      </c>
      <c r="AQ280" t="s">
        <v>109</v>
      </c>
      <c r="AS280" t="s">
        <v>191</v>
      </c>
      <c r="AT280" t="s">
        <v>287</v>
      </c>
      <c r="AU280" t="s">
        <v>116</v>
      </c>
      <c r="AV280" t="s">
        <v>116</v>
      </c>
      <c r="AW280" t="s">
        <v>109</v>
      </c>
      <c r="AZ280" t="s">
        <v>113</v>
      </c>
      <c r="BA280" t="s">
        <v>120</v>
      </c>
      <c r="BB280" t="s">
        <v>334</v>
      </c>
      <c r="BC280" t="s">
        <v>116</v>
      </c>
      <c r="BD280" t="s">
        <v>116</v>
      </c>
      <c r="BE280" t="s">
        <v>116</v>
      </c>
      <c r="BF280" t="s">
        <v>3652</v>
      </c>
      <c r="BG280" t="s">
        <v>116</v>
      </c>
      <c r="BH280" t="s">
        <v>116</v>
      </c>
      <c r="BI280" t="s">
        <v>3653</v>
      </c>
      <c r="BJ280" t="s">
        <v>116</v>
      </c>
      <c r="BK280" t="s">
        <v>116</v>
      </c>
      <c r="BL280" t="s">
        <v>109</v>
      </c>
      <c r="BM280" t="s">
        <v>109</v>
      </c>
      <c r="BN280" t="s">
        <v>113</v>
      </c>
      <c r="BO280" t="s">
        <v>125</v>
      </c>
      <c r="BP280" t="s">
        <v>122</v>
      </c>
      <c r="BR280" t="s">
        <v>109</v>
      </c>
      <c r="BS280" t="s">
        <v>644</v>
      </c>
      <c r="BT280" t="s">
        <v>116</v>
      </c>
      <c r="BU280" t="s">
        <v>114</v>
      </c>
      <c r="BV280" t="s">
        <v>116</v>
      </c>
      <c r="BW280" t="s">
        <v>3654</v>
      </c>
      <c r="BX280" t="s">
        <v>116</v>
      </c>
      <c r="BY280" t="s">
        <v>116</v>
      </c>
      <c r="BZ280" t="s">
        <v>193</v>
      </c>
      <c r="CA280" t="s">
        <v>659</v>
      </c>
      <c r="CB280" t="s">
        <v>3655</v>
      </c>
      <c r="CC280" t="s">
        <v>253</v>
      </c>
      <c r="CD280" t="s">
        <v>116</v>
      </c>
      <c r="CE280" t="s">
        <v>109</v>
      </c>
      <c r="CF280" t="s">
        <v>113</v>
      </c>
      <c r="CG280" t="s">
        <v>113</v>
      </c>
      <c r="CH280" t="s">
        <v>167</v>
      </c>
      <c r="CI280" t="s">
        <v>113</v>
      </c>
      <c r="CJ280" t="s">
        <v>116</v>
      </c>
      <c r="CK280" t="s">
        <v>116</v>
      </c>
      <c r="CL280" t="s">
        <v>116</v>
      </c>
      <c r="CM280" t="s">
        <v>3656</v>
      </c>
      <c r="CN280" t="s">
        <v>2473</v>
      </c>
      <c r="CO280" t="s">
        <v>116</v>
      </c>
      <c r="CP280" t="s">
        <v>116</v>
      </c>
      <c r="CQ280" t="s">
        <v>109</v>
      </c>
      <c r="CS280" t="s">
        <v>116</v>
      </c>
      <c r="CT280" t="s">
        <v>116</v>
      </c>
      <c r="CU280" t="s">
        <v>116</v>
      </c>
      <c r="CV280" t="s">
        <v>109</v>
      </c>
      <c r="CX280" t="s">
        <v>109</v>
      </c>
      <c r="CZ280" t="s">
        <v>3657</v>
      </c>
      <c r="DB280">
        <f t="shared" si="176"/>
        <v>2</v>
      </c>
      <c r="DC280">
        <f t="shared" si="177"/>
        <v>0</v>
      </c>
      <c r="DD280">
        <f t="shared" si="178"/>
        <v>5</v>
      </c>
      <c r="DE280">
        <f t="shared" si="193"/>
        <v>0</v>
      </c>
      <c r="DF280">
        <f t="shared" si="194"/>
        <v>2</v>
      </c>
      <c r="DG280">
        <f t="shared" si="195"/>
        <v>2</v>
      </c>
      <c r="DH280">
        <f t="shared" si="179"/>
        <v>0</v>
      </c>
      <c r="DI280">
        <f t="shared" si="180"/>
        <v>7</v>
      </c>
      <c r="DJ280">
        <f t="shared" si="196"/>
        <v>1</v>
      </c>
      <c r="DK280">
        <f t="shared" si="197"/>
        <v>2</v>
      </c>
      <c r="DL280">
        <f t="shared" si="181"/>
        <v>2</v>
      </c>
      <c r="DM280">
        <f t="shared" si="182"/>
        <v>2</v>
      </c>
      <c r="DN280">
        <f t="shared" si="183"/>
        <v>2</v>
      </c>
      <c r="DO280">
        <f t="shared" si="184"/>
        <v>3</v>
      </c>
      <c r="DP280">
        <f t="shared" si="185"/>
        <v>4</v>
      </c>
      <c r="DQ280">
        <f t="shared" si="186"/>
        <v>1</v>
      </c>
      <c r="DR280">
        <f t="shared" si="187"/>
        <v>4</v>
      </c>
      <c r="DS280">
        <f t="shared" si="188"/>
        <v>1</v>
      </c>
      <c r="DT280">
        <f t="shared" si="189"/>
        <v>3</v>
      </c>
      <c r="DU280">
        <f t="shared" si="198"/>
        <v>3</v>
      </c>
      <c r="DV280">
        <f t="shared" si="199"/>
        <v>3</v>
      </c>
      <c r="DW280">
        <f t="shared" si="200"/>
        <v>49</v>
      </c>
      <c r="DX280">
        <f t="shared" si="190"/>
        <v>9.4230769230769234</v>
      </c>
      <c r="DY280">
        <f t="shared" si="191"/>
        <v>9.5</v>
      </c>
      <c r="DZ280">
        <f t="shared" si="192"/>
        <v>9.5</v>
      </c>
    </row>
    <row r="281" spans="1:130">
      <c r="A281">
        <v>380</v>
      </c>
      <c r="B281" s="1">
        <v>44854.859745370399</v>
      </c>
      <c r="C281" s="1">
        <v>44854.868229166699</v>
      </c>
      <c r="D281" t="s">
        <v>104</v>
      </c>
      <c r="F281" t="s">
        <v>3658</v>
      </c>
      <c r="G281" s="2">
        <v>20549</v>
      </c>
      <c r="H281" t="s">
        <v>3659</v>
      </c>
      <c r="I281" t="s">
        <v>3660</v>
      </c>
      <c r="J281" t="s">
        <v>132</v>
      </c>
      <c r="K281" t="s">
        <v>114</v>
      </c>
      <c r="L281" t="s">
        <v>3661</v>
      </c>
      <c r="M281" t="s">
        <v>109</v>
      </c>
      <c r="O281" t="s">
        <v>1730</v>
      </c>
      <c r="P281" t="s">
        <v>766</v>
      </c>
      <c r="Q281" t="s">
        <v>112</v>
      </c>
      <c r="R281" t="s">
        <v>113</v>
      </c>
      <c r="S281" t="s">
        <v>122</v>
      </c>
      <c r="T281" t="s">
        <v>109</v>
      </c>
      <c r="V281" t="s">
        <v>109</v>
      </c>
      <c r="X281" t="s">
        <v>113</v>
      </c>
      <c r="Y281" t="s">
        <v>136</v>
      </c>
      <c r="Z281" t="s">
        <v>116</v>
      </c>
      <c r="AB281" t="s">
        <v>132</v>
      </c>
      <c r="AC281" t="s">
        <v>116</v>
      </c>
      <c r="AD281" t="s">
        <v>3662</v>
      </c>
      <c r="AE281" t="s">
        <v>109</v>
      </c>
      <c r="AG281" t="s">
        <v>109</v>
      </c>
      <c r="AH281" t="s">
        <v>116</v>
      </c>
      <c r="AI281" t="s">
        <v>109</v>
      </c>
      <c r="AJ281" t="s">
        <v>116</v>
      </c>
      <c r="AK281" t="s">
        <v>116</v>
      </c>
      <c r="AL281" t="s">
        <v>116</v>
      </c>
      <c r="AM281" t="s">
        <v>112</v>
      </c>
      <c r="AN281" t="s">
        <v>117</v>
      </c>
      <c r="AO281" t="s">
        <v>155</v>
      </c>
      <c r="AP281" t="s">
        <v>956</v>
      </c>
      <c r="AQ281" t="s">
        <v>109</v>
      </c>
      <c r="AS281" t="s">
        <v>191</v>
      </c>
      <c r="AT281" t="s">
        <v>287</v>
      </c>
      <c r="AU281" t="s">
        <v>116</v>
      </c>
      <c r="AV281" t="s">
        <v>116</v>
      </c>
      <c r="AW281" t="s">
        <v>109</v>
      </c>
      <c r="AZ281" t="s">
        <v>113</v>
      </c>
      <c r="BA281" t="s">
        <v>3663</v>
      </c>
      <c r="BB281" t="s">
        <v>192</v>
      </c>
      <c r="BC281" t="s">
        <v>116</v>
      </c>
      <c r="BD281" t="s">
        <v>116</v>
      </c>
      <c r="BE281" t="s">
        <v>122</v>
      </c>
      <c r="BG281" t="s">
        <v>116</v>
      </c>
      <c r="BH281" t="s">
        <v>116</v>
      </c>
      <c r="BI281" t="s">
        <v>3664</v>
      </c>
      <c r="BJ281" t="s">
        <v>116</v>
      </c>
      <c r="BK281" t="s">
        <v>116</v>
      </c>
      <c r="BL281" t="s">
        <v>109</v>
      </c>
      <c r="BM281" t="s">
        <v>109</v>
      </c>
      <c r="BN281" t="s">
        <v>113</v>
      </c>
      <c r="BO281" t="s">
        <v>125</v>
      </c>
      <c r="BP281" t="s">
        <v>122</v>
      </c>
      <c r="BR281" t="s">
        <v>116</v>
      </c>
      <c r="BS281" t="s">
        <v>644</v>
      </c>
      <c r="BT281" t="s">
        <v>116</v>
      </c>
      <c r="BU281" t="s">
        <v>114</v>
      </c>
      <c r="BV281" t="s">
        <v>116</v>
      </c>
      <c r="BW281" t="s">
        <v>3665</v>
      </c>
      <c r="BX281" t="s">
        <v>116</v>
      </c>
      <c r="BY281" t="s">
        <v>116</v>
      </c>
      <c r="BZ281" t="s">
        <v>193</v>
      </c>
      <c r="CA281" t="s">
        <v>659</v>
      </c>
      <c r="CB281" t="s">
        <v>3666</v>
      </c>
      <c r="CC281" t="s">
        <v>253</v>
      </c>
      <c r="CD281" t="s">
        <v>109</v>
      </c>
      <c r="CE281" t="s">
        <v>116</v>
      </c>
      <c r="CG281" t="s">
        <v>113</v>
      </c>
      <c r="CH281" t="s">
        <v>113</v>
      </c>
      <c r="CI281" t="s">
        <v>113</v>
      </c>
      <c r="CJ281" t="s">
        <v>116</v>
      </c>
      <c r="CK281" t="s">
        <v>116</v>
      </c>
      <c r="CL281" t="s">
        <v>116</v>
      </c>
      <c r="CM281" t="s">
        <v>3656</v>
      </c>
      <c r="CN281" t="s">
        <v>583</v>
      </c>
      <c r="CO281" t="s">
        <v>116</v>
      </c>
      <c r="CP281" t="s">
        <v>116</v>
      </c>
      <c r="CQ281" t="s">
        <v>109</v>
      </c>
      <c r="CS281" t="s">
        <v>116</v>
      </c>
      <c r="CT281" t="s">
        <v>116</v>
      </c>
      <c r="CU281" t="s">
        <v>116</v>
      </c>
      <c r="CV281" t="s">
        <v>116</v>
      </c>
      <c r="CW281" t="s">
        <v>3667</v>
      </c>
      <c r="CX281" t="s">
        <v>109</v>
      </c>
      <c r="CZ281" t="s">
        <v>3668</v>
      </c>
      <c r="DB281">
        <f t="shared" si="176"/>
        <v>2</v>
      </c>
      <c r="DC281">
        <f t="shared" si="177"/>
        <v>0</v>
      </c>
      <c r="DD281">
        <f t="shared" si="178"/>
        <v>3</v>
      </c>
      <c r="DE281">
        <f t="shared" si="193"/>
        <v>0</v>
      </c>
      <c r="DF281">
        <f t="shared" si="194"/>
        <v>2</v>
      </c>
      <c r="DG281">
        <f t="shared" si="195"/>
        <v>2</v>
      </c>
      <c r="DH281">
        <f t="shared" si="179"/>
        <v>0</v>
      </c>
      <c r="DI281">
        <f t="shared" si="180"/>
        <v>8</v>
      </c>
      <c r="DJ281">
        <f t="shared" si="196"/>
        <v>1</v>
      </c>
      <c r="DK281">
        <f t="shared" si="197"/>
        <v>2</v>
      </c>
      <c r="DL281">
        <f t="shared" si="181"/>
        <v>2</v>
      </c>
      <c r="DM281">
        <f t="shared" si="182"/>
        <v>1</v>
      </c>
      <c r="DN281">
        <f t="shared" si="183"/>
        <v>2</v>
      </c>
      <c r="DO281">
        <f t="shared" si="184"/>
        <v>3</v>
      </c>
      <c r="DP281">
        <f t="shared" si="185"/>
        <v>5</v>
      </c>
      <c r="DQ281">
        <f t="shared" si="186"/>
        <v>1</v>
      </c>
      <c r="DR281">
        <f t="shared" si="187"/>
        <v>3</v>
      </c>
      <c r="DS281">
        <f t="shared" si="188"/>
        <v>0</v>
      </c>
      <c r="DT281">
        <f t="shared" si="189"/>
        <v>3</v>
      </c>
      <c r="DU281">
        <f t="shared" si="198"/>
        <v>3</v>
      </c>
      <c r="DV281">
        <f t="shared" si="199"/>
        <v>4</v>
      </c>
      <c r="DW281">
        <f t="shared" si="200"/>
        <v>47</v>
      </c>
      <c r="DX281">
        <f t="shared" si="190"/>
        <v>9.0384615384615383</v>
      </c>
      <c r="DY281">
        <f t="shared" si="191"/>
        <v>9</v>
      </c>
      <c r="DZ281">
        <f t="shared" si="192"/>
        <v>9</v>
      </c>
    </row>
    <row r="282" spans="1:130">
      <c r="A282">
        <v>381</v>
      </c>
      <c r="B282" s="1">
        <v>44854.881701388898</v>
      </c>
      <c r="C282" s="1">
        <v>44854.8921064815</v>
      </c>
      <c r="D282" t="s">
        <v>104</v>
      </c>
      <c r="F282" t="s">
        <v>3669</v>
      </c>
      <c r="G282" s="2">
        <v>12291</v>
      </c>
      <c r="H282" t="s">
        <v>3670</v>
      </c>
      <c r="I282" t="s">
        <v>3671</v>
      </c>
      <c r="J282" t="s">
        <v>109</v>
      </c>
      <c r="M282" t="s">
        <v>109</v>
      </c>
      <c r="O282" t="s">
        <v>113</v>
      </c>
      <c r="P282" t="s">
        <v>2191</v>
      </c>
      <c r="Q282" t="s">
        <v>188</v>
      </c>
      <c r="R282" t="s">
        <v>113</v>
      </c>
      <c r="S282" t="s">
        <v>122</v>
      </c>
      <c r="T282" t="s">
        <v>109</v>
      </c>
      <c r="V282" t="s">
        <v>109</v>
      </c>
      <c r="X282" t="s">
        <v>135</v>
      </c>
      <c r="Y282" t="s">
        <v>178</v>
      </c>
      <c r="Z282" t="s">
        <v>109</v>
      </c>
      <c r="AA282" t="s">
        <v>109</v>
      </c>
      <c r="AB282" t="s">
        <v>153</v>
      </c>
      <c r="AC282" t="s">
        <v>109</v>
      </c>
      <c r="AE282" t="s">
        <v>109</v>
      </c>
      <c r="AG282" t="s">
        <v>109</v>
      </c>
      <c r="AH282" t="s">
        <v>116</v>
      </c>
      <c r="AI282" t="s">
        <v>109</v>
      </c>
      <c r="AJ282" t="s">
        <v>109</v>
      </c>
      <c r="AK282" t="s">
        <v>109</v>
      </c>
      <c r="AL282" t="s">
        <v>116</v>
      </c>
      <c r="AM282" t="s">
        <v>188</v>
      </c>
      <c r="AN282" t="s">
        <v>117</v>
      </c>
      <c r="AO282" t="s">
        <v>179</v>
      </c>
      <c r="AP282" t="s">
        <v>113</v>
      </c>
      <c r="AQ282" t="s">
        <v>109</v>
      </c>
      <c r="AS282" t="s">
        <v>395</v>
      </c>
      <c r="AT282" t="s">
        <v>333</v>
      </c>
      <c r="AU282" t="s">
        <v>116</v>
      </c>
      <c r="AV282" t="s">
        <v>109</v>
      </c>
      <c r="AW282" t="s">
        <v>109</v>
      </c>
      <c r="AZ282" t="s">
        <v>468</v>
      </c>
      <c r="BA282" t="s">
        <v>113</v>
      </c>
      <c r="BB282" t="s">
        <v>249</v>
      </c>
      <c r="BC282" t="s">
        <v>116</v>
      </c>
      <c r="BD282" t="s">
        <v>116</v>
      </c>
      <c r="BE282" t="s">
        <v>122</v>
      </c>
      <c r="BG282" t="s">
        <v>109</v>
      </c>
      <c r="BH282" t="s">
        <v>116</v>
      </c>
      <c r="BI282" t="s">
        <v>3672</v>
      </c>
      <c r="BJ282" t="s">
        <v>116</v>
      </c>
      <c r="BK282" t="s">
        <v>109</v>
      </c>
      <c r="BL282" t="s">
        <v>109</v>
      </c>
      <c r="BM282" t="s">
        <v>116</v>
      </c>
      <c r="BN282" t="s">
        <v>673</v>
      </c>
      <c r="BO282" t="s">
        <v>125</v>
      </c>
      <c r="BP282" t="s">
        <v>122</v>
      </c>
      <c r="BR282" t="s">
        <v>116</v>
      </c>
      <c r="BS282" t="s">
        <v>162</v>
      </c>
      <c r="BT282" t="s">
        <v>116</v>
      </c>
      <c r="BU282" t="s">
        <v>114</v>
      </c>
      <c r="BV282" t="s">
        <v>116</v>
      </c>
      <c r="BX282" t="s">
        <v>116</v>
      </c>
      <c r="BY282" t="s">
        <v>116</v>
      </c>
      <c r="BZ282" t="s">
        <v>3673</v>
      </c>
      <c r="CA282" t="s">
        <v>3674</v>
      </c>
      <c r="CB282" t="s">
        <v>129</v>
      </c>
      <c r="CC282" t="s">
        <v>260</v>
      </c>
      <c r="CD282" t="s">
        <v>116</v>
      </c>
      <c r="CE282" t="s">
        <v>109</v>
      </c>
      <c r="CF282" t="s">
        <v>113</v>
      </c>
      <c r="CG282" t="s">
        <v>113</v>
      </c>
      <c r="CH282" t="s">
        <v>386</v>
      </c>
      <c r="CI282" t="s">
        <v>289</v>
      </c>
      <c r="CJ282" t="s">
        <v>109</v>
      </c>
      <c r="CK282" t="s">
        <v>109</v>
      </c>
      <c r="CL282" t="s">
        <v>109</v>
      </c>
      <c r="CN282" t="s">
        <v>522</v>
      </c>
      <c r="CO282" t="s">
        <v>116</v>
      </c>
      <c r="CP282" t="s">
        <v>116</v>
      </c>
      <c r="CQ282" t="s">
        <v>109</v>
      </c>
      <c r="CS282" t="s">
        <v>116</v>
      </c>
      <c r="CT282" t="s">
        <v>116</v>
      </c>
      <c r="CU282" t="s">
        <v>109</v>
      </c>
      <c r="CV282" t="s">
        <v>109</v>
      </c>
      <c r="CX282" t="s">
        <v>116</v>
      </c>
      <c r="CY282" t="s">
        <v>329</v>
      </c>
      <c r="DB282">
        <f t="shared" si="176"/>
        <v>0</v>
      </c>
      <c r="DC282">
        <f t="shared" si="177"/>
        <v>0</v>
      </c>
      <c r="DD282">
        <f t="shared" si="178"/>
        <v>2</v>
      </c>
      <c r="DE282">
        <f t="shared" si="193"/>
        <v>0</v>
      </c>
      <c r="DF282">
        <f t="shared" si="194"/>
        <v>2</v>
      </c>
      <c r="DG282">
        <f t="shared" si="195"/>
        <v>1</v>
      </c>
      <c r="DH282">
        <f t="shared" si="179"/>
        <v>0</v>
      </c>
      <c r="DI282">
        <f t="shared" si="180"/>
        <v>5</v>
      </c>
      <c r="DJ282">
        <f t="shared" si="196"/>
        <v>1</v>
      </c>
      <c r="DK282">
        <f t="shared" si="197"/>
        <v>1</v>
      </c>
      <c r="DL282">
        <f t="shared" si="181"/>
        <v>2</v>
      </c>
      <c r="DM282">
        <f t="shared" si="182"/>
        <v>1</v>
      </c>
      <c r="DN282">
        <f t="shared" si="183"/>
        <v>1</v>
      </c>
      <c r="DO282">
        <f t="shared" si="184"/>
        <v>4</v>
      </c>
      <c r="DP282">
        <f t="shared" si="185"/>
        <v>5</v>
      </c>
      <c r="DQ282">
        <f t="shared" si="186"/>
        <v>1</v>
      </c>
      <c r="DR282">
        <f t="shared" si="187"/>
        <v>4</v>
      </c>
      <c r="DS282">
        <f t="shared" si="188"/>
        <v>1</v>
      </c>
      <c r="DT282">
        <f t="shared" si="189"/>
        <v>0</v>
      </c>
      <c r="DU282">
        <f t="shared" si="198"/>
        <v>3</v>
      </c>
      <c r="DV282">
        <f t="shared" si="199"/>
        <v>2</v>
      </c>
      <c r="DW282">
        <f t="shared" si="200"/>
        <v>36</v>
      </c>
      <c r="DX282">
        <f t="shared" si="190"/>
        <v>6.9230769230769234</v>
      </c>
      <c r="DY282">
        <f t="shared" si="191"/>
        <v>7</v>
      </c>
      <c r="DZ282">
        <f t="shared" si="192"/>
        <v>7</v>
      </c>
    </row>
    <row r="283" spans="1:130">
      <c r="A283">
        <v>382</v>
      </c>
      <c r="B283" s="1">
        <v>44855.343009259297</v>
      </c>
      <c r="C283" s="1">
        <v>44855.351550925901</v>
      </c>
      <c r="D283" t="s">
        <v>104</v>
      </c>
      <c r="F283" t="s">
        <v>3675</v>
      </c>
      <c r="G283" s="2">
        <v>20726</v>
      </c>
      <c r="H283" t="s">
        <v>3676</v>
      </c>
      <c r="I283" t="s">
        <v>3677</v>
      </c>
      <c r="J283" t="s">
        <v>109</v>
      </c>
      <c r="M283" t="s">
        <v>109</v>
      </c>
      <c r="O283" t="s">
        <v>113</v>
      </c>
      <c r="P283" t="s">
        <v>177</v>
      </c>
      <c r="Q283" t="s">
        <v>112</v>
      </c>
      <c r="R283" t="s">
        <v>113</v>
      </c>
      <c r="S283" t="s">
        <v>114</v>
      </c>
      <c r="T283" t="s">
        <v>109</v>
      </c>
      <c r="V283" t="s">
        <v>109</v>
      </c>
      <c r="X283" t="s">
        <v>113</v>
      </c>
      <c r="Y283" t="s">
        <v>113</v>
      </c>
      <c r="Z283" t="s">
        <v>109</v>
      </c>
      <c r="AA283" t="s">
        <v>116</v>
      </c>
      <c r="AB283" t="s">
        <v>109</v>
      </c>
      <c r="AE283" t="s">
        <v>109</v>
      </c>
      <c r="AG283" t="s">
        <v>109</v>
      </c>
      <c r="AH283" t="s">
        <v>116</v>
      </c>
      <c r="AI283" t="s">
        <v>109</v>
      </c>
      <c r="AJ283" t="s">
        <v>109</v>
      </c>
      <c r="AK283" t="s">
        <v>116</v>
      </c>
      <c r="AL283" t="s">
        <v>109</v>
      </c>
      <c r="AM283" t="s">
        <v>112</v>
      </c>
      <c r="AN283" t="s">
        <v>117</v>
      </c>
      <c r="AO283" t="s">
        <v>1860</v>
      </c>
      <c r="AP283" t="s">
        <v>113</v>
      </c>
      <c r="AQ283" t="s">
        <v>109</v>
      </c>
      <c r="AS283" t="s">
        <v>203</v>
      </c>
      <c r="AT283" t="s">
        <v>113</v>
      </c>
      <c r="AU283" t="s">
        <v>109</v>
      </c>
      <c r="AV283" t="s">
        <v>109</v>
      </c>
      <c r="AW283" t="s">
        <v>109</v>
      </c>
      <c r="AZ283" t="s">
        <v>113</v>
      </c>
      <c r="BA283" t="s">
        <v>113</v>
      </c>
      <c r="BB283" t="s">
        <v>113</v>
      </c>
      <c r="BC283" t="s">
        <v>116</v>
      </c>
      <c r="BD283" t="s">
        <v>109</v>
      </c>
      <c r="BE283" t="s">
        <v>122</v>
      </c>
      <c r="BG283" t="s">
        <v>109</v>
      </c>
      <c r="BH283" t="s">
        <v>109</v>
      </c>
      <c r="BJ283" t="s">
        <v>116</v>
      </c>
      <c r="BK283" t="s">
        <v>109</v>
      </c>
      <c r="BL283" t="s">
        <v>109</v>
      </c>
      <c r="BM283" t="s">
        <v>109</v>
      </c>
      <c r="BN283" t="s">
        <v>113</v>
      </c>
      <c r="BO283" t="s">
        <v>116</v>
      </c>
      <c r="BP283" t="s">
        <v>122</v>
      </c>
      <c r="BR283" t="s">
        <v>116</v>
      </c>
      <c r="BS283" t="s">
        <v>126</v>
      </c>
      <c r="BT283" t="s">
        <v>116</v>
      </c>
      <c r="BU283" t="s">
        <v>114</v>
      </c>
      <c r="BV283" t="s">
        <v>206</v>
      </c>
      <c r="BX283" t="s">
        <v>116</v>
      </c>
      <c r="BY283" t="s">
        <v>116</v>
      </c>
      <c r="BZ283" t="s">
        <v>193</v>
      </c>
      <c r="CA283" t="s">
        <v>947</v>
      </c>
      <c r="CB283" t="s">
        <v>3678</v>
      </c>
      <c r="CC283" t="s">
        <v>182</v>
      </c>
      <c r="CD283" t="s">
        <v>116</v>
      </c>
      <c r="CE283" t="s">
        <v>109</v>
      </c>
      <c r="CF283" t="s">
        <v>113</v>
      </c>
      <c r="CG283" t="s">
        <v>113</v>
      </c>
      <c r="CH283" t="s">
        <v>183</v>
      </c>
      <c r="CI283" t="s">
        <v>604</v>
      </c>
      <c r="CJ283" t="s">
        <v>109</v>
      </c>
      <c r="CK283" t="s">
        <v>109</v>
      </c>
      <c r="CL283" t="s">
        <v>109</v>
      </c>
      <c r="CN283" t="s">
        <v>1050</v>
      </c>
      <c r="CO283" t="s">
        <v>109</v>
      </c>
      <c r="CP283" t="s">
        <v>116</v>
      </c>
      <c r="CQ283" t="s">
        <v>109</v>
      </c>
      <c r="CS283" t="s">
        <v>109</v>
      </c>
      <c r="CT283" t="s">
        <v>116</v>
      </c>
      <c r="CU283" t="s">
        <v>116</v>
      </c>
      <c r="CV283" t="s">
        <v>109</v>
      </c>
      <c r="CX283" t="s">
        <v>116</v>
      </c>
      <c r="CY283" t="s">
        <v>297</v>
      </c>
      <c r="DB283">
        <f t="shared" si="176"/>
        <v>0</v>
      </c>
      <c r="DC283">
        <f t="shared" si="177"/>
        <v>0</v>
      </c>
      <c r="DD283">
        <f t="shared" si="178"/>
        <v>3</v>
      </c>
      <c r="DE283">
        <f t="shared" si="193"/>
        <v>0</v>
      </c>
      <c r="DF283">
        <f t="shared" si="194"/>
        <v>0</v>
      </c>
      <c r="DG283">
        <f t="shared" si="195"/>
        <v>0</v>
      </c>
      <c r="DH283">
        <f t="shared" si="179"/>
        <v>0</v>
      </c>
      <c r="DI283">
        <f t="shared" si="180"/>
        <v>5</v>
      </c>
      <c r="DJ283">
        <f t="shared" si="196"/>
        <v>1</v>
      </c>
      <c r="DK283">
        <f t="shared" si="197"/>
        <v>0</v>
      </c>
      <c r="DL283">
        <f t="shared" si="181"/>
        <v>0</v>
      </c>
      <c r="DM283">
        <f t="shared" si="182"/>
        <v>0</v>
      </c>
      <c r="DN283">
        <f t="shared" si="183"/>
        <v>0</v>
      </c>
      <c r="DO283">
        <f t="shared" si="184"/>
        <v>2</v>
      </c>
      <c r="DP283">
        <f t="shared" si="185"/>
        <v>5</v>
      </c>
      <c r="DQ283">
        <f t="shared" si="186"/>
        <v>1</v>
      </c>
      <c r="DR283">
        <f t="shared" si="187"/>
        <v>4</v>
      </c>
      <c r="DS283">
        <f t="shared" si="188"/>
        <v>1</v>
      </c>
      <c r="DT283">
        <f t="shared" si="189"/>
        <v>0</v>
      </c>
      <c r="DU283">
        <f t="shared" si="198"/>
        <v>2</v>
      </c>
      <c r="DV283">
        <f t="shared" si="199"/>
        <v>2</v>
      </c>
      <c r="DW283">
        <f t="shared" si="200"/>
        <v>26</v>
      </c>
      <c r="DX283">
        <f t="shared" si="190"/>
        <v>5</v>
      </c>
      <c r="DY283">
        <f t="shared" si="191"/>
        <v>5</v>
      </c>
      <c r="DZ283">
        <f t="shared" si="192"/>
        <v>5</v>
      </c>
    </row>
    <row r="284" spans="1:130">
      <c r="A284">
        <v>383</v>
      </c>
      <c r="B284" s="1">
        <v>44855.513784722199</v>
      </c>
      <c r="C284" s="1">
        <v>44855.532314814802</v>
      </c>
      <c r="D284" t="s">
        <v>104</v>
      </c>
      <c r="F284" t="s">
        <v>3679</v>
      </c>
      <c r="G284" s="2">
        <v>20917</v>
      </c>
      <c r="H284" t="s">
        <v>3680</v>
      </c>
      <c r="I284" t="s">
        <v>3681</v>
      </c>
      <c r="J284" t="s">
        <v>145</v>
      </c>
      <c r="K284" t="s">
        <v>114</v>
      </c>
      <c r="L284" t="s">
        <v>3682</v>
      </c>
      <c r="M284" t="s">
        <v>109</v>
      </c>
      <c r="O284" t="s">
        <v>3683</v>
      </c>
      <c r="P284" t="s">
        <v>3684</v>
      </c>
      <c r="Q284" t="s">
        <v>188</v>
      </c>
      <c r="R284" t="s">
        <v>113</v>
      </c>
      <c r="S284" t="s">
        <v>122</v>
      </c>
      <c r="T284" t="s">
        <v>109</v>
      </c>
      <c r="V284" t="s">
        <v>109</v>
      </c>
      <c r="X284" t="s">
        <v>135</v>
      </c>
      <c r="Y284" t="s">
        <v>2976</v>
      </c>
      <c r="Z284" t="s">
        <v>109</v>
      </c>
      <c r="AA284" t="s">
        <v>109</v>
      </c>
      <c r="AB284" t="s">
        <v>132</v>
      </c>
      <c r="AC284" t="s">
        <v>109</v>
      </c>
      <c r="AE284" t="s">
        <v>109</v>
      </c>
      <c r="AG284" t="s">
        <v>109</v>
      </c>
      <c r="AH284" t="s">
        <v>116</v>
      </c>
      <c r="AI284" t="s">
        <v>109</v>
      </c>
      <c r="AJ284" t="s">
        <v>116</v>
      </c>
      <c r="AK284" t="s">
        <v>116</v>
      </c>
      <c r="AL284" t="s">
        <v>116</v>
      </c>
      <c r="AM284" t="s">
        <v>112</v>
      </c>
      <c r="AN284" t="s">
        <v>117</v>
      </c>
      <c r="AO284" t="s">
        <v>3685</v>
      </c>
      <c r="AP284" t="s">
        <v>3685</v>
      </c>
      <c r="AQ284" t="s">
        <v>272</v>
      </c>
      <c r="AR284" t="s">
        <v>3686</v>
      </c>
      <c r="AS284" t="s">
        <v>203</v>
      </c>
      <c r="AT284" t="s">
        <v>113</v>
      </c>
      <c r="AU284" t="s">
        <v>116</v>
      </c>
      <c r="AV284" t="s">
        <v>109</v>
      </c>
      <c r="AW284" t="s">
        <v>109</v>
      </c>
      <c r="AZ284" t="s">
        <v>113</v>
      </c>
      <c r="BA284" t="s">
        <v>3687</v>
      </c>
      <c r="BB284" t="s">
        <v>192</v>
      </c>
      <c r="BC284" t="s">
        <v>116</v>
      </c>
      <c r="BD284" t="s">
        <v>116</v>
      </c>
      <c r="BE284" t="s">
        <v>122</v>
      </c>
      <c r="BG284" t="s">
        <v>116</v>
      </c>
      <c r="BH284" t="s">
        <v>116</v>
      </c>
      <c r="BJ284" t="s">
        <v>116</v>
      </c>
      <c r="BK284" t="s">
        <v>116</v>
      </c>
      <c r="BL284" t="s">
        <v>109</v>
      </c>
      <c r="BM284" t="s">
        <v>109</v>
      </c>
      <c r="BN284" t="s">
        <v>124</v>
      </c>
      <c r="BO284" t="s">
        <v>116</v>
      </c>
      <c r="BP284" t="s">
        <v>122</v>
      </c>
      <c r="BR284" t="s">
        <v>116</v>
      </c>
      <c r="BS284" t="s">
        <v>162</v>
      </c>
      <c r="BT284" t="s">
        <v>116</v>
      </c>
      <c r="BU284" t="s">
        <v>114</v>
      </c>
      <c r="BV284" t="s">
        <v>116</v>
      </c>
      <c r="BX284" t="s">
        <v>116</v>
      </c>
      <c r="BY284" t="s">
        <v>116</v>
      </c>
      <c r="BZ284" t="s">
        <v>193</v>
      </c>
      <c r="CA284" t="s">
        <v>3688</v>
      </c>
      <c r="CB284" t="s">
        <v>3689</v>
      </c>
      <c r="CC284" t="s">
        <v>253</v>
      </c>
      <c r="CD284" t="s">
        <v>109</v>
      </c>
      <c r="CE284" t="s">
        <v>116</v>
      </c>
      <c r="CG284" t="s">
        <v>113</v>
      </c>
      <c r="CH284" t="s">
        <v>167</v>
      </c>
      <c r="CI284" t="s">
        <v>215</v>
      </c>
      <c r="CJ284" t="s">
        <v>116</v>
      </c>
      <c r="CK284" t="s">
        <v>116</v>
      </c>
      <c r="CL284" t="s">
        <v>109</v>
      </c>
      <c r="CN284" t="s">
        <v>169</v>
      </c>
      <c r="CO284" t="s">
        <v>116</v>
      </c>
      <c r="CP284" t="s">
        <v>116</v>
      </c>
      <c r="CQ284" t="s">
        <v>109</v>
      </c>
      <c r="CS284" t="s">
        <v>116</v>
      </c>
      <c r="CT284" t="s">
        <v>116</v>
      </c>
      <c r="CU284" t="s">
        <v>116</v>
      </c>
      <c r="CV284" t="s">
        <v>109</v>
      </c>
      <c r="CX284" t="s">
        <v>109</v>
      </c>
      <c r="CZ284" t="s">
        <v>3690</v>
      </c>
      <c r="DB284">
        <f t="shared" si="176"/>
        <v>2</v>
      </c>
      <c r="DC284">
        <f t="shared" si="177"/>
        <v>0</v>
      </c>
      <c r="DD284">
        <f t="shared" si="178"/>
        <v>3</v>
      </c>
      <c r="DE284">
        <f t="shared" si="193"/>
        <v>0</v>
      </c>
      <c r="DF284">
        <f t="shared" si="194"/>
        <v>2</v>
      </c>
      <c r="DG284">
        <f t="shared" si="195"/>
        <v>1</v>
      </c>
      <c r="DH284">
        <f t="shared" si="179"/>
        <v>0</v>
      </c>
      <c r="DI284">
        <f t="shared" si="180"/>
        <v>9</v>
      </c>
      <c r="DJ284">
        <f t="shared" si="196"/>
        <v>1</v>
      </c>
      <c r="DK284">
        <f t="shared" si="197"/>
        <v>1</v>
      </c>
      <c r="DL284">
        <f t="shared" si="181"/>
        <v>2</v>
      </c>
      <c r="DM284">
        <f t="shared" si="182"/>
        <v>1</v>
      </c>
      <c r="DN284">
        <f t="shared" si="183"/>
        <v>2</v>
      </c>
      <c r="DO284">
        <f t="shared" si="184"/>
        <v>4</v>
      </c>
      <c r="DP284">
        <f t="shared" si="185"/>
        <v>5</v>
      </c>
      <c r="DQ284">
        <f t="shared" si="186"/>
        <v>1</v>
      </c>
      <c r="DR284">
        <f t="shared" si="187"/>
        <v>3</v>
      </c>
      <c r="DS284">
        <f t="shared" si="188"/>
        <v>1</v>
      </c>
      <c r="DT284">
        <f t="shared" si="189"/>
        <v>2</v>
      </c>
      <c r="DU284">
        <f t="shared" si="198"/>
        <v>3</v>
      </c>
      <c r="DV284">
        <f t="shared" si="199"/>
        <v>3</v>
      </c>
      <c r="DW284">
        <f t="shared" si="200"/>
        <v>46</v>
      </c>
      <c r="DX284">
        <f t="shared" si="190"/>
        <v>8.8461538461538467</v>
      </c>
      <c r="DY284">
        <f t="shared" si="191"/>
        <v>9</v>
      </c>
      <c r="DZ284">
        <f t="shared" si="192"/>
        <v>9</v>
      </c>
    </row>
    <row r="285" spans="1:130">
      <c r="A285">
        <v>384</v>
      </c>
      <c r="B285" s="1">
        <v>44855.536724537</v>
      </c>
      <c r="C285" s="1">
        <v>44855.5721990741</v>
      </c>
      <c r="D285" t="s">
        <v>104</v>
      </c>
      <c r="F285" t="s">
        <v>3691</v>
      </c>
      <c r="G285" s="2">
        <v>1006</v>
      </c>
      <c r="H285" t="s">
        <v>3692</v>
      </c>
      <c r="I285" t="s">
        <v>3693</v>
      </c>
      <c r="J285" t="s">
        <v>108</v>
      </c>
      <c r="K285" t="s">
        <v>114</v>
      </c>
      <c r="L285" t="s">
        <v>3694</v>
      </c>
      <c r="M285" t="s">
        <v>109</v>
      </c>
      <c r="O285" t="s">
        <v>2333</v>
      </c>
      <c r="P285" t="s">
        <v>2570</v>
      </c>
      <c r="Q285" t="s">
        <v>112</v>
      </c>
      <c r="R285" t="s">
        <v>113</v>
      </c>
      <c r="S285" t="s">
        <v>114</v>
      </c>
      <c r="T285" t="s">
        <v>109</v>
      </c>
      <c r="V285" t="s">
        <v>116</v>
      </c>
      <c r="W285" t="s">
        <v>3695</v>
      </c>
      <c r="X285" t="s">
        <v>3696</v>
      </c>
      <c r="Y285" t="s">
        <v>322</v>
      </c>
      <c r="Z285" t="s">
        <v>116</v>
      </c>
      <c r="AB285" t="s">
        <v>153</v>
      </c>
      <c r="AC285" t="s">
        <v>116</v>
      </c>
      <c r="AD285" t="s">
        <v>3697</v>
      </c>
      <c r="AE285" t="s">
        <v>109</v>
      </c>
      <c r="AG285" t="s">
        <v>109</v>
      </c>
      <c r="AH285" t="s">
        <v>116</v>
      </c>
      <c r="AI285" t="s">
        <v>109</v>
      </c>
      <c r="AJ285" t="s">
        <v>116</v>
      </c>
      <c r="AK285" t="s">
        <v>116</v>
      </c>
      <c r="AL285" t="s">
        <v>116</v>
      </c>
      <c r="AM285" t="s">
        <v>108</v>
      </c>
      <c r="AN285" t="s">
        <v>117</v>
      </c>
      <c r="AO285" t="s">
        <v>179</v>
      </c>
      <c r="AP285" t="s">
        <v>113</v>
      </c>
      <c r="AQ285" t="s">
        <v>109</v>
      </c>
      <c r="AS285" t="s">
        <v>395</v>
      </c>
      <c r="AT285" t="s">
        <v>113</v>
      </c>
      <c r="AU285" t="s">
        <v>116</v>
      </c>
      <c r="AV285" t="s">
        <v>109</v>
      </c>
      <c r="AW285" t="s">
        <v>109</v>
      </c>
      <c r="AZ285" t="s">
        <v>157</v>
      </c>
      <c r="BA285" t="s">
        <v>3698</v>
      </c>
      <c r="BB285" t="s">
        <v>113</v>
      </c>
      <c r="BC285" t="s">
        <v>116</v>
      </c>
      <c r="BD285" t="s">
        <v>116</v>
      </c>
      <c r="BE285" t="s">
        <v>116</v>
      </c>
      <c r="BF285" t="s">
        <v>3699</v>
      </c>
      <c r="BG285" t="s">
        <v>116</v>
      </c>
      <c r="BH285" t="s">
        <v>116</v>
      </c>
      <c r="BI285" t="s">
        <v>3700</v>
      </c>
      <c r="BJ285" t="s">
        <v>116</v>
      </c>
      <c r="BK285" t="s">
        <v>116</v>
      </c>
      <c r="BL285" t="s">
        <v>116</v>
      </c>
      <c r="BM285" t="s">
        <v>109</v>
      </c>
      <c r="BN285" t="s">
        <v>161</v>
      </c>
      <c r="BO285" t="s">
        <v>116</v>
      </c>
      <c r="BP285" t="s">
        <v>109</v>
      </c>
      <c r="BR285" t="s">
        <v>116</v>
      </c>
      <c r="BS285" t="s">
        <v>288</v>
      </c>
      <c r="BT285" t="s">
        <v>109</v>
      </c>
      <c r="BU285" t="s">
        <v>114</v>
      </c>
      <c r="BV285" t="s">
        <v>116</v>
      </c>
      <c r="BX285" t="s">
        <v>116</v>
      </c>
      <c r="BY285" t="s">
        <v>116</v>
      </c>
      <c r="BZ285" t="s">
        <v>193</v>
      </c>
      <c r="CA285" t="s">
        <v>3701</v>
      </c>
      <c r="CB285" t="s">
        <v>3702</v>
      </c>
      <c r="CC285" t="s">
        <v>253</v>
      </c>
      <c r="CD285" t="s">
        <v>116</v>
      </c>
      <c r="CE285" t="s">
        <v>109</v>
      </c>
      <c r="CF285" t="s">
        <v>427</v>
      </c>
      <c r="CG285" t="s">
        <v>113</v>
      </c>
      <c r="CH285" t="s">
        <v>1795</v>
      </c>
      <c r="CI285" t="s">
        <v>113</v>
      </c>
      <c r="CJ285" t="s">
        <v>116</v>
      </c>
      <c r="CK285" t="s">
        <v>116</v>
      </c>
      <c r="CL285" t="s">
        <v>116</v>
      </c>
      <c r="CM285" t="s">
        <v>3703</v>
      </c>
      <c r="CN285" t="s">
        <v>169</v>
      </c>
      <c r="CO285" t="s">
        <v>116</v>
      </c>
      <c r="CP285" t="s">
        <v>116</v>
      </c>
      <c r="CQ285" t="s">
        <v>116</v>
      </c>
      <c r="CR285" t="s">
        <v>3704</v>
      </c>
      <c r="CS285" t="s">
        <v>116</v>
      </c>
      <c r="CT285" t="s">
        <v>116</v>
      </c>
      <c r="CU285" t="s">
        <v>116</v>
      </c>
      <c r="CV285" t="s">
        <v>116</v>
      </c>
      <c r="CW285" t="s">
        <v>3705</v>
      </c>
      <c r="CX285" t="s">
        <v>116</v>
      </c>
      <c r="CY285" t="s">
        <v>605</v>
      </c>
      <c r="DB285">
        <f t="shared" si="176"/>
        <v>2</v>
      </c>
      <c r="DC285">
        <f t="shared" si="177"/>
        <v>0</v>
      </c>
      <c r="DD285">
        <f t="shared" si="178"/>
        <v>4</v>
      </c>
      <c r="DE285">
        <f t="shared" si="193"/>
        <v>1</v>
      </c>
      <c r="DF285">
        <f t="shared" si="194"/>
        <v>3</v>
      </c>
      <c r="DG285">
        <f t="shared" si="195"/>
        <v>2</v>
      </c>
      <c r="DH285">
        <f t="shared" si="179"/>
        <v>0</v>
      </c>
      <c r="DI285">
        <f t="shared" si="180"/>
        <v>7</v>
      </c>
      <c r="DJ285">
        <f t="shared" si="196"/>
        <v>1</v>
      </c>
      <c r="DK285">
        <f t="shared" si="197"/>
        <v>1</v>
      </c>
      <c r="DL285">
        <f t="shared" si="181"/>
        <v>2</v>
      </c>
      <c r="DM285">
        <f t="shared" si="182"/>
        <v>2</v>
      </c>
      <c r="DN285">
        <f t="shared" si="183"/>
        <v>2</v>
      </c>
      <c r="DO285">
        <f t="shared" si="184"/>
        <v>5</v>
      </c>
      <c r="DP285">
        <f t="shared" si="185"/>
        <v>4</v>
      </c>
      <c r="DQ285">
        <f t="shared" si="186"/>
        <v>1</v>
      </c>
      <c r="DR285">
        <f t="shared" si="187"/>
        <v>4</v>
      </c>
      <c r="DS285">
        <f t="shared" si="188"/>
        <v>2</v>
      </c>
      <c r="DT285">
        <f t="shared" si="189"/>
        <v>3</v>
      </c>
      <c r="DU285">
        <f t="shared" si="198"/>
        <v>4</v>
      </c>
      <c r="DV285">
        <f t="shared" si="199"/>
        <v>4</v>
      </c>
      <c r="DW285">
        <f t="shared" si="200"/>
        <v>54</v>
      </c>
      <c r="DX285">
        <f t="shared" si="190"/>
        <v>10.384615384615385</v>
      </c>
      <c r="DY285">
        <f t="shared" si="191"/>
        <v>10.5</v>
      </c>
      <c r="DZ285">
        <f t="shared" si="192"/>
        <v>10</v>
      </c>
    </row>
    <row r="286" spans="1:130">
      <c r="A286">
        <v>385</v>
      </c>
      <c r="B286" s="1">
        <v>44855.6628472222</v>
      </c>
      <c r="C286" s="1">
        <v>44855.671319444402</v>
      </c>
      <c r="D286" t="s">
        <v>104</v>
      </c>
      <c r="F286" t="s">
        <v>3706</v>
      </c>
      <c r="G286" s="2">
        <v>23123</v>
      </c>
      <c r="H286" t="s">
        <v>3707</v>
      </c>
      <c r="I286" t="s">
        <v>3708</v>
      </c>
      <c r="J286" t="s">
        <v>145</v>
      </c>
      <c r="K286" t="s">
        <v>109</v>
      </c>
      <c r="M286" t="s">
        <v>109</v>
      </c>
      <c r="O286" t="s">
        <v>133</v>
      </c>
      <c r="P286" t="s">
        <v>113</v>
      </c>
      <c r="Q286" t="s">
        <v>145</v>
      </c>
      <c r="R286" t="s">
        <v>113</v>
      </c>
      <c r="S286" t="s">
        <v>114</v>
      </c>
      <c r="T286" t="s">
        <v>109</v>
      </c>
      <c r="V286" t="s">
        <v>109</v>
      </c>
      <c r="X286" t="s">
        <v>135</v>
      </c>
      <c r="Y286" t="s">
        <v>113</v>
      </c>
      <c r="Z286" t="s">
        <v>109</v>
      </c>
      <c r="AA286" t="s">
        <v>109</v>
      </c>
      <c r="AB286" t="s">
        <v>109</v>
      </c>
      <c r="AE286" t="s">
        <v>109</v>
      </c>
      <c r="AG286" t="s">
        <v>109</v>
      </c>
      <c r="AH286" t="s">
        <v>116</v>
      </c>
      <c r="AI286" t="s">
        <v>109</v>
      </c>
      <c r="AJ286" t="s">
        <v>109</v>
      </c>
      <c r="AK286" t="s">
        <v>109</v>
      </c>
      <c r="AL286" t="s">
        <v>116</v>
      </c>
      <c r="AM286" t="s">
        <v>145</v>
      </c>
      <c r="AN286" t="s">
        <v>117</v>
      </c>
      <c r="AO286" t="s">
        <v>113</v>
      </c>
      <c r="AP286" t="s">
        <v>113</v>
      </c>
      <c r="AQ286" t="s">
        <v>109</v>
      </c>
      <c r="AS286" t="s">
        <v>1438</v>
      </c>
      <c r="AT286" t="s">
        <v>113</v>
      </c>
      <c r="AU286" t="s">
        <v>116</v>
      </c>
      <c r="AV286" t="s">
        <v>116</v>
      </c>
      <c r="AW286" t="s">
        <v>109</v>
      </c>
      <c r="AZ286" t="s">
        <v>113</v>
      </c>
      <c r="BA286" t="s">
        <v>113</v>
      </c>
      <c r="BB286" t="s">
        <v>113</v>
      </c>
      <c r="BC286" t="s">
        <v>116</v>
      </c>
      <c r="BD286" t="s">
        <v>116</v>
      </c>
      <c r="BE286" t="s">
        <v>109</v>
      </c>
      <c r="BG286" t="s">
        <v>109</v>
      </c>
      <c r="BH286" t="s">
        <v>116</v>
      </c>
      <c r="BI286" t="s">
        <v>3709</v>
      </c>
      <c r="BJ286" t="s">
        <v>116</v>
      </c>
      <c r="BK286" t="s">
        <v>109</v>
      </c>
      <c r="BL286" t="s">
        <v>109</v>
      </c>
      <c r="BM286" t="s">
        <v>109</v>
      </c>
      <c r="BN286" t="s">
        <v>113</v>
      </c>
      <c r="BO286" t="s">
        <v>109</v>
      </c>
      <c r="BP286" t="s">
        <v>109</v>
      </c>
      <c r="BR286" t="s">
        <v>116</v>
      </c>
      <c r="BS286" t="s">
        <v>113</v>
      </c>
      <c r="BT286" t="s">
        <v>116</v>
      </c>
      <c r="BU286" t="s">
        <v>109</v>
      </c>
      <c r="BV286" t="s">
        <v>116</v>
      </c>
      <c r="BX286" t="s">
        <v>116</v>
      </c>
      <c r="BY286" t="s">
        <v>116</v>
      </c>
      <c r="BZ286" t="s">
        <v>193</v>
      </c>
      <c r="CA286" t="s">
        <v>294</v>
      </c>
      <c r="CB286" t="s">
        <v>113</v>
      </c>
      <c r="CC286" t="s">
        <v>260</v>
      </c>
      <c r="CD286" t="s">
        <v>109</v>
      </c>
      <c r="CE286" t="s">
        <v>109</v>
      </c>
      <c r="CF286" t="s">
        <v>113</v>
      </c>
      <c r="CG286" t="s">
        <v>113</v>
      </c>
      <c r="CH286" t="s">
        <v>386</v>
      </c>
      <c r="CI286" t="s">
        <v>113</v>
      </c>
      <c r="CJ286" t="s">
        <v>109</v>
      </c>
      <c r="CK286" t="s">
        <v>109</v>
      </c>
      <c r="CL286" t="s">
        <v>109</v>
      </c>
      <c r="CN286" t="s">
        <v>522</v>
      </c>
      <c r="CO286" t="s">
        <v>109</v>
      </c>
      <c r="CP286" t="s">
        <v>116</v>
      </c>
      <c r="CQ286" t="s">
        <v>109</v>
      </c>
      <c r="CS286" t="s">
        <v>109</v>
      </c>
      <c r="CT286" t="s">
        <v>109</v>
      </c>
      <c r="CU286" t="s">
        <v>109</v>
      </c>
      <c r="CV286" t="s">
        <v>109</v>
      </c>
      <c r="CX286" t="s">
        <v>109</v>
      </c>
      <c r="DB286">
        <f t="shared" si="176"/>
        <v>1</v>
      </c>
      <c r="DC286">
        <f t="shared" si="177"/>
        <v>0</v>
      </c>
      <c r="DD286">
        <f t="shared" si="178"/>
        <v>3</v>
      </c>
      <c r="DE286">
        <f t="shared" si="193"/>
        <v>0</v>
      </c>
      <c r="DF286">
        <f t="shared" si="194"/>
        <v>1</v>
      </c>
      <c r="DG286">
        <f t="shared" si="195"/>
        <v>0</v>
      </c>
      <c r="DH286">
        <f t="shared" si="179"/>
        <v>0</v>
      </c>
      <c r="DI286">
        <f t="shared" si="180"/>
        <v>4</v>
      </c>
      <c r="DJ286">
        <f t="shared" si="196"/>
        <v>1</v>
      </c>
      <c r="DK286">
        <f t="shared" si="197"/>
        <v>2</v>
      </c>
      <c r="DL286">
        <f t="shared" si="181"/>
        <v>0</v>
      </c>
      <c r="DM286">
        <f t="shared" si="182"/>
        <v>1</v>
      </c>
      <c r="DN286">
        <f t="shared" si="183"/>
        <v>1</v>
      </c>
      <c r="DO286">
        <f t="shared" si="184"/>
        <v>1</v>
      </c>
      <c r="DP286">
        <f t="shared" si="185"/>
        <v>3</v>
      </c>
      <c r="DQ286">
        <f t="shared" si="186"/>
        <v>1</v>
      </c>
      <c r="DR286">
        <f t="shared" si="187"/>
        <v>2</v>
      </c>
      <c r="DS286">
        <f t="shared" si="188"/>
        <v>1</v>
      </c>
      <c r="DT286">
        <f t="shared" si="189"/>
        <v>0</v>
      </c>
      <c r="DU286">
        <f t="shared" si="198"/>
        <v>2</v>
      </c>
      <c r="DV286">
        <f t="shared" si="199"/>
        <v>0</v>
      </c>
      <c r="DW286">
        <f t="shared" si="200"/>
        <v>24</v>
      </c>
      <c r="DX286">
        <f t="shared" si="190"/>
        <v>4.6153846153846159</v>
      </c>
      <c r="DY286">
        <f t="shared" si="191"/>
        <v>4.5</v>
      </c>
      <c r="DZ286">
        <f t="shared" si="192"/>
        <v>4.5</v>
      </c>
    </row>
    <row r="287" spans="1:130">
      <c r="A287">
        <v>387</v>
      </c>
      <c r="B287" s="1">
        <v>44855.4234027778</v>
      </c>
      <c r="C287" s="1">
        <v>44855.896828703699</v>
      </c>
      <c r="D287" t="s">
        <v>104</v>
      </c>
      <c r="F287" t="s">
        <v>3710</v>
      </c>
      <c r="G287" s="2">
        <v>9105</v>
      </c>
      <c r="H287" t="s">
        <v>924</v>
      </c>
      <c r="I287" t="s">
        <v>925</v>
      </c>
      <c r="J287" t="s">
        <v>109</v>
      </c>
      <c r="M287" t="s">
        <v>109</v>
      </c>
      <c r="O287" t="s">
        <v>113</v>
      </c>
      <c r="P287" t="s">
        <v>3711</v>
      </c>
      <c r="Q287" t="s">
        <v>112</v>
      </c>
      <c r="R287" t="s">
        <v>113</v>
      </c>
      <c r="S287" t="s">
        <v>114</v>
      </c>
      <c r="T287" t="s">
        <v>109</v>
      </c>
      <c r="V287" t="s">
        <v>109</v>
      </c>
      <c r="X287" t="s">
        <v>113</v>
      </c>
      <c r="Y287" t="s">
        <v>113</v>
      </c>
      <c r="Z287" t="s">
        <v>109</v>
      </c>
      <c r="AA287" t="s">
        <v>116</v>
      </c>
      <c r="AB287" t="s">
        <v>109</v>
      </c>
      <c r="AE287" t="s">
        <v>109</v>
      </c>
      <c r="AG287" t="s">
        <v>109</v>
      </c>
      <c r="AH287" t="s">
        <v>116</v>
      </c>
      <c r="AI287" t="s">
        <v>109</v>
      </c>
      <c r="AJ287" t="s">
        <v>109</v>
      </c>
      <c r="AK287" t="s">
        <v>116</v>
      </c>
      <c r="AL287" t="s">
        <v>109</v>
      </c>
      <c r="AM287" t="s">
        <v>112</v>
      </c>
      <c r="AN287" t="s">
        <v>117</v>
      </c>
      <c r="AO287" t="s">
        <v>113</v>
      </c>
      <c r="AP287" t="s">
        <v>113</v>
      </c>
      <c r="AQ287" t="s">
        <v>109</v>
      </c>
      <c r="AS287" t="s">
        <v>903</v>
      </c>
      <c r="AT287" t="s">
        <v>3712</v>
      </c>
      <c r="AU287" t="s">
        <v>109</v>
      </c>
      <c r="AV287" t="s">
        <v>109</v>
      </c>
      <c r="AW287" t="s">
        <v>109</v>
      </c>
      <c r="AZ287" t="s">
        <v>113</v>
      </c>
      <c r="BA287" t="s">
        <v>113</v>
      </c>
      <c r="BB287" t="s">
        <v>334</v>
      </c>
      <c r="BC287" t="s">
        <v>116</v>
      </c>
      <c r="BD287" t="s">
        <v>116</v>
      </c>
      <c r="BE287" t="s">
        <v>122</v>
      </c>
      <c r="BG287" t="s">
        <v>116</v>
      </c>
      <c r="BH287" t="s">
        <v>116</v>
      </c>
      <c r="BI287" t="s">
        <v>3713</v>
      </c>
      <c r="BJ287" t="s">
        <v>116</v>
      </c>
      <c r="BK287" t="s">
        <v>109</v>
      </c>
      <c r="BL287" t="s">
        <v>109</v>
      </c>
      <c r="BM287" t="s">
        <v>109</v>
      </c>
      <c r="BN287" t="s">
        <v>113</v>
      </c>
      <c r="BO287" t="s">
        <v>125</v>
      </c>
      <c r="BP287" t="s">
        <v>122</v>
      </c>
      <c r="BR287" t="s">
        <v>109</v>
      </c>
      <c r="BS287" t="s">
        <v>126</v>
      </c>
      <c r="BT287" t="s">
        <v>116</v>
      </c>
      <c r="BU287" t="s">
        <v>109</v>
      </c>
      <c r="BV287" t="s">
        <v>109</v>
      </c>
      <c r="BX287" t="s">
        <v>116</v>
      </c>
      <c r="BY287" t="s">
        <v>116</v>
      </c>
      <c r="BZ287" t="s">
        <v>3714</v>
      </c>
      <c r="CA287" t="s">
        <v>3715</v>
      </c>
      <c r="CB287" t="s">
        <v>113</v>
      </c>
      <c r="CC287" t="s">
        <v>113</v>
      </c>
      <c r="CD287" t="s">
        <v>116</v>
      </c>
      <c r="CE287" t="s">
        <v>109</v>
      </c>
      <c r="CF287" t="s">
        <v>113</v>
      </c>
      <c r="CG287" t="s">
        <v>113</v>
      </c>
      <c r="CH287" t="s">
        <v>113</v>
      </c>
      <c r="CI287" t="s">
        <v>113</v>
      </c>
      <c r="CJ287" t="s">
        <v>109</v>
      </c>
      <c r="CK287" t="s">
        <v>109</v>
      </c>
      <c r="CL287" t="s">
        <v>109</v>
      </c>
      <c r="CN287" t="s">
        <v>3716</v>
      </c>
      <c r="CO287" t="s">
        <v>109</v>
      </c>
      <c r="CP287" t="s">
        <v>116</v>
      </c>
      <c r="CQ287" t="s">
        <v>109</v>
      </c>
      <c r="CS287" t="s">
        <v>109</v>
      </c>
      <c r="CT287" t="s">
        <v>116</v>
      </c>
      <c r="CU287" t="s">
        <v>109</v>
      </c>
      <c r="CV287" t="s">
        <v>109</v>
      </c>
      <c r="CX287" t="s">
        <v>109</v>
      </c>
      <c r="DB287">
        <f t="shared" si="176"/>
        <v>0</v>
      </c>
      <c r="DC287">
        <f t="shared" si="177"/>
        <v>0</v>
      </c>
      <c r="DD287">
        <f t="shared" si="178"/>
        <v>3</v>
      </c>
      <c r="DE287">
        <f t="shared" si="193"/>
        <v>0</v>
      </c>
      <c r="DF287">
        <f t="shared" si="194"/>
        <v>0</v>
      </c>
      <c r="DG287">
        <f t="shared" si="195"/>
        <v>0</v>
      </c>
      <c r="DH287">
        <f t="shared" si="179"/>
        <v>0</v>
      </c>
      <c r="DI287">
        <f t="shared" si="180"/>
        <v>4</v>
      </c>
      <c r="DJ287">
        <f t="shared" si="196"/>
        <v>1</v>
      </c>
      <c r="DK287">
        <f t="shared" si="197"/>
        <v>0</v>
      </c>
      <c r="DL287">
        <f t="shared" si="181"/>
        <v>1</v>
      </c>
      <c r="DM287">
        <f t="shared" si="182"/>
        <v>1</v>
      </c>
      <c r="DN287">
        <f t="shared" si="183"/>
        <v>2</v>
      </c>
      <c r="DO287">
        <f t="shared" si="184"/>
        <v>2</v>
      </c>
      <c r="DP287">
        <f t="shared" si="185"/>
        <v>2</v>
      </c>
      <c r="DQ287">
        <f t="shared" si="186"/>
        <v>1</v>
      </c>
      <c r="DR287">
        <f t="shared" si="187"/>
        <v>2</v>
      </c>
      <c r="DS287">
        <f t="shared" si="188"/>
        <v>0</v>
      </c>
      <c r="DT287">
        <f t="shared" si="189"/>
        <v>0</v>
      </c>
      <c r="DU287">
        <f t="shared" si="198"/>
        <v>2</v>
      </c>
      <c r="DV287">
        <f t="shared" si="199"/>
        <v>1</v>
      </c>
      <c r="DW287">
        <f t="shared" si="200"/>
        <v>22</v>
      </c>
      <c r="DX287">
        <f t="shared" si="190"/>
        <v>4.2307692307692308</v>
      </c>
      <c r="DY287">
        <f t="shared" si="191"/>
        <v>4</v>
      </c>
      <c r="DZ287">
        <f t="shared" si="192"/>
        <v>4</v>
      </c>
    </row>
    <row r="288" spans="1:130">
      <c r="A288">
        <v>388</v>
      </c>
      <c r="B288" s="1">
        <v>44856.399664351797</v>
      </c>
      <c r="C288" s="1">
        <v>44856.416562500002</v>
      </c>
      <c r="D288" t="s">
        <v>104</v>
      </c>
      <c r="F288" t="s">
        <v>3717</v>
      </c>
      <c r="G288" s="2">
        <v>13901</v>
      </c>
      <c r="H288" t="s">
        <v>3718</v>
      </c>
      <c r="I288" t="s">
        <v>3719</v>
      </c>
      <c r="J288" t="s">
        <v>108</v>
      </c>
      <c r="K288" t="s">
        <v>114</v>
      </c>
      <c r="L288" t="s">
        <v>3720</v>
      </c>
      <c r="M288" t="s">
        <v>109</v>
      </c>
      <c r="O288" t="s">
        <v>3721</v>
      </c>
      <c r="P288" t="s">
        <v>111</v>
      </c>
      <c r="Q288" t="s">
        <v>112</v>
      </c>
      <c r="R288" t="s">
        <v>113</v>
      </c>
      <c r="S288" t="s">
        <v>114</v>
      </c>
      <c r="T288" t="s">
        <v>109</v>
      </c>
      <c r="V288" t="s">
        <v>109</v>
      </c>
      <c r="X288" t="s">
        <v>189</v>
      </c>
      <c r="Y288" t="s">
        <v>136</v>
      </c>
      <c r="Z288" t="s">
        <v>109</v>
      </c>
      <c r="AA288" t="s">
        <v>116</v>
      </c>
      <c r="AB288" t="s">
        <v>109</v>
      </c>
      <c r="AE288" t="s">
        <v>109</v>
      </c>
      <c r="AG288" t="s">
        <v>109</v>
      </c>
      <c r="AH288" t="s">
        <v>116</v>
      </c>
      <c r="AI288" t="s">
        <v>109</v>
      </c>
      <c r="AJ288" t="s">
        <v>116</v>
      </c>
      <c r="AK288" t="s">
        <v>116</v>
      </c>
      <c r="AL288" t="s">
        <v>116</v>
      </c>
      <c r="AM288" t="s">
        <v>112</v>
      </c>
      <c r="AN288" t="s">
        <v>236</v>
      </c>
      <c r="AO288" t="s">
        <v>304</v>
      </c>
      <c r="AP288" t="s">
        <v>113</v>
      </c>
      <c r="AQ288" t="s">
        <v>109</v>
      </c>
      <c r="AS288" t="s">
        <v>247</v>
      </c>
      <c r="AT288" t="s">
        <v>113</v>
      </c>
      <c r="AU288" t="s">
        <v>116</v>
      </c>
      <c r="AV288" t="s">
        <v>116</v>
      </c>
      <c r="AW288" t="s">
        <v>109</v>
      </c>
      <c r="AZ288" t="s">
        <v>1879</v>
      </c>
      <c r="BA288" t="s">
        <v>158</v>
      </c>
      <c r="BB288" t="s">
        <v>249</v>
      </c>
      <c r="BC288" t="s">
        <v>116</v>
      </c>
      <c r="BD288" t="s">
        <v>116</v>
      </c>
      <c r="BE288" t="s">
        <v>116</v>
      </c>
      <c r="BF288" t="s">
        <v>3722</v>
      </c>
      <c r="BG288" t="s">
        <v>109</v>
      </c>
      <c r="BH288" t="s">
        <v>116</v>
      </c>
      <c r="BI288" t="s">
        <v>3723</v>
      </c>
      <c r="BJ288" t="s">
        <v>116</v>
      </c>
      <c r="BK288" t="s">
        <v>116</v>
      </c>
      <c r="BL288" t="s">
        <v>109</v>
      </c>
      <c r="BM288" t="s">
        <v>109</v>
      </c>
      <c r="BN288" t="s">
        <v>113</v>
      </c>
      <c r="BO288" t="s">
        <v>116</v>
      </c>
      <c r="BP288" t="s">
        <v>122</v>
      </c>
      <c r="BR288" t="s">
        <v>116</v>
      </c>
      <c r="BS288" t="s">
        <v>238</v>
      </c>
      <c r="BT288" t="s">
        <v>116</v>
      </c>
      <c r="BU288" t="s">
        <v>109</v>
      </c>
      <c r="BV288" t="s">
        <v>206</v>
      </c>
      <c r="BX288" t="s">
        <v>116</v>
      </c>
      <c r="BY288" t="s">
        <v>116</v>
      </c>
      <c r="BZ288" t="s">
        <v>193</v>
      </c>
      <c r="CA288" t="s">
        <v>582</v>
      </c>
      <c r="CB288" t="s">
        <v>113</v>
      </c>
      <c r="CC288" t="s">
        <v>253</v>
      </c>
      <c r="CD288" t="s">
        <v>116</v>
      </c>
      <c r="CE288" t="s">
        <v>109</v>
      </c>
      <c r="CF288" t="s">
        <v>166</v>
      </c>
      <c r="CG288" t="s">
        <v>113</v>
      </c>
      <c r="CH288" t="s">
        <v>311</v>
      </c>
      <c r="CI288" t="s">
        <v>113</v>
      </c>
      <c r="CJ288" t="s">
        <v>109</v>
      </c>
      <c r="CK288" t="s">
        <v>109</v>
      </c>
      <c r="CL288" t="s">
        <v>109</v>
      </c>
      <c r="CN288" t="s">
        <v>522</v>
      </c>
      <c r="CO288" t="s">
        <v>116</v>
      </c>
      <c r="CP288" t="s">
        <v>116</v>
      </c>
      <c r="CQ288" t="s">
        <v>109</v>
      </c>
      <c r="CS288" t="s">
        <v>116</v>
      </c>
      <c r="CT288" t="s">
        <v>116</v>
      </c>
      <c r="CU288" t="s">
        <v>116</v>
      </c>
      <c r="CV288" t="s">
        <v>109</v>
      </c>
      <c r="CX288" t="s">
        <v>109</v>
      </c>
      <c r="DB288">
        <f t="shared" si="176"/>
        <v>2</v>
      </c>
      <c r="DC288">
        <f t="shared" si="177"/>
        <v>0</v>
      </c>
      <c r="DD288">
        <f t="shared" si="178"/>
        <v>4</v>
      </c>
      <c r="DE288">
        <f t="shared" si="193"/>
        <v>0</v>
      </c>
      <c r="DF288">
        <f t="shared" si="194"/>
        <v>2</v>
      </c>
      <c r="DG288">
        <f t="shared" si="195"/>
        <v>0</v>
      </c>
      <c r="DH288">
        <f t="shared" si="179"/>
        <v>0</v>
      </c>
      <c r="DI288">
        <f t="shared" si="180"/>
        <v>7</v>
      </c>
      <c r="DJ288">
        <f t="shared" si="196"/>
        <v>1</v>
      </c>
      <c r="DK288">
        <f t="shared" si="197"/>
        <v>2</v>
      </c>
      <c r="DL288">
        <f t="shared" si="181"/>
        <v>3</v>
      </c>
      <c r="DM288">
        <f t="shared" si="182"/>
        <v>2</v>
      </c>
      <c r="DN288">
        <f t="shared" si="183"/>
        <v>1</v>
      </c>
      <c r="DO288">
        <f t="shared" si="184"/>
        <v>3</v>
      </c>
      <c r="DP288">
        <f t="shared" si="185"/>
        <v>4</v>
      </c>
      <c r="DQ288">
        <f t="shared" si="186"/>
        <v>1</v>
      </c>
      <c r="DR288">
        <f t="shared" si="187"/>
        <v>3</v>
      </c>
      <c r="DS288">
        <f t="shared" si="188"/>
        <v>2</v>
      </c>
      <c r="DT288">
        <f t="shared" si="189"/>
        <v>0</v>
      </c>
      <c r="DU288">
        <f t="shared" si="198"/>
        <v>3</v>
      </c>
      <c r="DV288">
        <f t="shared" si="199"/>
        <v>3</v>
      </c>
      <c r="DW288">
        <f t="shared" si="200"/>
        <v>43</v>
      </c>
      <c r="DX288">
        <f t="shared" si="190"/>
        <v>8.2692307692307683</v>
      </c>
      <c r="DY288">
        <f t="shared" si="191"/>
        <v>8.5</v>
      </c>
      <c r="DZ288">
        <f t="shared" si="192"/>
        <v>8.5</v>
      </c>
    </row>
    <row r="289" spans="1:130">
      <c r="A289">
        <v>389</v>
      </c>
      <c r="B289" s="1">
        <v>44858.547384259298</v>
      </c>
      <c r="C289" s="1">
        <v>44858.565266203703</v>
      </c>
      <c r="D289" t="s">
        <v>104</v>
      </c>
      <c r="F289" t="s">
        <v>3724</v>
      </c>
      <c r="G289" s="2">
        <v>9202</v>
      </c>
      <c r="H289" t="s">
        <v>3725</v>
      </c>
      <c r="I289" t="s">
        <v>3726</v>
      </c>
      <c r="J289" t="s">
        <v>109</v>
      </c>
      <c r="M289" t="s">
        <v>109</v>
      </c>
      <c r="O289" t="s">
        <v>176</v>
      </c>
      <c r="P289" t="s">
        <v>285</v>
      </c>
      <c r="Q289" t="s">
        <v>188</v>
      </c>
      <c r="R289" t="s">
        <v>113</v>
      </c>
      <c r="S289" t="s">
        <v>122</v>
      </c>
      <c r="T289" t="s">
        <v>109</v>
      </c>
      <c r="V289" t="s">
        <v>109</v>
      </c>
      <c r="X289" t="s">
        <v>113</v>
      </c>
      <c r="Y289" t="s">
        <v>113</v>
      </c>
      <c r="Z289" t="s">
        <v>109</v>
      </c>
      <c r="AA289" t="s">
        <v>116</v>
      </c>
      <c r="AB289" t="s">
        <v>153</v>
      </c>
      <c r="AC289" t="s">
        <v>109</v>
      </c>
      <c r="AE289" t="s">
        <v>109</v>
      </c>
      <c r="AG289" t="s">
        <v>109</v>
      </c>
      <c r="AH289" t="s">
        <v>116</v>
      </c>
      <c r="AI289" t="s">
        <v>116</v>
      </c>
      <c r="AJ289" t="s">
        <v>116</v>
      </c>
      <c r="AK289" t="s">
        <v>116</v>
      </c>
      <c r="AL289" t="s">
        <v>109</v>
      </c>
      <c r="AM289" t="s">
        <v>188</v>
      </c>
      <c r="AN289" t="s">
        <v>117</v>
      </c>
      <c r="AO289" t="s">
        <v>304</v>
      </c>
      <c r="AP289" t="s">
        <v>113</v>
      </c>
      <c r="AQ289" t="s">
        <v>109</v>
      </c>
      <c r="AS289" t="s">
        <v>191</v>
      </c>
      <c r="AT289" t="s">
        <v>287</v>
      </c>
      <c r="AU289" t="s">
        <v>116</v>
      </c>
      <c r="AV289" t="s">
        <v>109</v>
      </c>
      <c r="AW289" t="s">
        <v>112</v>
      </c>
      <c r="AX289" t="s">
        <v>116</v>
      </c>
      <c r="AY289" t="s">
        <v>3727</v>
      </c>
      <c r="AZ289" t="s">
        <v>157</v>
      </c>
      <c r="BA289" t="s">
        <v>3728</v>
      </c>
      <c r="BB289" t="s">
        <v>113</v>
      </c>
      <c r="BC289" t="s">
        <v>116</v>
      </c>
      <c r="BD289" t="s">
        <v>116</v>
      </c>
      <c r="BE289" t="s">
        <v>122</v>
      </c>
      <c r="BG289" t="s">
        <v>116</v>
      </c>
      <c r="BH289" t="s">
        <v>116</v>
      </c>
      <c r="BI289" t="s">
        <v>3729</v>
      </c>
      <c r="BJ289" t="s">
        <v>116</v>
      </c>
      <c r="BK289" t="s">
        <v>116</v>
      </c>
      <c r="BL289" t="s">
        <v>109</v>
      </c>
      <c r="BM289" t="s">
        <v>109</v>
      </c>
      <c r="BN289" t="s">
        <v>3730</v>
      </c>
      <c r="BO289" t="s">
        <v>116</v>
      </c>
      <c r="BP289" t="s">
        <v>122</v>
      </c>
      <c r="BR289" t="s">
        <v>109</v>
      </c>
      <c r="BS289" t="s">
        <v>126</v>
      </c>
      <c r="BT289" t="s">
        <v>109</v>
      </c>
      <c r="BU289" t="s">
        <v>114</v>
      </c>
      <c r="BV289" t="s">
        <v>116</v>
      </c>
      <c r="BX289" t="s">
        <v>116</v>
      </c>
      <c r="BY289" t="s">
        <v>116</v>
      </c>
      <c r="BZ289" t="s">
        <v>138</v>
      </c>
      <c r="CA289" t="s">
        <v>3731</v>
      </c>
      <c r="CB289" t="s">
        <v>3732</v>
      </c>
      <c r="CC289" t="s">
        <v>2200</v>
      </c>
      <c r="CD289" t="s">
        <v>116</v>
      </c>
      <c r="CE289" t="s">
        <v>109</v>
      </c>
      <c r="CF289" t="s">
        <v>3733</v>
      </c>
      <c r="CG289" t="s">
        <v>113</v>
      </c>
      <c r="CH289" t="s">
        <v>113</v>
      </c>
      <c r="CI289" t="s">
        <v>639</v>
      </c>
      <c r="CJ289" t="s">
        <v>116</v>
      </c>
      <c r="CK289" t="s">
        <v>116</v>
      </c>
      <c r="CL289" t="s">
        <v>116</v>
      </c>
      <c r="CM289" t="s">
        <v>1806</v>
      </c>
      <c r="CN289" t="s">
        <v>169</v>
      </c>
      <c r="CO289" t="s">
        <v>116</v>
      </c>
      <c r="CP289" t="s">
        <v>116</v>
      </c>
      <c r="CQ289" t="s">
        <v>116</v>
      </c>
      <c r="CR289" t="s">
        <v>3734</v>
      </c>
      <c r="CS289" t="s">
        <v>116</v>
      </c>
      <c r="CT289" t="s">
        <v>116</v>
      </c>
      <c r="CU289" t="s">
        <v>116</v>
      </c>
      <c r="CV289" t="s">
        <v>109</v>
      </c>
      <c r="CX289" t="s">
        <v>116</v>
      </c>
      <c r="CY289" t="s">
        <v>3735</v>
      </c>
      <c r="CZ289" t="s">
        <v>3736</v>
      </c>
      <c r="DB289">
        <f t="shared" si="176"/>
        <v>0</v>
      </c>
      <c r="DC289">
        <f t="shared" si="177"/>
        <v>0</v>
      </c>
      <c r="DD289">
        <f t="shared" si="178"/>
        <v>3</v>
      </c>
      <c r="DE289">
        <f t="shared" si="193"/>
        <v>0</v>
      </c>
      <c r="DF289">
        <f t="shared" si="194"/>
        <v>0</v>
      </c>
      <c r="DG289">
        <f t="shared" si="195"/>
        <v>1</v>
      </c>
      <c r="DH289">
        <f t="shared" si="179"/>
        <v>0</v>
      </c>
      <c r="DI289">
        <f t="shared" si="180"/>
        <v>7</v>
      </c>
      <c r="DJ289">
        <f t="shared" si="196"/>
        <v>1</v>
      </c>
      <c r="DK289">
        <f t="shared" si="197"/>
        <v>3</v>
      </c>
      <c r="DL289">
        <f t="shared" si="181"/>
        <v>2</v>
      </c>
      <c r="DM289">
        <f t="shared" si="182"/>
        <v>1</v>
      </c>
      <c r="DN289">
        <f t="shared" si="183"/>
        <v>2</v>
      </c>
      <c r="DO289">
        <f t="shared" si="184"/>
        <v>4</v>
      </c>
      <c r="DP289">
        <f t="shared" si="185"/>
        <v>3</v>
      </c>
      <c r="DQ289">
        <f t="shared" si="186"/>
        <v>1</v>
      </c>
      <c r="DR289">
        <f t="shared" si="187"/>
        <v>4</v>
      </c>
      <c r="DS289">
        <f t="shared" si="188"/>
        <v>1</v>
      </c>
      <c r="DT289">
        <f t="shared" si="189"/>
        <v>3</v>
      </c>
      <c r="DU289">
        <f t="shared" si="198"/>
        <v>4</v>
      </c>
      <c r="DV289">
        <f t="shared" si="199"/>
        <v>3</v>
      </c>
      <c r="DW289">
        <f t="shared" si="200"/>
        <v>43</v>
      </c>
      <c r="DX289">
        <f t="shared" si="190"/>
        <v>8.2692307692307683</v>
      </c>
      <c r="DY289">
        <f t="shared" si="191"/>
        <v>8.5</v>
      </c>
      <c r="DZ289">
        <f t="shared" si="192"/>
        <v>8.5</v>
      </c>
    </row>
    <row r="290" spans="1:130">
      <c r="A290">
        <v>391</v>
      </c>
      <c r="B290" s="1">
        <v>44858.522106481498</v>
      </c>
      <c r="C290" s="1">
        <v>44858.671145833301</v>
      </c>
      <c r="D290" t="s">
        <v>104</v>
      </c>
      <c r="F290" t="s">
        <v>3738</v>
      </c>
      <c r="G290" s="2">
        <v>9168</v>
      </c>
      <c r="H290" t="s">
        <v>3739</v>
      </c>
      <c r="I290" t="s">
        <v>3740</v>
      </c>
      <c r="J290" t="s">
        <v>145</v>
      </c>
      <c r="K290" t="s">
        <v>114</v>
      </c>
      <c r="L290" t="s">
        <v>3741</v>
      </c>
      <c r="M290" t="s">
        <v>109</v>
      </c>
      <c r="O290" t="s">
        <v>113</v>
      </c>
      <c r="P290" t="s">
        <v>113</v>
      </c>
      <c r="Q290" t="s">
        <v>112</v>
      </c>
      <c r="R290" t="s">
        <v>113</v>
      </c>
      <c r="S290" t="s">
        <v>114</v>
      </c>
      <c r="T290" t="s">
        <v>109</v>
      </c>
      <c r="V290" t="s">
        <v>109</v>
      </c>
      <c r="X290" t="s">
        <v>135</v>
      </c>
      <c r="Y290" t="s">
        <v>178</v>
      </c>
      <c r="Z290" t="s">
        <v>109</v>
      </c>
      <c r="AA290" t="s">
        <v>116</v>
      </c>
      <c r="AB290" t="s">
        <v>153</v>
      </c>
      <c r="AC290" t="s">
        <v>116</v>
      </c>
      <c r="AD290" t="s">
        <v>3742</v>
      </c>
      <c r="AE290" t="s">
        <v>109</v>
      </c>
      <c r="AG290" t="s">
        <v>109</v>
      </c>
      <c r="AH290" t="s">
        <v>116</v>
      </c>
      <c r="AI290" t="s">
        <v>109</v>
      </c>
      <c r="AJ290" t="s">
        <v>116</v>
      </c>
      <c r="AK290" t="s">
        <v>116</v>
      </c>
      <c r="AL290" t="s">
        <v>109</v>
      </c>
      <c r="AM290" t="s">
        <v>112</v>
      </c>
      <c r="AN290" t="s">
        <v>117</v>
      </c>
      <c r="AO290" t="s">
        <v>179</v>
      </c>
      <c r="AP290" t="s">
        <v>384</v>
      </c>
      <c r="AQ290" t="s">
        <v>109</v>
      </c>
      <c r="AS290" t="s">
        <v>191</v>
      </c>
      <c r="AT290" t="s">
        <v>688</v>
      </c>
      <c r="AU290" t="s">
        <v>116</v>
      </c>
      <c r="AV290" t="s">
        <v>109</v>
      </c>
      <c r="AW290" t="s">
        <v>112</v>
      </c>
      <c r="AX290" t="s">
        <v>109</v>
      </c>
      <c r="AZ290" t="s">
        <v>157</v>
      </c>
      <c r="BA290" t="s">
        <v>120</v>
      </c>
      <c r="BB290" t="s">
        <v>249</v>
      </c>
      <c r="BC290" t="s">
        <v>116</v>
      </c>
      <c r="BD290" t="s">
        <v>116</v>
      </c>
      <c r="BE290" t="s">
        <v>122</v>
      </c>
      <c r="BG290" t="s">
        <v>116</v>
      </c>
      <c r="BH290" t="s">
        <v>116</v>
      </c>
      <c r="BJ290" t="s">
        <v>116</v>
      </c>
      <c r="BK290" t="s">
        <v>116</v>
      </c>
      <c r="BL290" t="s">
        <v>116</v>
      </c>
      <c r="BM290" t="s">
        <v>109</v>
      </c>
      <c r="BN290" t="s">
        <v>124</v>
      </c>
      <c r="BO290" t="s">
        <v>116</v>
      </c>
      <c r="BP290" t="s">
        <v>122</v>
      </c>
      <c r="BR290" t="s">
        <v>116</v>
      </c>
      <c r="BS290" t="s">
        <v>126</v>
      </c>
      <c r="BT290" t="s">
        <v>116</v>
      </c>
      <c r="BU290" t="s">
        <v>114</v>
      </c>
      <c r="BV290" t="s">
        <v>116</v>
      </c>
      <c r="BX290" t="s">
        <v>116</v>
      </c>
      <c r="BY290" t="s">
        <v>116</v>
      </c>
      <c r="BZ290" t="s">
        <v>193</v>
      </c>
      <c r="CA290" t="s">
        <v>3743</v>
      </c>
      <c r="CB290" t="s">
        <v>3744</v>
      </c>
      <c r="CC290" t="s">
        <v>3745</v>
      </c>
      <c r="CD290" t="s">
        <v>116</v>
      </c>
      <c r="CE290" t="s">
        <v>109</v>
      </c>
      <c r="CF290" t="s">
        <v>113</v>
      </c>
      <c r="CG290" t="s">
        <v>113</v>
      </c>
      <c r="CH290" t="s">
        <v>167</v>
      </c>
      <c r="CI290" t="s">
        <v>3746</v>
      </c>
      <c r="CJ290" t="s">
        <v>116</v>
      </c>
      <c r="CK290" t="s">
        <v>116</v>
      </c>
      <c r="CL290" t="s">
        <v>116</v>
      </c>
      <c r="CM290" t="s">
        <v>3747</v>
      </c>
      <c r="CN290" t="s">
        <v>336</v>
      </c>
      <c r="CO290" t="s">
        <v>116</v>
      </c>
      <c r="CP290" t="s">
        <v>116</v>
      </c>
      <c r="CQ290" t="s">
        <v>109</v>
      </c>
      <c r="CS290" t="s">
        <v>116</v>
      </c>
      <c r="CT290" t="s">
        <v>116</v>
      </c>
      <c r="CU290" t="s">
        <v>116</v>
      </c>
      <c r="CV290" t="s">
        <v>109</v>
      </c>
      <c r="CX290" t="s">
        <v>116</v>
      </c>
      <c r="CY290" t="s">
        <v>172</v>
      </c>
      <c r="DB290">
        <f t="shared" si="176"/>
        <v>2</v>
      </c>
      <c r="DC290">
        <f t="shared" si="177"/>
        <v>0</v>
      </c>
      <c r="DD290">
        <f t="shared" si="178"/>
        <v>2</v>
      </c>
      <c r="DE290">
        <f t="shared" si="193"/>
        <v>0</v>
      </c>
      <c r="DF290">
        <f t="shared" si="194"/>
        <v>2</v>
      </c>
      <c r="DG290">
        <f t="shared" si="195"/>
        <v>2</v>
      </c>
      <c r="DH290">
        <f t="shared" si="179"/>
        <v>0</v>
      </c>
      <c r="DI290">
        <f t="shared" si="180"/>
        <v>7</v>
      </c>
      <c r="DJ290">
        <f t="shared" si="196"/>
        <v>1</v>
      </c>
      <c r="DK290">
        <f t="shared" si="197"/>
        <v>2</v>
      </c>
      <c r="DL290">
        <f t="shared" si="181"/>
        <v>3</v>
      </c>
      <c r="DM290">
        <f t="shared" si="182"/>
        <v>1</v>
      </c>
      <c r="DN290">
        <f t="shared" si="183"/>
        <v>2</v>
      </c>
      <c r="DO290">
        <f t="shared" si="184"/>
        <v>5</v>
      </c>
      <c r="DP290">
        <f t="shared" si="185"/>
        <v>5</v>
      </c>
      <c r="DQ290">
        <f t="shared" si="186"/>
        <v>1</v>
      </c>
      <c r="DR290">
        <f t="shared" si="187"/>
        <v>4</v>
      </c>
      <c r="DS290">
        <f t="shared" si="188"/>
        <v>1</v>
      </c>
      <c r="DT290">
        <f t="shared" si="189"/>
        <v>3</v>
      </c>
      <c r="DU290">
        <f t="shared" si="198"/>
        <v>3</v>
      </c>
      <c r="DV290">
        <f t="shared" si="199"/>
        <v>3</v>
      </c>
      <c r="DW290">
        <f t="shared" si="200"/>
        <v>49</v>
      </c>
      <c r="DX290">
        <f t="shared" si="190"/>
        <v>9.4230769230769234</v>
      </c>
      <c r="DY290">
        <f t="shared" si="191"/>
        <v>9.5</v>
      </c>
      <c r="DZ290">
        <f t="shared" si="192"/>
        <v>9.5</v>
      </c>
    </row>
    <row r="291" spans="1:130">
      <c r="A291">
        <v>393</v>
      </c>
      <c r="B291" s="1">
        <v>44861.4596296296</v>
      </c>
      <c r="C291" s="1">
        <v>44861.548553240696</v>
      </c>
      <c r="D291" t="s">
        <v>104</v>
      </c>
      <c r="F291" t="s">
        <v>3748</v>
      </c>
      <c r="G291" s="2">
        <v>3753</v>
      </c>
      <c r="H291" t="s">
        <v>3749</v>
      </c>
      <c r="I291" t="s">
        <v>3750</v>
      </c>
      <c r="J291" t="s">
        <v>108</v>
      </c>
      <c r="K291" t="s">
        <v>114</v>
      </c>
      <c r="L291" t="s">
        <v>3751</v>
      </c>
      <c r="M291" t="s">
        <v>109</v>
      </c>
      <c r="O291" t="s">
        <v>610</v>
      </c>
      <c r="P291" t="s">
        <v>134</v>
      </c>
      <c r="Q291" t="s">
        <v>112</v>
      </c>
      <c r="R291" t="s">
        <v>113</v>
      </c>
      <c r="S291" t="s">
        <v>114</v>
      </c>
      <c r="T291" t="s">
        <v>109</v>
      </c>
      <c r="V291" t="s">
        <v>109</v>
      </c>
      <c r="X291" t="s">
        <v>113</v>
      </c>
      <c r="Y291" t="s">
        <v>178</v>
      </c>
      <c r="Z291" t="s">
        <v>116</v>
      </c>
      <c r="AB291" t="s">
        <v>153</v>
      </c>
      <c r="AC291" t="s">
        <v>116</v>
      </c>
      <c r="AD291" t="s">
        <v>3752</v>
      </c>
      <c r="AE291" t="s">
        <v>109</v>
      </c>
      <c r="AG291" t="s">
        <v>109</v>
      </c>
      <c r="AH291" t="s">
        <v>116</v>
      </c>
      <c r="AI291" t="s">
        <v>109</v>
      </c>
      <c r="AJ291" t="s">
        <v>116</v>
      </c>
      <c r="AK291" t="s">
        <v>116</v>
      </c>
      <c r="AL291" t="s">
        <v>109</v>
      </c>
      <c r="AM291" t="s">
        <v>112</v>
      </c>
      <c r="AN291" t="s">
        <v>117</v>
      </c>
      <c r="AO291" t="s">
        <v>113</v>
      </c>
      <c r="AP291" t="s">
        <v>113</v>
      </c>
      <c r="AQ291" t="s">
        <v>109</v>
      </c>
      <c r="AS291" t="s">
        <v>637</v>
      </c>
      <c r="AT291" t="s">
        <v>113</v>
      </c>
      <c r="AU291" t="s">
        <v>109</v>
      </c>
      <c r="AV291" t="s">
        <v>109</v>
      </c>
      <c r="AW291" t="s">
        <v>112</v>
      </c>
      <c r="AX291" t="s">
        <v>109</v>
      </c>
      <c r="AZ291" t="s">
        <v>113</v>
      </c>
      <c r="BA291" t="s">
        <v>113</v>
      </c>
      <c r="BB291" t="s">
        <v>113</v>
      </c>
      <c r="BC291" t="s">
        <v>116</v>
      </c>
      <c r="BD291" t="s">
        <v>116</v>
      </c>
      <c r="BE291" t="s">
        <v>122</v>
      </c>
      <c r="BG291" t="s">
        <v>116</v>
      </c>
      <c r="BH291" t="s">
        <v>116</v>
      </c>
      <c r="BI291" t="s">
        <v>3753</v>
      </c>
      <c r="BJ291" t="s">
        <v>116</v>
      </c>
      <c r="BK291" t="s">
        <v>109</v>
      </c>
      <c r="BL291" t="s">
        <v>109</v>
      </c>
      <c r="BM291" t="s">
        <v>116</v>
      </c>
      <c r="BN291" t="s">
        <v>113</v>
      </c>
      <c r="BO291" t="s">
        <v>116</v>
      </c>
      <c r="BP291" t="s">
        <v>122</v>
      </c>
      <c r="BR291" t="s">
        <v>116</v>
      </c>
      <c r="BS291" t="s">
        <v>113</v>
      </c>
      <c r="BT291" t="s">
        <v>116</v>
      </c>
      <c r="BU291" t="s">
        <v>114</v>
      </c>
      <c r="BV291" t="s">
        <v>206</v>
      </c>
      <c r="BW291" t="s">
        <v>413</v>
      </c>
      <c r="BX291" t="s">
        <v>116</v>
      </c>
      <c r="BY291" t="s">
        <v>109</v>
      </c>
      <c r="CA291" t="s">
        <v>113</v>
      </c>
      <c r="CB291" t="s">
        <v>113</v>
      </c>
      <c r="CC291" t="s">
        <v>113</v>
      </c>
      <c r="CD291" t="s">
        <v>116</v>
      </c>
      <c r="CE291" t="s">
        <v>109</v>
      </c>
      <c r="CF291" t="s">
        <v>113</v>
      </c>
      <c r="CG291" t="s">
        <v>113</v>
      </c>
      <c r="CH291" t="s">
        <v>311</v>
      </c>
      <c r="CI291" t="s">
        <v>113</v>
      </c>
      <c r="CJ291" t="s">
        <v>109</v>
      </c>
      <c r="CK291" t="s">
        <v>109</v>
      </c>
      <c r="CL291" t="s">
        <v>109</v>
      </c>
      <c r="CN291" t="s">
        <v>1050</v>
      </c>
      <c r="CO291" t="s">
        <v>109</v>
      </c>
      <c r="CP291" t="s">
        <v>116</v>
      </c>
      <c r="CQ291" t="s">
        <v>109</v>
      </c>
      <c r="CS291" t="s">
        <v>116</v>
      </c>
      <c r="CT291" t="s">
        <v>116</v>
      </c>
      <c r="CU291" t="s">
        <v>109</v>
      </c>
      <c r="CV291" t="s">
        <v>109</v>
      </c>
      <c r="CX291" t="s">
        <v>109</v>
      </c>
      <c r="DB291">
        <f t="shared" si="176"/>
        <v>2</v>
      </c>
      <c r="DC291">
        <f t="shared" si="177"/>
        <v>0</v>
      </c>
      <c r="DD291">
        <f t="shared" si="178"/>
        <v>4</v>
      </c>
      <c r="DE291">
        <f t="shared" si="193"/>
        <v>0</v>
      </c>
      <c r="DF291">
        <f t="shared" si="194"/>
        <v>2</v>
      </c>
      <c r="DG291">
        <f t="shared" si="195"/>
        <v>2</v>
      </c>
      <c r="DH291">
        <f t="shared" si="179"/>
        <v>0</v>
      </c>
      <c r="DI291">
        <f t="shared" si="180"/>
        <v>5</v>
      </c>
      <c r="DJ291">
        <f t="shared" si="196"/>
        <v>1</v>
      </c>
      <c r="DK291">
        <f t="shared" si="197"/>
        <v>1</v>
      </c>
      <c r="DL291">
        <f t="shared" si="181"/>
        <v>0</v>
      </c>
      <c r="DM291">
        <f t="shared" si="182"/>
        <v>1</v>
      </c>
      <c r="DN291">
        <f t="shared" si="183"/>
        <v>2</v>
      </c>
      <c r="DO291">
        <f t="shared" si="184"/>
        <v>3</v>
      </c>
      <c r="DP291">
        <f t="shared" si="185"/>
        <v>4</v>
      </c>
      <c r="DQ291">
        <f t="shared" si="186"/>
        <v>0</v>
      </c>
      <c r="DR291">
        <f t="shared" si="187"/>
        <v>1</v>
      </c>
      <c r="DS291">
        <f t="shared" si="188"/>
        <v>1</v>
      </c>
      <c r="DT291">
        <f t="shared" si="189"/>
        <v>0</v>
      </c>
      <c r="DU291">
        <f t="shared" si="198"/>
        <v>2</v>
      </c>
      <c r="DV291">
        <f t="shared" si="199"/>
        <v>2</v>
      </c>
      <c r="DW291">
        <f t="shared" si="200"/>
        <v>33</v>
      </c>
      <c r="DX291">
        <f t="shared" si="190"/>
        <v>6.3461538461538458</v>
      </c>
      <c r="DY291">
        <f t="shared" si="191"/>
        <v>6.5</v>
      </c>
      <c r="DZ291">
        <f t="shared" si="192"/>
        <v>6.5</v>
      </c>
    </row>
    <row r="292" spans="1:130">
      <c r="A292">
        <v>394</v>
      </c>
      <c r="B292" s="1">
        <v>44861.444166666697</v>
      </c>
      <c r="C292" s="1">
        <v>44861.606655092597</v>
      </c>
      <c r="D292" t="s">
        <v>104</v>
      </c>
      <c r="F292" t="s">
        <v>3754</v>
      </c>
      <c r="G292" s="2">
        <v>22547</v>
      </c>
      <c r="H292" t="s">
        <v>3755</v>
      </c>
      <c r="I292" t="s">
        <v>3756</v>
      </c>
      <c r="J292" t="s">
        <v>145</v>
      </c>
      <c r="K292" t="s">
        <v>109</v>
      </c>
      <c r="M292" t="s">
        <v>109</v>
      </c>
      <c r="O292" t="s">
        <v>3757</v>
      </c>
      <c r="P292" t="s">
        <v>2306</v>
      </c>
      <c r="Q292" t="s">
        <v>3758</v>
      </c>
      <c r="R292" t="s">
        <v>113</v>
      </c>
      <c r="S292" t="s">
        <v>122</v>
      </c>
      <c r="T292" t="s">
        <v>109</v>
      </c>
      <c r="V292" t="s">
        <v>109</v>
      </c>
      <c r="X292" t="s">
        <v>455</v>
      </c>
      <c r="Y292" t="s">
        <v>322</v>
      </c>
      <c r="Z292" t="s">
        <v>116</v>
      </c>
      <c r="AB292" t="s">
        <v>145</v>
      </c>
      <c r="AC292" t="s">
        <v>109</v>
      </c>
      <c r="AE292" t="s">
        <v>109</v>
      </c>
      <c r="AG292" t="s">
        <v>109</v>
      </c>
      <c r="AH292" t="s">
        <v>109</v>
      </c>
      <c r="AI292" t="s">
        <v>109</v>
      </c>
      <c r="AJ292" t="s">
        <v>116</v>
      </c>
      <c r="AK292" t="s">
        <v>116</v>
      </c>
      <c r="AL292" t="s">
        <v>109</v>
      </c>
      <c r="AM292" t="s">
        <v>112</v>
      </c>
      <c r="AN292" t="s">
        <v>117</v>
      </c>
      <c r="AO292" t="s">
        <v>202</v>
      </c>
      <c r="AP292" t="s">
        <v>224</v>
      </c>
      <c r="AQ292" t="s">
        <v>109</v>
      </c>
      <c r="AS292" t="s">
        <v>3759</v>
      </c>
      <c r="AT292" t="s">
        <v>688</v>
      </c>
      <c r="AU292" t="s">
        <v>116</v>
      </c>
      <c r="AV292" t="s">
        <v>109</v>
      </c>
      <c r="AW292" t="s">
        <v>109</v>
      </c>
      <c r="AZ292" t="s">
        <v>113</v>
      </c>
      <c r="BA292" t="s">
        <v>113</v>
      </c>
      <c r="BB292" t="s">
        <v>113</v>
      </c>
      <c r="BC292" t="s">
        <v>116</v>
      </c>
      <c r="BD292" t="s">
        <v>116</v>
      </c>
      <c r="BE292" t="s">
        <v>116</v>
      </c>
      <c r="BF292" t="s">
        <v>3760</v>
      </c>
      <c r="BG292" t="s">
        <v>116</v>
      </c>
      <c r="BH292" t="s">
        <v>116</v>
      </c>
      <c r="BI292" t="s">
        <v>3761</v>
      </c>
      <c r="BJ292" t="s">
        <v>109</v>
      </c>
      <c r="BK292" t="s">
        <v>116</v>
      </c>
      <c r="BL292" t="s">
        <v>109</v>
      </c>
      <c r="BM292" t="s">
        <v>109</v>
      </c>
      <c r="BN292" t="s">
        <v>124</v>
      </c>
      <c r="BO292" t="s">
        <v>116</v>
      </c>
      <c r="BP292" t="s">
        <v>116</v>
      </c>
      <c r="BQ292" t="s">
        <v>3762</v>
      </c>
      <c r="BR292" t="s">
        <v>109</v>
      </c>
      <c r="BS292" t="s">
        <v>162</v>
      </c>
      <c r="BT292" t="s">
        <v>116</v>
      </c>
      <c r="BU292" t="s">
        <v>114</v>
      </c>
      <c r="BV292" t="s">
        <v>116</v>
      </c>
      <c r="BX292" t="s">
        <v>116</v>
      </c>
      <c r="BY292" t="s">
        <v>116</v>
      </c>
      <c r="BZ292" t="s">
        <v>193</v>
      </c>
      <c r="CA292" t="s">
        <v>3763</v>
      </c>
      <c r="CB292" t="s">
        <v>3764</v>
      </c>
      <c r="CC292" t="s">
        <v>253</v>
      </c>
      <c r="CD292" t="s">
        <v>116</v>
      </c>
      <c r="CE292" t="s">
        <v>109</v>
      </c>
      <c r="CF292" t="s">
        <v>166</v>
      </c>
      <c r="CG292" t="s">
        <v>113</v>
      </c>
      <c r="CH292" t="s">
        <v>113</v>
      </c>
      <c r="CI292" t="s">
        <v>386</v>
      </c>
      <c r="CJ292" t="s">
        <v>116</v>
      </c>
      <c r="CK292" t="s">
        <v>116</v>
      </c>
      <c r="CL292" t="s">
        <v>116</v>
      </c>
      <c r="CM292" t="s">
        <v>3765</v>
      </c>
      <c r="CN292" t="s">
        <v>169</v>
      </c>
      <c r="CO292" t="s">
        <v>116</v>
      </c>
      <c r="CP292" t="s">
        <v>116</v>
      </c>
      <c r="CQ292" t="s">
        <v>109</v>
      </c>
      <c r="CS292" t="s">
        <v>116</v>
      </c>
      <c r="CT292" t="s">
        <v>116</v>
      </c>
      <c r="CU292" t="s">
        <v>116</v>
      </c>
      <c r="CV292" t="s">
        <v>109</v>
      </c>
      <c r="CX292" t="s">
        <v>116</v>
      </c>
      <c r="CY292" t="s">
        <v>3766</v>
      </c>
      <c r="DB292">
        <f t="shared" si="176"/>
        <v>1</v>
      </c>
      <c r="DC292">
        <f t="shared" si="177"/>
        <v>0</v>
      </c>
      <c r="DD292">
        <f t="shared" si="178"/>
        <v>3</v>
      </c>
      <c r="DE292">
        <f t="shared" si="193"/>
        <v>0</v>
      </c>
      <c r="DF292">
        <f t="shared" si="194"/>
        <v>3</v>
      </c>
      <c r="DG292">
        <f t="shared" si="195"/>
        <v>1</v>
      </c>
      <c r="DH292">
        <f t="shared" si="179"/>
        <v>0</v>
      </c>
      <c r="DI292">
        <f t="shared" si="180"/>
        <v>6</v>
      </c>
      <c r="DJ292">
        <f t="shared" si="196"/>
        <v>1</v>
      </c>
      <c r="DK292">
        <f t="shared" si="197"/>
        <v>1</v>
      </c>
      <c r="DL292">
        <f t="shared" si="181"/>
        <v>0</v>
      </c>
      <c r="DM292">
        <f t="shared" si="182"/>
        <v>2</v>
      </c>
      <c r="DN292">
        <f t="shared" si="183"/>
        <v>2</v>
      </c>
      <c r="DO292">
        <f t="shared" si="184"/>
        <v>4</v>
      </c>
      <c r="DP292">
        <f t="shared" si="185"/>
        <v>4</v>
      </c>
      <c r="DQ292">
        <f t="shared" si="186"/>
        <v>1</v>
      </c>
      <c r="DR292">
        <f t="shared" si="187"/>
        <v>4</v>
      </c>
      <c r="DS292">
        <f t="shared" si="188"/>
        <v>1</v>
      </c>
      <c r="DT292">
        <f t="shared" si="189"/>
        <v>3</v>
      </c>
      <c r="DU292">
        <f t="shared" si="198"/>
        <v>3</v>
      </c>
      <c r="DV292">
        <f t="shared" si="199"/>
        <v>3</v>
      </c>
      <c r="DW292">
        <f t="shared" si="200"/>
        <v>43</v>
      </c>
      <c r="DX292">
        <f t="shared" si="190"/>
        <v>8.2692307692307683</v>
      </c>
      <c r="DY292">
        <f t="shared" si="191"/>
        <v>8.5</v>
      </c>
      <c r="DZ292">
        <f t="shared" si="192"/>
        <v>8.5</v>
      </c>
    </row>
    <row r="293" spans="1:130">
      <c r="A293">
        <v>395</v>
      </c>
      <c r="B293" s="1">
        <v>44861.5875578704</v>
      </c>
      <c r="C293" s="1">
        <v>44861.612037036997</v>
      </c>
      <c r="D293" t="s">
        <v>104</v>
      </c>
      <c r="F293" t="s">
        <v>3767</v>
      </c>
      <c r="G293">
        <v>1934</v>
      </c>
      <c r="H293" t="s">
        <v>3768</v>
      </c>
      <c r="I293" t="s">
        <v>3769</v>
      </c>
      <c r="J293" t="s">
        <v>3770</v>
      </c>
      <c r="K293" t="s">
        <v>109</v>
      </c>
      <c r="M293" t="s">
        <v>109</v>
      </c>
      <c r="O293" t="s">
        <v>176</v>
      </c>
      <c r="P293" t="s">
        <v>3771</v>
      </c>
      <c r="Q293" t="s">
        <v>112</v>
      </c>
      <c r="R293" t="s">
        <v>113</v>
      </c>
      <c r="S293" t="s">
        <v>114</v>
      </c>
      <c r="T293" t="s">
        <v>109</v>
      </c>
      <c r="V293" t="s">
        <v>109</v>
      </c>
      <c r="X293" t="s">
        <v>3772</v>
      </c>
      <c r="Y293" t="s">
        <v>136</v>
      </c>
      <c r="Z293" t="s">
        <v>116</v>
      </c>
      <c r="AB293" t="s">
        <v>132</v>
      </c>
      <c r="AC293" t="s">
        <v>116</v>
      </c>
      <c r="AD293" t="s">
        <v>3773</v>
      </c>
      <c r="AE293" t="s">
        <v>109</v>
      </c>
      <c r="AG293" t="s">
        <v>109</v>
      </c>
      <c r="AH293" t="s">
        <v>116</v>
      </c>
      <c r="AI293" t="s">
        <v>116</v>
      </c>
      <c r="AJ293" t="s">
        <v>116</v>
      </c>
      <c r="AK293" t="s">
        <v>116</v>
      </c>
      <c r="AL293" t="s">
        <v>109</v>
      </c>
      <c r="AM293" t="s">
        <v>188</v>
      </c>
      <c r="AN293" t="s">
        <v>117</v>
      </c>
      <c r="AO293" t="s">
        <v>202</v>
      </c>
      <c r="AP293" t="s">
        <v>687</v>
      </c>
      <c r="AQ293" t="s">
        <v>272</v>
      </c>
      <c r="AR293" t="s">
        <v>3774</v>
      </c>
      <c r="AS293" t="s">
        <v>191</v>
      </c>
      <c r="AT293" t="s">
        <v>3775</v>
      </c>
      <c r="AU293" t="s">
        <v>116</v>
      </c>
      <c r="AV293" t="s">
        <v>116</v>
      </c>
      <c r="AW293" t="s">
        <v>109</v>
      </c>
      <c r="AZ293" t="s">
        <v>3776</v>
      </c>
      <c r="BA293" t="s">
        <v>158</v>
      </c>
      <c r="BB293" t="s">
        <v>192</v>
      </c>
      <c r="BC293" t="s">
        <v>116</v>
      </c>
      <c r="BD293" t="s">
        <v>116</v>
      </c>
      <c r="BE293" t="s">
        <v>116</v>
      </c>
      <c r="BF293" t="s">
        <v>3777</v>
      </c>
      <c r="BG293" t="s">
        <v>116</v>
      </c>
      <c r="BH293" t="s">
        <v>116</v>
      </c>
      <c r="BI293" t="s">
        <v>3778</v>
      </c>
      <c r="BJ293" t="s">
        <v>116</v>
      </c>
      <c r="BK293" t="s">
        <v>116</v>
      </c>
      <c r="BL293" t="s">
        <v>116</v>
      </c>
      <c r="BM293" t="s">
        <v>116</v>
      </c>
      <c r="BN293" t="s">
        <v>124</v>
      </c>
      <c r="BO293" t="s">
        <v>116</v>
      </c>
      <c r="BP293" t="s">
        <v>116</v>
      </c>
      <c r="BQ293" t="s">
        <v>3779</v>
      </c>
      <c r="BR293" t="s">
        <v>109</v>
      </c>
      <c r="BS293" t="s">
        <v>162</v>
      </c>
      <c r="BT293" t="s">
        <v>116</v>
      </c>
      <c r="BU293" t="s">
        <v>114</v>
      </c>
      <c r="BV293" t="s">
        <v>116</v>
      </c>
      <c r="BX293" t="s">
        <v>116</v>
      </c>
      <c r="BY293" t="s">
        <v>116</v>
      </c>
      <c r="BZ293" t="s">
        <v>193</v>
      </c>
      <c r="CA293" t="s">
        <v>3780</v>
      </c>
      <c r="CB293" t="s">
        <v>3781</v>
      </c>
      <c r="CC293" t="s">
        <v>253</v>
      </c>
      <c r="CD293" t="s">
        <v>116</v>
      </c>
      <c r="CE293" t="s">
        <v>109</v>
      </c>
      <c r="CF293" t="s">
        <v>427</v>
      </c>
      <c r="CG293" t="s">
        <v>215</v>
      </c>
      <c r="CH293" t="s">
        <v>167</v>
      </c>
      <c r="CI293" t="s">
        <v>113</v>
      </c>
      <c r="CJ293" t="s">
        <v>116</v>
      </c>
      <c r="CK293" t="s">
        <v>116</v>
      </c>
      <c r="CL293" t="s">
        <v>109</v>
      </c>
      <c r="CN293" t="s">
        <v>169</v>
      </c>
      <c r="CO293" t="s">
        <v>109</v>
      </c>
      <c r="CP293" t="s">
        <v>116</v>
      </c>
      <c r="CQ293" t="s">
        <v>109</v>
      </c>
      <c r="CS293" t="s">
        <v>116</v>
      </c>
      <c r="CT293" t="s">
        <v>116</v>
      </c>
      <c r="CU293" t="s">
        <v>116</v>
      </c>
      <c r="CV293" t="s">
        <v>116</v>
      </c>
      <c r="CW293" t="s">
        <v>3782</v>
      </c>
      <c r="CX293" t="s">
        <v>116</v>
      </c>
      <c r="CY293" t="s">
        <v>3783</v>
      </c>
      <c r="DB293">
        <f t="shared" si="176"/>
        <v>1</v>
      </c>
      <c r="DC293">
        <f t="shared" si="177"/>
        <v>0</v>
      </c>
      <c r="DD293">
        <f t="shared" si="178"/>
        <v>4</v>
      </c>
      <c r="DE293">
        <f t="shared" si="193"/>
        <v>0</v>
      </c>
      <c r="DF293">
        <f t="shared" si="194"/>
        <v>3</v>
      </c>
      <c r="DG293">
        <f t="shared" si="195"/>
        <v>2</v>
      </c>
      <c r="DH293">
        <f t="shared" si="179"/>
        <v>0</v>
      </c>
      <c r="DI293">
        <f t="shared" si="180"/>
        <v>9</v>
      </c>
      <c r="DJ293">
        <f t="shared" si="196"/>
        <v>1</v>
      </c>
      <c r="DK293">
        <f t="shared" si="197"/>
        <v>2</v>
      </c>
      <c r="DL293">
        <f t="shared" si="181"/>
        <v>3</v>
      </c>
      <c r="DM293">
        <f t="shared" si="182"/>
        <v>2</v>
      </c>
      <c r="DN293">
        <f t="shared" si="183"/>
        <v>2</v>
      </c>
      <c r="DO293">
        <f t="shared" si="184"/>
        <v>7</v>
      </c>
      <c r="DP293">
        <f t="shared" si="185"/>
        <v>4</v>
      </c>
      <c r="DQ293">
        <f t="shared" si="186"/>
        <v>1</v>
      </c>
      <c r="DR293">
        <f t="shared" si="187"/>
        <v>4</v>
      </c>
      <c r="DS293">
        <f t="shared" si="188"/>
        <v>3</v>
      </c>
      <c r="DT293">
        <f t="shared" si="189"/>
        <v>2</v>
      </c>
      <c r="DU293">
        <f t="shared" si="198"/>
        <v>2</v>
      </c>
      <c r="DV293">
        <f t="shared" si="199"/>
        <v>4</v>
      </c>
      <c r="DW293">
        <f t="shared" si="200"/>
        <v>56</v>
      </c>
      <c r="DX293">
        <f t="shared" si="190"/>
        <v>10.769230769230768</v>
      </c>
      <c r="DY293">
        <f t="shared" si="191"/>
        <v>11</v>
      </c>
      <c r="DZ293">
        <f t="shared" si="192"/>
        <v>10</v>
      </c>
    </row>
    <row r="294" spans="1:130">
      <c r="A294">
        <v>396</v>
      </c>
      <c r="B294" s="1">
        <v>44861.728831018503</v>
      </c>
      <c r="C294" s="1">
        <v>44861.739791666703</v>
      </c>
      <c r="D294" t="s">
        <v>104</v>
      </c>
      <c r="F294" t="s">
        <v>234</v>
      </c>
      <c r="G294" s="2">
        <v>14223</v>
      </c>
      <c r="H294" t="s">
        <v>3784</v>
      </c>
      <c r="I294" t="s">
        <v>3785</v>
      </c>
      <c r="J294" t="s">
        <v>145</v>
      </c>
      <c r="K294" t="s">
        <v>114</v>
      </c>
      <c r="L294" t="s">
        <v>2468</v>
      </c>
      <c r="M294" t="s">
        <v>109</v>
      </c>
      <c r="O294" t="s">
        <v>176</v>
      </c>
      <c r="P294" t="s">
        <v>177</v>
      </c>
      <c r="Q294" t="s">
        <v>112</v>
      </c>
      <c r="R294" t="s">
        <v>113</v>
      </c>
      <c r="S294" t="s">
        <v>109</v>
      </c>
      <c r="T294" t="s">
        <v>109</v>
      </c>
      <c r="V294" t="s">
        <v>109</v>
      </c>
      <c r="X294" t="s">
        <v>455</v>
      </c>
      <c r="Y294" t="s">
        <v>113</v>
      </c>
      <c r="Z294" t="s">
        <v>109</v>
      </c>
      <c r="AA294" t="s">
        <v>109</v>
      </c>
      <c r="AB294" t="s">
        <v>132</v>
      </c>
      <c r="AC294" t="s">
        <v>109</v>
      </c>
      <c r="AE294" t="s">
        <v>109</v>
      </c>
      <c r="AG294" t="s">
        <v>109</v>
      </c>
      <c r="AH294" t="s">
        <v>116</v>
      </c>
      <c r="AI294" t="s">
        <v>109</v>
      </c>
      <c r="AJ294" t="s">
        <v>116</v>
      </c>
      <c r="AK294" t="s">
        <v>116</v>
      </c>
      <c r="AL294" t="s">
        <v>116</v>
      </c>
      <c r="AM294" t="s">
        <v>112</v>
      </c>
      <c r="AN294" t="s">
        <v>236</v>
      </c>
      <c r="AO294" t="s">
        <v>179</v>
      </c>
      <c r="AP294" t="s">
        <v>224</v>
      </c>
      <c r="AQ294" t="s">
        <v>109</v>
      </c>
      <c r="AS294" t="s">
        <v>203</v>
      </c>
      <c r="AT294" t="s">
        <v>113</v>
      </c>
      <c r="AU294" t="s">
        <v>116</v>
      </c>
      <c r="AV294" t="s">
        <v>116</v>
      </c>
      <c r="AW294" t="s">
        <v>109</v>
      </c>
      <c r="AZ294" t="s">
        <v>157</v>
      </c>
      <c r="BA294" t="s">
        <v>120</v>
      </c>
      <c r="BB294" t="s">
        <v>113</v>
      </c>
      <c r="BC294" t="s">
        <v>116</v>
      </c>
      <c r="BD294" t="s">
        <v>116</v>
      </c>
      <c r="BE294" t="s">
        <v>122</v>
      </c>
      <c r="BG294" t="s">
        <v>116</v>
      </c>
      <c r="BH294" t="s">
        <v>116</v>
      </c>
      <c r="BI294" t="s">
        <v>3786</v>
      </c>
      <c r="BJ294" t="s">
        <v>116</v>
      </c>
      <c r="BK294" t="s">
        <v>109</v>
      </c>
      <c r="BL294" t="s">
        <v>116</v>
      </c>
      <c r="BM294" t="s">
        <v>109</v>
      </c>
      <c r="BN294" t="s">
        <v>113</v>
      </c>
      <c r="BO294" t="s">
        <v>125</v>
      </c>
      <c r="BP294" t="s">
        <v>122</v>
      </c>
      <c r="BR294" t="s">
        <v>116</v>
      </c>
      <c r="BS294" t="s">
        <v>238</v>
      </c>
      <c r="BT294" t="s">
        <v>109</v>
      </c>
      <c r="BU294" t="s">
        <v>114</v>
      </c>
      <c r="BV294" t="s">
        <v>206</v>
      </c>
      <c r="BX294" t="s">
        <v>116</v>
      </c>
      <c r="BY294" t="s">
        <v>116</v>
      </c>
      <c r="BZ294" t="s">
        <v>193</v>
      </c>
      <c r="CA294" t="s">
        <v>240</v>
      </c>
      <c r="CB294" t="s">
        <v>129</v>
      </c>
      <c r="CC294" t="s">
        <v>182</v>
      </c>
      <c r="CD294" t="s">
        <v>109</v>
      </c>
      <c r="CE294" t="s">
        <v>116</v>
      </c>
      <c r="CG294" t="s">
        <v>113</v>
      </c>
      <c r="CH294" t="s">
        <v>113</v>
      </c>
      <c r="CI294" t="s">
        <v>113</v>
      </c>
      <c r="CJ294" t="s">
        <v>109</v>
      </c>
      <c r="CK294" t="s">
        <v>109</v>
      </c>
      <c r="CL294" t="s">
        <v>109</v>
      </c>
      <c r="CN294" t="s">
        <v>842</v>
      </c>
      <c r="CO294" t="s">
        <v>116</v>
      </c>
      <c r="CP294" t="s">
        <v>116</v>
      </c>
      <c r="CQ294" t="s">
        <v>109</v>
      </c>
      <c r="CS294" t="s">
        <v>109</v>
      </c>
      <c r="CT294" t="s">
        <v>116</v>
      </c>
      <c r="CU294" t="s">
        <v>109</v>
      </c>
      <c r="CV294" t="s">
        <v>109</v>
      </c>
      <c r="CX294" t="s">
        <v>109</v>
      </c>
      <c r="DB294">
        <f t="shared" si="176"/>
        <v>2</v>
      </c>
      <c r="DC294">
        <f t="shared" si="177"/>
        <v>0</v>
      </c>
      <c r="DD294">
        <f t="shared" si="178"/>
        <v>3</v>
      </c>
      <c r="DE294">
        <f t="shared" si="193"/>
        <v>0</v>
      </c>
      <c r="DF294">
        <f t="shared" si="194"/>
        <v>1</v>
      </c>
      <c r="DG294">
        <f t="shared" si="195"/>
        <v>1</v>
      </c>
      <c r="DH294">
        <f t="shared" si="179"/>
        <v>0</v>
      </c>
      <c r="DI294">
        <f t="shared" si="180"/>
        <v>8</v>
      </c>
      <c r="DJ294">
        <f t="shared" si="196"/>
        <v>1</v>
      </c>
      <c r="DK294">
        <f t="shared" si="197"/>
        <v>2</v>
      </c>
      <c r="DL294">
        <f t="shared" si="181"/>
        <v>2</v>
      </c>
      <c r="DM294">
        <f t="shared" si="182"/>
        <v>1</v>
      </c>
      <c r="DN294">
        <f t="shared" si="183"/>
        <v>2</v>
      </c>
      <c r="DO294">
        <f t="shared" si="184"/>
        <v>3</v>
      </c>
      <c r="DP294">
        <f t="shared" si="185"/>
        <v>4</v>
      </c>
      <c r="DQ294">
        <f t="shared" si="186"/>
        <v>1</v>
      </c>
      <c r="DR294">
        <f t="shared" si="187"/>
        <v>3</v>
      </c>
      <c r="DS294">
        <f t="shared" si="188"/>
        <v>0</v>
      </c>
      <c r="DT294">
        <f t="shared" si="189"/>
        <v>0</v>
      </c>
      <c r="DU294">
        <f t="shared" si="198"/>
        <v>3</v>
      </c>
      <c r="DV294">
        <f t="shared" si="199"/>
        <v>1</v>
      </c>
      <c r="DW294">
        <f t="shared" si="200"/>
        <v>38</v>
      </c>
      <c r="DX294">
        <f t="shared" si="190"/>
        <v>7.3076923076923075</v>
      </c>
      <c r="DY294">
        <f t="shared" si="191"/>
        <v>7.5</v>
      </c>
      <c r="DZ294">
        <f t="shared" si="192"/>
        <v>7.5</v>
      </c>
    </row>
    <row r="295" spans="1:130">
      <c r="A295">
        <v>397</v>
      </c>
      <c r="B295" s="1">
        <v>44862.711817129602</v>
      </c>
      <c r="C295" s="1">
        <v>44862.742881944403</v>
      </c>
      <c r="D295" t="s">
        <v>104</v>
      </c>
      <c r="F295" t="s">
        <v>3787</v>
      </c>
      <c r="G295" s="2">
        <v>6216</v>
      </c>
      <c r="H295" t="s">
        <v>3788</v>
      </c>
      <c r="I295" t="s">
        <v>3789</v>
      </c>
      <c r="J295" t="s">
        <v>132</v>
      </c>
      <c r="K295" t="s">
        <v>114</v>
      </c>
      <c r="L295" t="s">
        <v>3790</v>
      </c>
      <c r="M295" t="s">
        <v>109</v>
      </c>
      <c r="O295" t="s">
        <v>1730</v>
      </c>
      <c r="P295" t="s">
        <v>454</v>
      </c>
      <c r="Q295" t="s">
        <v>188</v>
      </c>
      <c r="R295" t="s">
        <v>113</v>
      </c>
      <c r="S295" t="s">
        <v>122</v>
      </c>
      <c r="T295" t="s">
        <v>109</v>
      </c>
      <c r="V295" t="s">
        <v>109</v>
      </c>
      <c r="X295" t="s">
        <v>321</v>
      </c>
      <c r="Y295" t="s">
        <v>178</v>
      </c>
      <c r="Z295" t="s">
        <v>116</v>
      </c>
      <c r="AB295" t="s">
        <v>153</v>
      </c>
      <c r="AC295" t="s">
        <v>116</v>
      </c>
      <c r="AD295" t="s">
        <v>3791</v>
      </c>
      <c r="AE295" t="s">
        <v>109</v>
      </c>
      <c r="AG295" t="s">
        <v>109</v>
      </c>
      <c r="AH295" t="s">
        <v>116</v>
      </c>
      <c r="AI295" t="s">
        <v>109</v>
      </c>
      <c r="AJ295" t="s">
        <v>116</v>
      </c>
      <c r="AK295" t="s">
        <v>116</v>
      </c>
      <c r="AL295" t="s">
        <v>109</v>
      </c>
      <c r="AM295" t="s">
        <v>112</v>
      </c>
      <c r="AN295" t="s">
        <v>117</v>
      </c>
      <c r="AO295" t="s">
        <v>202</v>
      </c>
      <c r="AP295" t="s">
        <v>224</v>
      </c>
      <c r="AQ295" t="s">
        <v>109</v>
      </c>
      <c r="AS295" t="s">
        <v>561</v>
      </c>
      <c r="AT295" t="s">
        <v>113</v>
      </c>
      <c r="AU295" t="s">
        <v>116</v>
      </c>
      <c r="AV295" t="s">
        <v>116</v>
      </c>
      <c r="AW295" t="s">
        <v>112</v>
      </c>
      <c r="AX295" t="s">
        <v>116</v>
      </c>
      <c r="AY295" t="s">
        <v>3792</v>
      </c>
      <c r="AZ295" t="s">
        <v>157</v>
      </c>
      <c r="BA295" t="s">
        <v>3793</v>
      </c>
      <c r="BB295" t="s">
        <v>121</v>
      </c>
      <c r="BC295" t="s">
        <v>116</v>
      </c>
      <c r="BD295" t="s">
        <v>116</v>
      </c>
      <c r="BE295" t="s">
        <v>116</v>
      </c>
      <c r="BF295" t="s">
        <v>1098</v>
      </c>
      <c r="BG295" t="s">
        <v>109</v>
      </c>
      <c r="BH295" t="s">
        <v>116</v>
      </c>
      <c r="BI295" t="s">
        <v>3794</v>
      </c>
      <c r="BJ295" t="s">
        <v>116</v>
      </c>
      <c r="BK295" t="s">
        <v>109</v>
      </c>
      <c r="BL295" t="s">
        <v>109</v>
      </c>
      <c r="BM295" t="s">
        <v>109</v>
      </c>
      <c r="BN295" t="s">
        <v>113</v>
      </c>
      <c r="BO295" t="s">
        <v>116</v>
      </c>
      <c r="BP295" t="s">
        <v>122</v>
      </c>
      <c r="BR295" t="s">
        <v>109</v>
      </c>
      <c r="BS295" t="s">
        <v>126</v>
      </c>
      <c r="BT295" t="s">
        <v>109</v>
      </c>
      <c r="BU295" t="s">
        <v>109</v>
      </c>
      <c r="BV295" t="s">
        <v>206</v>
      </c>
      <c r="BW295" t="s">
        <v>3795</v>
      </c>
      <c r="BX295" t="s">
        <v>116</v>
      </c>
      <c r="BY295" t="s">
        <v>116</v>
      </c>
      <c r="BZ295" t="s">
        <v>193</v>
      </c>
      <c r="CA295" t="s">
        <v>214</v>
      </c>
      <c r="CB295" t="s">
        <v>3796</v>
      </c>
      <c r="CC295" t="s">
        <v>253</v>
      </c>
      <c r="CD295" t="s">
        <v>116</v>
      </c>
      <c r="CE295" t="s">
        <v>109</v>
      </c>
      <c r="CF295" t="s">
        <v>166</v>
      </c>
      <c r="CG295" t="s">
        <v>215</v>
      </c>
      <c r="CH295" t="s">
        <v>311</v>
      </c>
      <c r="CI295" t="s">
        <v>296</v>
      </c>
      <c r="CJ295" t="s">
        <v>109</v>
      </c>
      <c r="CK295" t="s">
        <v>109</v>
      </c>
      <c r="CL295" t="s">
        <v>109</v>
      </c>
      <c r="CN295" t="s">
        <v>336</v>
      </c>
      <c r="CO295" t="s">
        <v>109</v>
      </c>
      <c r="CP295" t="s">
        <v>109</v>
      </c>
      <c r="CQ295" t="s">
        <v>109</v>
      </c>
      <c r="CS295" t="s">
        <v>116</v>
      </c>
      <c r="CT295" t="s">
        <v>116</v>
      </c>
      <c r="CU295" t="s">
        <v>116</v>
      </c>
      <c r="CV295" t="s">
        <v>109</v>
      </c>
      <c r="CX295" t="s">
        <v>116</v>
      </c>
      <c r="CY295" t="s">
        <v>3797</v>
      </c>
      <c r="DB295">
        <f t="shared" si="176"/>
        <v>2</v>
      </c>
      <c r="DC295">
        <f t="shared" si="177"/>
        <v>0</v>
      </c>
      <c r="DD295">
        <f t="shared" si="178"/>
        <v>3</v>
      </c>
      <c r="DE295">
        <f t="shared" si="193"/>
        <v>0</v>
      </c>
      <c r="DF295">
        <f t="shared" si="194"/>
        <v>3</v>
      </c>
      <c r="DG295">
        <f t="shared" si="195"/>
        <v>2</v>
      </c>
      <c r="DH295">
        <f t="shared" si="179"/>
        <v>0</v>
      </c>
      <c r="DI295">
        <f t="shared" si="180"/>
        <v>7</v>
      </c>
      <c r="DJ295">
        <f t="shared" si="196"/>
        <v>1</v>
      </c>
      <c r="DK295">
        <f t="shared" si="197"/>
        <v>4</v>
      </c>
      <c r="DL295">
        <f t="shared" si="181"/>
        <v>3</v>
      </c>
      <c r="DM295">
        <f t="shared" si="182"/>
        <v>2</v>
      </c>
      <c r="DN295">
        <f t="shared" si="183"/>
        <v>1</v>
      </c>
      <c r="DO295">
        <f t="shared" si="184"/>
        <v>2</v>
      </c>
      <c r="DP295">
        <f t="shared" si="185"/>
        <v>2</v>
      </c>
      <c r="DQ295">
        <f t="shared" si="186"/>
        <v>1</v>
      </c>
      <c r="DR295">
        <f t="shared" si="187"/>
        <v>4</v>
      </c>
      <c r="DS295">
        <f t="shared" si="188"/>
        <v>3</v>
      </c>
      <c r="DT295">
        <f t="shared" si="189"/>
        <v>0</v>
      </c>
      <c r="DU295">
        <f t="shared" si="198"/>
        <v>1</v>
      </c>
      <c r="DV295">
        <f t="shared" si="199"/>
        <v>3</v>
      </c>
      <c r="DW295">
        <f t="shared" si="200"/>
        <v>44</v>
      </c>
      <c r="DX295">
        <f t="shared" si="190"/>
        <v>8.4615384615384617</v>
      </c>
      <c r="DY295">
        <f t="shared" si="191"/>
        <v>8.5</v>
      </c>
      <c r="DZ295">
        <f t="shared" si="192"/>
        <v>8.5</v>
      </c>
    </row>
    <row r="296" spans="1:130">
      <c r="A296">
        <v>399</v>
      </c>
      <c r="B296" s="1">
        <v>44864.815659722197</v>
      </c>
      <c r="C296" s="1">
        <v>44864.831435185202</v>
      </c>
      <c r="D296" t="s">
        <v>104</v>
      </c>
      <c r="F296" t="s">
        <v>3799</v>
      </c>
      <c r="G296" s="2">
        <v>14140</v>
      </c>
      <c r="H296" t="s">
        <v>2410</v>
      </c>
      <c r="I296" t="s">
        <v>3800</v>
      </c>
      <c r="J296" t="s">
        <v>108</v>
      </c>
      <c r="K296" t="s">
        <v>114</v>
      </c>
      <c r="L296" t="s">
        <v>3801</v>
      </c>
      <c r="M296" t="s">
        <v>109</v>
      </c>
      <c r="O296" t="s">
        <v>3802</v>
      </c>
      <c r="P296" t="s">
        <v>187</v>
      </c>
      <c r="Q296" t="s">
        <v>188</v>
      </c>
      <c r="R296" t="s">
        <v>113</v>
      </c>
      <c r="S296" t="s">
        <v>114</v>
      </c>
      <c r="T296" t="s">
        <v>149</v>
      </c>
      <c r="U296" t="s">
        <v>150</v>
      </c>
      <c r="V296" t="s">
        <v>109</v>
      </c>
      <c r="X296" t="s">
        <v>189</v>
      </c>
      <c r="Y296" t="s">
        <v>269</v>
      </c>
      <c r="Z296" t="s">
        <v>116</v>
      </c>
      <c r="AB296" t="s">
        <v>108</v>
      </c>
      <c r="AC296" t="s">
        <v>116</v>
      </c>
      <c r="AD296" t="s">
        <v>3803</v>
      </c>
      <c r="AE296" t="s">
        <v>109</v>
      </c>
      <c r="AG296" t="s">
        <v>109</v>
      </c>
      <c r="AH296" t="s">
        <v>109</v>
      </c>
      <c r="AI296" t="s">
        <v>116</v>
      </c>
      <c r="AJ296" t="s">
        <v>116</v>
      </c>
      <c r="AK296" t="s">
        <v>109</v>
      </c>
      <c r="AL296" t="s">
        <v>116</v>
      </c>
      <c r="AM296" t="s">
        <v>108</v>
      </c>
      <c r="AN296" t="s">
        <v>117</v>
      </c>
      <c r="AO296" t="s">
        <v>155</v>
      </c>
      <c r="AP296" t="s">
        <v>3804</v>
      </c>
      <c r="AQ296" t="s">
        <v>109</v>
      </c>
      <c r="AS296" t="s">
        <v>237</v>
      </c>
      <c r="AT296" t="s">
        <v>287</v>
      </c>
      <c r="AU296" t="s">
        <v>116</v>
      </c>
      <c r="AV296" t="s">
        <v>109</v>
      </c>
      <c r="AW296" t="s">
        <v>112</v>
      </c>
      <c r="AX296" t="s">
        <v>116</v>
      </c>
      <c r="AY296" t="s">
        <v>3805</v>
      </c>
      <c r="AZ296" t="s">
        <v>157</v>
      </c>
      <c r="BA296" t="s">
        <v>120</v>
      </c>
      <c r="BB296" t="s">
        <v>249</v>
      </c>
      <c r="BC296" t="s">
        <v>116</v>
      </c>
      <c r="BD296" t="s">
        <v>116</v>
      </c>
      <c r="BE296" t="s">
        <v>116</v>
      </c>
      <c r="BF296" t="s">
        <v>3806</v>
      </c>
      <c r="BG296" t="s">
        <v>116</v>
      </c>
      <c r="BH296" t="s">
        <v>116</v>
      </c>
      <c r="BI296" t="s">
        <v>3807</v>
      </c>
      <c r="BJ296" t="s">
        <v>116</v>
      </c>
      <c r="BK296" t="s">
        <v>116</v>
      </c>
      <c r="BL296" t="s">
        <v>116</v>
      </c>
      <c r="BM296" t="s">
        <v>116</v>
      </c>
      <c r="BN296" t="s">
        <v>113</v>
      </c>
      <c r="BO296" t="s">
        <v>125</v>
      </c>
      <c r="BP296" t="s">
        <v>116</v>
      </c>
      <c r="BQ296" t="s">
        <v>3808</v>
      </c>
      <c r="BR296" t="s">
        <v>116</v>
      </c>
      <c r="BS296" t="s">
        <v>126</v>
      </c>
      <c r="BT296" t="s">
        <v>109</v>
      </c>
      <c r="BU296" t="s">
        <v>114</v>
      </c>
      <c r="BV296" t="s">
        <v>116</v>
      </c>
      <c r="BX296" t="s">
        <v>116</v>
      </c>
      <c r="BY296" t="s">
        <v>116</v>
      </c>
      <c r="BZ296" t="s">
        <v>193</v>
      </c>
      <c r="CA296" t="s">
        <v>379</v>
      </c>
      <c r="CB296" t="s">
        <v>3809</v>
      </c>
      <c r="CC296" t="s">
        <v>327</v>
      </c>
      <c r="CD296" t="s">
        <v>109</v>
      </c>
      <c r="CE296" t="s">
        <v>116</v>
      </c>
      <c r="CG296" t="s">
        <v>113</v>
      </c>
      <c r="CH296" t="s">
        <v>311</v>
      </c>
      <c r="CI296" t="s">
        <v>113</v>
      </c>
      <c r="CJ296" t="s">
        <v>109</v>
      </c>
      <c r="CK296" t="s">
        <v>116</v>
      </c>
      <c r="CL296" t="s">
        <v>116</v>
      </c>
      <c r="CM296" t="s">
        <v>3810</v>
      </c>
      <c r="CN296" t="s">
        <v>569</v>
      </c>
      <c r="CO296" t="s">
        <v>109</v>
      </c>
      <c r="CP296" t="s">
        <v>116</v>
      </c>
      <c r="CQ296" t="s">
        <v>109</v>
      </c>
      <c r="CS296" t="s">
        <v>116</v>
      </c>
      <c r="CT296" t="s">
        <v>116</v>
      </c>
      <c r="CU296" t="s">
        <v>116</v>
      </c>
      <c r="CV296" t="s">
        <v>109</v>
      </c>
      <c r="CX296" t="s">
        <v>109</v>
      </c>
      <c r="DB296">
        <f t="shared" si="176"/>
        <v>2</v>
      </c>
      <c r="DC296">
        <f t="shared" si="177"/>
        <v>0</v>
      </c>
      <c r="DD296">
        <f t="shared" si="178"/>
        <v>5</v>
      </c>
      <c r="DE296">
        <f t="shared" si="193"/>
        <v>0</v>
      </c>
      <c r="DF296">
        <f t="shared" si="194"/>
        <v>3</v>
      </c>
      <c r="DG296">
        <f t="shared" si="195"/>
        <v>2</v>
      </c>
      <c r="DH296">
        <f t="shared" si="179"/>
        <v>0</v>
      </c>
      <c r="DI296">
        <f t="shared" si="180"/>
        <v>7</v>
      </c>
      <c r="DJ296">
        <f t="shared" si="196"/>
        <v>1</v>
      </c>
      <c r="DK296">
        <f t="shared" si="197"/>
        <v>3</v>
      </c>
      <c r="DL296">
        <f t="shared" si="181"/>
        <v>3</v>
      </c>
      <c r="DM296">
        <f t="shared" si="182"/>
        <v>2</v>
      </c>
      <c r="DN296">
        <f t="shared" si="183"/>
        <v>2</v>
      </c>
      <c r="DO296">
        <f t="shared" si="184"/>
        <v>6</v>
      </c>
      <c r="DP296">
        <f t="shared" si="185"/>
        <v>4</v>
      </c>
      <c r="DQ296">
        <f t="shared" si="186"/>
        <v>1</v>
      </c>
      <c r="DR296">
        <f t="shared" si="187"/>
        <v>3</v>
      </c>
      <c r="DS296">
        <f t="shared" si="188"/>
        <v>1</v>
      </c>
      <c r="DT296">
        <f t="shared" si="189"/>
        <v>2</v>
      </c>
      <c r="DU296">
        <f t="shared" si="198"/>
        <v>2</v>
      </c>
      <c r="DV296">
        <f t="shared" si="199"/>
        <v>3</v>
      </c>
      <c r="DW296">
        <f t="shared" si="200"/>
        <v>52</v>
      </c>
      <c r="DX296">
        <f t="shared" si="190"/>
        <v>10</v>
      </c>
      <c r="DY296">
        <f t="shared" si="191"/>
        <v>10</v>
      </c>
      <c r="DZ296">
        <f t="shared" si="192"/>
        <v>10</v>
      </c>
    </row>
    <row r="297" spans="1:130">
      <c r="A297">
        <v>401</v>
      </c>
      <c r="B297" s="1">
        <v>44866.8800694444</v>
      </c>
      <c r="C297" s="1">
        <v>44866.895868055602</v>
      </c>
      <c r="D297" t="s">
        <v>104</v>
      </c>
      <c r="F297" t="s">
        <v>4042</v>
      </c>
      <c r="G297" s="2">
        <v>9398</v>
      </c>
      <c r="H297" t="s">
        <v>3811</v>
      </c>
      <c r="I297" t="s">
        <v>3812</v>
      </c>
      <c r="J297" t="s">
        <v>132</v>
      </c>
      <c r="K297" t="s">
        <v>114</v>
      </c>
      <c r="L297" t="s">
        <v>3813</v>
      </c>
      <c r="M297" t="s">
        <v>109</v>
      </c>
      <c r="O297" t="s">
        <v>3814</v>
      </c>
      <c r="P297" t="s">
        <v>766</v>
      </c>
      <c r="Q297" t="s">
        <v>112</v>
      </c>
      <c r="R297" t="s">
        <v>946</v>
      </c>
      <c r="S297" t="s">
        <v>114</v>
      </c>
      <c r="T297" t="s">
        <v>109</v>
      </c>
      <c r="V297" t="s">
        <v>109</v>
      </c>
      <c r="X297" t="s">
        <v>135</v>
      </c>
      <c r="Y297" t="s">
        <v>647</v>
      </c>
      <c r="Z297" t="s">
        <v>116</v>
      </c>
      <c r="AB297" t="s">
        <v>132</v>
      </c>
      <c r="AC297" t="s">
        <v>109</v>
      </c>
      <c r="AE297" t="s">
        <v>109</v>
      </c>
      <c r="AG297" t="s">
        <v>109</v>
      </c>
      <c r="AH297" t="s">
        <v>116</v>
      </c>
      <c r="AI297" t="s">
        <v>109</v>
      </c>
      <c r="AJ297" t="s">
        <v>116</v>
      </c>
      <c r="AK297" t="s">
        <v>116</v>
      </c>
      <c r="AL297" t="s">
        <v>116</v>
      </c>
      <c r="AM297" t="s">
        <v>112</v>
      </c>
      <c r="AN297" t="s">
        <v>117</v>
      </c>
      <c r="AO297" t="s">
        <v>179</v>
      </c>
      <c r="AP297" t="s">
        <v>224</v>
      </c>
      <c r="AQ297" t="s">
        <v>109</v>
      </c>
      <c r="AS297" t="s">
        <v>203</v>
      </c>
      <c r="AT297" t="s">
        <v>1950</v>
      </c>
      <c r="AU297" t="s">
        <v>116</v>
      </c>
      <c r="AV297" t="s">
        <v>116</v>
      </c>
      <c r="AW297" t="s">
        <v>109</v>
      </c>
      <c r="AZ297" t="s">
        <v>157</v>
      </c>
      <c r="BA297" t="s">
        <v>120</v>
      </c>
      <c r="BB297" t="s">
        <v>192</v>
      </c>
      <c r="BC297" t="s">
        <v>116</v>
      </c>
      <c r="BD297" t="s">
        <v>116</v>
      </c>
      <c r="BE297" t="s">
        <v>122</v>
      </c>
      <c r="BG297" t="s">
        <v>109</v>
      </c>
      <c r="BH297" t="s">
        <v>116</v>
      </c>
      <c r="BI297" t="s">
        <v>3815</v>
      </c>
      <c r="BJ297" t="s">
        <v>116</v>
      </c>
      <c r="BK297" t="s">
        <v>116</v>
      </c>
      <c r="BL297" t="s">
        <v>116</v>
      </c>
      <c r="BM297" t="s">
        <v>109</v>
      </c>
      <c r="BN297" t="s">
        <v>673</v>
      </c>
      <c r="BO297" t="s">
        <v>116</v>
      </c>
      <c r="BP297" t="s">
        <v>122</v>
      </c>
      <c r="BR297" t="s">
        <v>116</v>
      </c>
      <c r="BS297" t="s">
        <v>162</v>
      </c>
      <c r="BT297" t="s">
        <v>116</v>
      </c>
      <c r="BU297" t="s">
        <v>114</v>
      </c>
      <c r="BV297" t="s">
        <v>116</v>
      </c>
      <c r="BX297" t="s">
        <v>116</v>
      </c>
      <c r="BY297" t="s">
        <v>116</v>
      </c>
      <c r="BZ297" t="s">
        <v>193</v>
      </c>
      <c r="CA297" t="s">
        <v>3816</v>
      </c>
      <c r="CB297" t="s">
        <v>456</v>
      </c>
      <c r="CC297" t="s">
        <v>281</v>
      </c>
      <c r="CD297" t="s">
        <v>116</v>
      </c>
      <c r="CE297" t="s">
        <v>109</v>
      </c>
      <c r="CF297" t="s">
        <v>427</v>
      </c>
      <c r="CG297" t="s">
        <v>113</v>
      </c>
      <c r="CH297" t="s">
        <v>1795</v>
      </c>
      <c r="CI297" t="s">
        <v>113</v>
      </c>
      <c r="CJ297" t="s">
        <v>116</v>
      </c>
      <c r="CK297" t="s">
        <v>116</v>
      </c>
      <c r="CL297" t="s">
        <v>109</v>
      </c>
      <c r="CN297" t="s">
        <v>169</v>
      </c>
      <c r="CO297" t="s">
        <v>109</v>
      </c>
      <c r="CP297" t="s">
        <v>116</v>
      </c>
      <c r="CQ297" t="s">
        <v>109</v>
      </c>
      <c r="CS297" t="s">
        <v>116</v>
      </c>
      <c r="CT297" t="s">
        <v>116</v>
      </c>
      <c r="CU297" t="s">
        <v>116</v>
      </c>
      <c r="CV297" t="s">
        <v>116</v>
      </c>
      <c r="CW297" t="s">
        <v>3817</v>
      </c>
      <c r="CX297" t="s">
        <v>116</v>
      </c>
      <c r="CY297" t="s">
        <v>942</v>
      </c>
      <c r="DB297">
        <f t="shared" si="176"/>
        <v>2</v>
      </c>
      <c r="DC297">
        <f t="shared" si="177"/>
        <v>0</v>
      </c>
      <c r="DD297">
        <f t="shared" si="178"/>
        <v>5</v>
      </c>
      <c r="DE297">
        <f t="shared" si="193"/>
        <v>0</v>
      </c>
      <c r="DF297">
        <f t="shared" si="194"/>
        <v>3</v>
      </c>
      <c r="DG297">
        <f t="shared" si="195"/>
        <v>1</v>
      </c>
      <c r="DH297">
        <f t="shared" si="179"/>
        <v>0</v>
      </c>
      <c r="DI297">
        <f t="shared" si="180"/>
        <v>8</v>
      </c>
      <c r="DJ297">
        <f t="shared" si="196"/>
        <v>1</v>
      </c>
      <c r="DK297">
        <f t="shared" si="197"/>
        <v>2</v>
      </c>
      <c r="DL297">
        <f t="shared" si="181"/>
        <v>3</v>
      </c>
      <c r="DM297">
        <f t="shared" si="182"/>
        <v>1</v>
      </c>
      <c r="DN297">
        <f t="shared" si="183"/>
        <v>1</v>
      </c>
      <c r="DO297">
        <f t="shared" si="184"/>
        <v>5</v>
      </c>
      <c r="DP297">
        <f t="shared" si="185"/>
        <v>5</v>
      </c>
      <c r="DQ297">
        <f t="shared" si="186"/>
        <v>1</v>
      </c>
      <c r="DR297">
        <f t="shared" si="187"/>
        <v>4</v>
      </c>
      <c r="DS297">
        <f t="shared" si="188"/>
        <v>2</v>
      </c>
      <c r="DT297">
        <f t="shared" si="189"/>
        <v>2</v>
      </c>
      <c r="DU297">
        <f t="shared" si="198"/>
        <v>2</v>
      </c>
      <c r="DV297">
        <f t="shared" si="199"/>
        <v>4</v>
      </c>
      <c r="DW297">
        <f t="shared" si="200"/>
        <v>52</v>
      </c>
      <c r="DX297">
        <f t="shared" si="190"/>
        <v>10</v>
      </c>
      <c r="DY297">
        <f t="shared" si="191"/>
        <v>10</v>
      </c>
      <c r="DZ297">
        <f t="shared" si="192"/>
        <v>10</v>
      </c>
    </row>
    <row r="298" spans="1:130">
      <c r="A298">
        <v>402</v>
      </c>
      <c r="B298" s="1">
        <v>44867.6110416667</v>
      </c>
      <c r="C298" s="1">
        <v>44867.627569444398</v>
      </c>
      <c r="D298" t="s">
        <v>104</v>
      </c>
      <c r="F298" t="s">
        <v>3818</v>
      </c>
      <c r="G298" s="2">
        <v>14239</v>
      </c>
      <c r="H298" t="s">
        <v>3819</v>
      </c>
      <c r="I298" t="s">
        <v>3820</v>
      </c>
      <c r="J298" t="s">
        <v>145</v>
      </c>
      <c r="K298" t="s">
        <v>114</v>
      </c>
      <c r="L298" t="s">
        <v>3821</v>
      </c>
      <c r="M298" t="s">
        <v>109</v>
      </c>
      <c r="O298" t="s">
        <v>3822</v>
      </c>
      <c r="P298" t="s">
        <v>3823</v>
      </c>
      <c r="Q298" t="s">
        <v>188</v>
      </c>
      <c r="R298" t="s">
        <v>267</v>
      </c>
      <c r="S298" t="s">
        <v>114</v>
      </c>
      <c r="T298" t="s">
        <v>149</v>
      </c>
      <c r="U298" t="s">
        <v>201</v>
      </c>
      <c r="V298" t="s">
        <v>116</v>
      </c>
      <c r="W298" t="s">
        <v>3824</v>
      </c>
      <c r="X298" t="s">
        <v>113</v>
      </c>
      <c r="Y298" t="s">
        <v>178</v>
      </c>
      <c r="Z298" t="s">
        <v>109</v>
      </c>
      <c r="AA298" t="s">
        <v>109</v>
      </c>
      <c r="AB298" t="s">
        <v>292</v>
      </c>
      <c r="AC298" t="s">
        <v>116</v>
      </c>
      <c r="AD298" t="s">
        <v>3825</v>
      </c>
      <c r="AE298" t="s">
        <v>109</v>
      </c>
      <c r="AG298" t="s">
        <v>109</v>
      </c>
      <c r="AH298" t="s">
        <v>116</v>
      </c>
      <c r="AI298" t="s">
        <v>109</v>
      </c>
      <c r="AJ298" t="s">
        <v>116</v>
      </c>
      <c r="AK298" t="s">
        <v>116</v>
      </c>
      <c r="AL298" t="s">
        <v>116</v>
      </c>
      <c r="AM298" t="s">
        <v>320</v>
      </c>
      <c r="AN298" t="s">
        <v>117</v>
      </c>
      <c r="AO298" t="s">
        <v>155</v>
      </c>
      <c r="AP298" t="s">
        <v>224</v>
      </c>
      <c r="AQ298" t="s">
        <v>109</v>
      </c>
      <c r="AS298" t="s">
        <v>3826</v>
      </c>
      <c r="AT298" t="s">
        <v>113</v>
      </c>
      <c r="AU298" t="s">
        <v>116</v>
      </c>
      <c r="AV298" t="s">
        <v>116</v>
      </c>
      <c r="AW298" t="s">
        <v>3827</v>
      </c>
      <c r="AX298" t="s">
        <v>116</v>
      </c>
      <c r="AY298" t="s">
        <v>3828</v>
      </c>
      <c r="AZ298" t="s">
        <v>3829</v>
      </c>
      <c r="BA298" t="s">
        <v>120</v>
      </c>
      <c r="BB298" t="s">
        <v>113</v>
      </c>
      <c r="BC298" t="s">
        <v>116</v>
      </c>
      <c r="BD298" t="s">
        <v>116</v>
      </c>
      <c r="BE298" t="s">
        <v>116</v>
      </c>
      <c r="BF298" t="s">
        <v>3830</v>
      </c>
      <c r="BG298" t="s">
        <v>109</v>
      </c>
      <c r="BH298" t="s">
        <v>116</v>
      </c>
      <c r="BI298" t="s">
        <v>3831</v>
      </c>
      <c r="BJ298" t="s">
        <v>116</v>
      </c>
      <c r="BK298" t="s">
        <v>116</v>
      </c>
      <c r="BL298" t="s">
        <v>116</v>
      </c>
      <c r="BM298" t="s">
        <v>109</v>
      </c>
      <c r="BN298" t="s">
        <v>124</v>
      </c>
      <c r="BO298" t="s">
        <v>116</v>
      </c>
      <c r="BP298" t="s">
        <v>122</v>
      </c>
      <c r="BR298" t="s">
        <v>116</v>
      </c>
      <c r="BS298" t="s">
        <v>970</v>
      </c>
      <c r="BT298" t="s">
        <v>109</v>
      </c>
      <c r="BU298" t="s">
        <v>114</v>
      </c>
      <c r="BV298" t="s">
        <v>116</v>
      </c>
      <c r="BW298" t="s">
        <v>109</v>
      </c>
      <c r="CG298" t="s">
        <v>113</v>
      </c>
      <c r="CH298" t="s">
        <v>167</v>
      </c>
      <c r="CI298" t="s">
        <v>113</v>
      </c>
      <c r="CJ298" t="s">
        <v>116</v>
      </c>
      <c r="CK298" t="s">
        <v>116</v>
      </c>
      <c r="CL298" t="s">
        <v>116</v>
      </c>
      <c r="CM298" t="s">
        <v>3832</v>
      </c>
      <c r="CN298" t="s">
        <v>169</v>
      </c>
      <c r="CO298" t="s">
        <v>116</v>
      </c>
      <c r="CP298" t="s">
        <v>116</v>
      </c>
      <c r="CQ298" t="s">
        <v>109</v>
      </c>
      <c r="CS298" t="s">
        <v>116</v>
      </c>
      <c r="CT298" t="s">
        <v>116</v>
      </c>
      <c r="CU298" t="s">
        <v>109</v>
      </c>
      <c r="CV298" t="s">
        <v>116</v>
      </c>
      <c r="CW298" t="s">
        <v>3833</v>
      </c>
      <c r="CX298" t="s">
        <v>109</v>
      </c>
      <c r="DB298">
        <f t="shared" si="176"/>
        <v>2</v>
      </c>
      <c r="DC298">
        <f t="shared" si="177"/>
        <v>0</v>
      </c>
      <c r="DD298">
        <f t="shared" si="178"/>
        <v>6</v>
      </c>
      <c r="DE298">
        <f t="shared" si="193"/>
        <v>1</v>
      </c>
      <c r="DF298">
        <f t="shared" si="194"/>
        <v>1</v>
      </c>
      <c r="DG298">
        <f t="shared" si="195"/>
        <v>2</v>
      </c>
      <c r="DH298">
        <f t="shared" si="179"/>
        <v>0</v>
      </c>
      <c r="DI298">
        <f t="shared" si="180"/>
        <v>8</v>
      </c>
      <c r="DJ298">
        <f t="shared" si="196"/>
        <v>1</v>
      </c>
      <c r="DK298">
        <f t="shared" si="197"/>
        <v>4</v>
      </c>
      <c r="DL298">
        <f t="shared" si="181"/>
        <v>2</v>
      </c>
      <c r="DM298">
        <f t="shared" si="182"/>
        <v>2</v>
      </c>
      <c r="DN298">
        <f t="shared" si="183"/>
        <v>1</v>
      </c>
      <c r="DO298">
        <f t="shared" si="184"/>
        <v>5</v>
      </c>
      <c r="DP298">
        <f t="shared" si="185"/>
        <v>4</v>
      </c>
      <c r="DQ298">
        <f t="shared" si="186"/>
        <v>0</v>
      </c>
      <c r="DR298">
        <f t="shared" si="187"/>
        <v>0</v>
      </c>
      <c r="DS298">
        <f t="shared" si="188"/>
        <v>1</v>
      </c>
      <c r="DT298">
        <f t="shared" si="189"/>
        <v>3</v>
      </c>
      <c r="DU298">
        <f t="shared" si="198"/>
        <v>3</v>
      </c>
      <c r="DV298">
        <f t="shared" si="199"/>
        <v>3</v>
      </c>
      <c r="DW298">
        <f t="shared" si="200"/>
        <v>49</v>
      </c>
      <c r="DX298">
        <f t="shared" si="190"/>
        <v>9.4230769230769234</v>
      </c>
      <c r="DY298">
        <f t="shared" si="191"/>
        <v>9.5</v>
      </c>
      <c r="DZ298">
        <f t="shared" si="192"/>
        <v>9.5</v>
      </c>
    </row>
    <row r="299" spans="1:130">
      <c r="A299">
        <v>403</v>
      </c>
      <c r="B299" s="1">
        <v>44867.651886574102</v>
      </c>
      <c r="C299" s="1">
        <v>44867.674780092602</v>
      </c>
      <c r="D299" t="s">
        <v>104</v>
      </c>
      <c r="F299" t="s">
        <v>3834</v>
      </c>
      <c r="G299">
        <v>12581</v>
      </c>
      <c r="H299" t="s">
        <v>3835</v>
      </c>
      <c r="I299" t="s">
        <v>3836</v>
      </c>
      <c r="J299" t="s">
        <v>145</v>
      </c>
      <c r="K299" t="s">
        <v>114</v>
      </c>
      <c r="L299" t="s">
        <v>3837</v>
      </c>
      <c r="M299" t="s">
        <v>116</v>
      </c>
      <c r="N299" t="s">
        <v>3838</v>
      </c>
      <c r="O299" t="s">
        <v>3839</v>
      </c>
      <c r="P299" t="s">
        <v>568</v>
      </c>
      <c r="Q299" t="s">
        <v>188</v>
      </c>
      <c r="R299" t="s">
        <v>1696</v>
      </c>
      <c r="S299" t="s">
        <v>114</v>
      </c>
      <c r="T299" t="s">
        <v>149</v>
      </c>
      <c r="U299" t="s">
        <v>268</v>
      </c>
      <c r="V299" t="s">
        <v>109</v>
      </c>
      <c r="X299" t="s">
        <v>135</v>
      </c>
      <c r="Y299" t="s">
        <v>322</v>
      </c>
      <c r="Z299" t="s">
        <v>116</v>
      </c>
      <c r="AB299" t="s">
        <v>3840</v>
      </c>
      <c r="AC299" t="s">
        <v>116</v>
      </c>
      <c r="AD299" t="s">
        <v>3841</v>
      </c>
      <c r="AE299" t="s">
        <v>109</v>
      </c>
      <c r="AG299" t="s">
        <v>116</v>
      </c>
      <c r="AH299" t="s">
        <v>116</v>
      </c>
      <c r="AI299" t="s">
        <v>116</v>
      </c>
      <c r="AJ299" t="s">
        <v>116</v>
      </c>
      <c r="AK299" t="s">
        <v>116</v>
      </c>
      <c r="AL299" t="s">
        <v>116</v>
      </c>
      <c r="AM299" t="s">
        <v>188</v>
      </c>
      <c r="AN299" t="s">
        <v>236</v>
      </c>
      <c r="AO299" t="s">
        <v>179</v>
      </c>
      <c r="AP299" t="s">
        <v>1537</v>
      </c>
      <c r="AQ299" t="s">
        <v>272</v>
      </c>
      <c r="AR299" t="s">
        <v>3842</v>
      </c>
      <c r="AS299" t="s">
        <v>191</v>
      </c>
      <c r="AT299" t="s">
        <v>113</v>
      </c>
      <c r="AU299" t="s">
        <v>116</v>
      </c>
      <c r="AV299" t="s">
        <v>116</v>
      </c>
      <c r="AW299" t="s">
        <v>188</v>
      </c>
      <c r="AX299" t="s">
        <v>116</v>
      </c>
      <c r="AY299" t="s">
        <v>3843</v>
      </c>
      <c r="AZ299" t="s">
        <v>397</v>
      </c>
      <c r="BA299" t="s">
        <v>3844</v>
      </c>
      <c r="BB299" t="s">
        <v>334</v>
      </c>
      <c r="BC299" t="s">
        <v>109</v>
      </c>
      <c r="BD299" t="s">
        <v>116</v>
      </c>
      <c r="BE299" t="s">
        <v>116</v>
      </c>
      <c r="BF299" t="s">
        <v>3845</v>
      </c>
      <c r="BG299" t="s">
        <v>116</v>
      </c>
      <c r="BH299" t="s">
        <v>116</v>
      </c>
      <c r="BI299" t="s">
        <v>3846</v>
      </c>
      <c r="BJ299" t="s">
        <v>116</v>
      </c>
      <c r="BK299" t="s">
        <v>116</v>
      </c>
      <c r="BL299" t="s">
        <v>116</v>
      </c>
      <c r="BM299" t="s">
        <v>116</v>
      </c>
      <c r="BN299" t="s">
        <v>161</v>
      </c>
      <c r="BO299" t="s">
        <v>116</v>
      </c>
      <c r="BP299" t="s">
        <v>116</v>
      </c>
      <c r="BQ299" t="s">
        <v>3847</v>
      </c>
      <c r="BR299" t="s">
        <v>116</v>
      </c>
      <c r="BS299" t="s">
        <v>288</v>
      </c>
      <c r="BT299" t="s">
        <v>109</v>
      </c>
      <c r="BU299" t="s">
        <v>114</v>
      </c>
      <c r="BV299" t="s">
        <v>116</v>
      </c>
      <c r="BW299" t="s">
        <v>3848</v>
      </c>
      <c r="BX299" t="s">
        <v>116</v>
      </c>
      <c r="BY299" t="s">
        <v>116</v>
      </c>
      <c r="BZ299" t="s">
        <v>193</v>
      </c>
      <c r="CA299" t="s">
        <v>789</v>
      </c>
      <c r="CB299" t="s">
        <v>1883</v>
      </c>
      <c r="CC299" t="s">
        <v>980</v>
      </c>
      <c r="CD299" t="s">
        <v>109</v>
      </c>
      <c r="CE299" t="s">
        <v>109</v>
      </c>
      <c r="CF299" t="s">
        <v>113</v>
      </c>
      <c r="CG299" t="s">
        <v>113</v>
      </c>
      <c r="CH299" t="s">
        <v>311</v>
      </c>
      <c r="CI299" t="s">
        <v>621</v>
      </c>
      <c r="CJ299" t="s">
        <v>116</v>
      </c>
      <c r="CK299" t="s">
        <v>116</v>
      </c>
      <c r="CL299" t="s">
        <v>116</v>
      </c>
      <c r="CM299" t="s">
        <v>3849</v>
      </c>
      <c r="CN299" t="s">
        <v>3850</v>
      </c>
      <c r="CO299" t="s">
        <v>116</v>
      </c>
      <c r="CP299" t="s">
        <v>116</v>
      </c>
      <c r="CQ299" t="s">
        <v>109</v>
      </c>
      <c r="CS299" t="s">
        <v>116</v>
      </c>
      <c r="CT299" t="s">
        <v>116</v>
      </c>
      <c r="CU299" t="s">
        <v>116</v>
      </c>
      <c r="CV299" t="s">
        <v>116</v>
      </c>
      <c r="CW299" t="s">
        <v>3851</v>
      </c>
      <c r="CX299" t="s">
        <v>116</v>
      </c>
      <c r="CY299" t="s">
        <v>1705</v>
      </c>
      <c r="DB299">
        <f t="shared" ref="DB299:DB305" si="201">COUNTIFS(J299:K299,"&lt;&gt;Non",J299:K299,"&lt;&gt;",J299:K299,"&lt;&gt;Non;")</f>
        <v>2</v>
      </c>
      <c r="DC299">
        <f t="shared" ref="DC299:DC305" si="202">COUNTIFS(M299,"&lt;&gt;Non",M299,"&lt;&gt;",M299,"&lt;&gt;Non;")</f>
        <v>1</v>
      </c>
      <c r="DD299">
        <f t="shared" ref="DD299:DD305" si="203">COUNTIFS(O299:T299,"&lt;&gt;Non",O299:T299,"&lt;&gt;",O299:T299,"&lt;&gt;Non;",O299:T299,"&lt;&gt;Je ne sais pas")</f>
        <v>6</v>
      </c>
      <c r="DE299">
        <f t="shared" si="193"/>
        <v>0</v>
      </c>
      <c r="DF299">
        <f t="shared" si="194"/>
        <v>3</v>
      </c>
      <c r="DG299">
        <f t="shared" si="195"/>
        <v>2</v>
      </c>
      <c r="DH299">
        <f t="shared" ref="DH299:DH305" si="204">COUNTIFS(AE299,"&lt;&gt;Non",AE299,"&lt;&gt;",AE299,"&lt;&gt;Non;")</f>
        <v>0</v>
      </c>
      <c r="DI299">
        <f t="shared" ref="DI299:DI305" si="205">COUNTIFS(AG299:AQ299,"&lt;&gt;Non",AG299:AQ299,"&lt;&gt;",AG299:AQ299,"&lt;&gt;Non;")</f>
        <v>11</v>
      </c>
      <c r="DJ299">
        <f t="shared" si="196"/>
        <v>1</v>
      </c>
      <c r="DK299">
        <f t="shared" si="197"/>
        <v>4</v>
      </c>
      <c r="DL299">
        <f t="shared" ref="DL299:DL305" si="206">COUNTIFS(AZ299:BB299,"&lt;&gt;Non",AZ299:BB299,"&lt;&gt;",AZ299:BB299,"&lt;&gt;Non;")</f>
        <v>3</v>
      </c>
      <c r="DM299">
        <f t="shared" ref="DM299:DM305" si="207">COUNTIFS(BD299:BE299,"&lt;&gt;Non",BD299:BE299,"&lt;&gt;",BD299:BE299,"&lt;&gt;Non;",BD299:BE299,"&lt;&gt;Je ne sais pas")</f>
        <v>2</v>
      </c>
      <c r="DN299">
        <f t="shared" ref="DN299:DN305" si="208">COUNTIFS(BG299:BH299,"&lt;&gt;Non",BG299:BH299,"&lt;&gt;",BG299:BH299,"&lt;&gt;Non;")</f>
        <v>2</v>
      </c>
      <c r="DO299">
        <f t="shared" ref="DO299:DO305" si="209">COUNTIFS(BJ299:BP299,"&lt;&gt;Non",BJ299:BP299,"&lt;&gt;",BJ299:BP299,"&lt;&gt;Non;",BJ299:BP299,"&lt;&gt;Je ne sais pas")</f>
        <v>7</v>
      </c>
      <c r="DP299">
        <f t="shared" ref="DP299:DP305" si="210">COUNTIFS(BR299:BV299,"&lt;&gt;Non",BR299:BV299,"&lt;&gt;",BR299:BV299,"&lt;&gt;Non;")</f>
        <v>4</v>
      </c>
      <c r="DQ299">
        <f t="shared" ref="DQ299:DQ305" si="211">COUNTIFS(BY299,"&lt;&gt;Non",BY299,"&lt;&gt;",BY299,"&lt;&gt;Non;")</f>
        <v>1</v>
      </c>
      <c r="DR299">
        <f t="shared" ref="DR299:DR305" si="212">COUNTIFS(CA299:CD299,"&lt;&gt;Non",CA299:CD299,"&lt;&gt;",CA299:CD299,"&lt;&gt;Non;")</f>
        <v>3</v>
      </c>
      <c r="DS299">
        <f t="shared" ref="DS299:DS305" si="213">COUNTIFS(CF299:CH299,"&lt;&gt;Non",CF299:CH299,"&lt;&gt;",CF299:CH299,"&lt;&gt;Non;")</f>
        <v>1</v>
      </c>
      <c r="DT299">
        <f t="shared" ref="DT299:DT305" si="214">COUNTIFS(CJ299:CL299,"&lt;&gt;Non",CJ299:CL299,"&lt;&gt;",CJ299:CL299,"&lt;&gt;Non;")</f>
        <v>3</v>
      </c>
      <c r="DU299">
        <f t="shared" si="198"/>
        <v>3</v>
      </c>
      <c r="DV299">
        <f t="shared" si="199"/>
        <v>4</v>
      </c>
      <c r="DW299">
        <f t="shared" si="200"/>
        <v>63</v>
      </c>
      <c r="DX299">
        <f t="shared" ref="DX299:DX305" si="215">DW299/52*10</f>
        <v>12.115384615384615</v>
      </c>
      <c r="DY299">
        <f t="shared" ref="DY299:DY305" si="216">MROUND(DX299,0.5)</f>
        <v>12</v>
      </c>
      <c r="DZ299">
        <f t="shared" ref="DZ299:DZ305" si="217">IF(DY299&gt;10,10,DY299)</f>
        <v>10</v>
      </c>
    </row>
    <row r="300" spans="1:130">
      <c r="A300">
        <v>405</v>
      </c>
      <c r="B300" s="1">
        <v>44868.611168981501</v>
      </c>
      <c r="C300" s="1">
        <v>44868.647037037001</v>
      </c>
      <c r="D300" t="s">
        <v>104</v>
      </c>
      <c r="F300" t="s">
        <v>3853</v>
      </c>
      <c r="G300" s="2">
        <v>21217</v>
      </c>
      <c r="H300" t="s">
        <v>3854</v>
      </c>
      <c r="I300" t="s">
        <v>3855</v>
      </c>
      <c r="J300" t="s">
        <v>145</v>
      </c>
      <c r="K300" t="s">
        <v>114</v>
      </c>
      <c r="L300" t="s">
        <v>3856</v>
      </c>
      <c r="M300" t="s">
        <v>109</v>
      </c>
      <c r="O300" t="s">
        <v>176</v>
      </c>
      <c r="P300" t="s">
        <v>245</v>
      </c>
      <c r="Q300" t="s">
        <v>108</v>
      </c>
      <c r="R300" t="s">
        <v>113</v>
      </c>
      <c r="S300" t="s">
        <v>122</v>
      </c>
      <c r="T300" t="s">
        <v>109</v>
      </c>
      <c r="V300" t="s">
        <v>109</v>
      </c>
      <c r="X300" t="s">
        <v>3857</v>
      </c>
      <c r="Y300" t="s">
        <v>190</v>
      </c>
      <c r="Z300" t="s">
        <v>109</v>
      </c>
      <c r="AA300" t="s">
        <v>109</v>
      </c>
      <c r="AB300" t="s">
        <v>145</v>
      </c>
      <c r="AC300" t="s">
        <v>116</v>
      </c>
      <c r="AD300" t="s">
        <v>3858</v>
      </c>
      <c r="AE300" t="s">
        <v>109</v>
      </c>
      <c r="AG300" t="s">
        <v>109</v>
      </c>
      <c r="AH300" t="s">
        <v>116</v>
      </c>
      <c r="AI300" t="s">
        <v>109</v>
      </c>
      <c r="AJ300" t="s">
        <v>109</v>
      </c>
      <c r="AK300" t="s">
        <v>116</v>
      </c>
      <c r="AL300" t="s">
        <v>109</v>
      </c>
      <c r="AM300" t="s">
        <v>112</v>
      </c>
      <c r="AN300" t="s">
        <v>117</v>
      </c>
      <c r="AO300" t="s">
        <v>3859</v>
      </c>
      <c r="AP300" t="s">
        <v>3859</v>
      </c>
      <c r="AQ300" t="s">
        <v>109</v>
      </c>
      <c r="AS300" t="s">
        <v>3860</v>
      </c>
      <c r="AT300" t="s">
        <v>113</v>
      </c>
      <c r="AU300" t="s">
        <v>116</v>
      </c>
      <c r="AV300" t="s">
        <v>116</v>
      </c>
      <c r="AW300" t="s">
        <v>109</v>
      </c>
      <c r="AZ300" t="s">
        <v>397</v>
      </c>
      <c r="BA300" t="s">
        <v>3861</v>
      </c>
      <c r="BB300" t="s">
        <v>249</v>
      </c>
      <c r="BC300" t="s">
        <v>116</v>
      </c>
      <c r="BD300" t="s">
        <v>116</v>
      </c>
      <c r="BE300" t="s">
        <v>116</v>
      </c>
      <c r="BF300" t="s">
        <v>3862</v>
      </c>
      <c r="BG300" t="s">
        <v>116</v>
      </c>
      <c r="BH300" t="s">
        <v>116</v>
      </c>
      <c r="BI300" t="s">
        <v>3863</v>
      </c>
      <c r="BJ300" t="s">
        <v>116</v>
      </c>
      <c r="BK300" t="s">
        <v>116</v>
      </c>
      <c r="BL300" t="s">
        <v>109</v>
      </c>
      <c r="BM300" t="s">
        <v>109</v>
      </c>
      <c r="BN300" t="s">
        <v>3864</v>
      </c>
      <c r="BO300" t="s">
        <v>116</v>
      </c>
      <c r="BP300" t="s">
        <v>122</v>
      </c>
      <c r="BR300" t="s">
        <v>116</v>
      </c>
      <c r="BS300" t="s">
        <v>238</v>
      </c>
      <c r="BT300" t="s">
        <v>116</v>
      </c>
      <c r="BU300" t="s">
        <v>114</v>
      </c>
      <c r="BV300" t="s">
        <v>116</v>
      </c>
      <c r="BW300" t="s">
        <v>3865</v>
      </c>
      <c r="BX300" t="s">
        <v>116</v>
      </c>
      <c r="BY300" t="s">
        <v>116</v>
      </c>
      <c r="BZ300" t="s">
        <v>193</v>
      </c>
      <c r="CA300" t="s">
        <v>3866</v>
      </c>
      <c r="CB300" t="s">
        <v>3867</v>
      </c>
      <c r="CC300" t="s">
        <v>3868</v>
      </c>
      <c r="CD300" t="s">
        <v>116</v>
      </c>
      <c r="CE300" t="s">
        <v>109</v>
      </c>
      <c r="CF300" t="s">
        <v>113</v>
      </c>
      <c r="CG300" t="s">
        <v>113</v>
      </c>
      <c r="CH300" t="s">
        <v>113</v>
      </c>
      <c r="CI300" t="s">
        <v>113</v>
      </c>
      <c r="CJ300" t="s">
        <v>116</v>
      </c>
      <c r="CK300" t="s">
        <v>116</v>
      </c>
      <c r="CL300" t="s">
        <v>109</v>
      </c>
      <c r="CN300" t="s">
        <v>169</v>
      </c>
      <c r="CO300" t="s">
        <v>109</v>
      </c>
      <c r="CP300" t="s">
        <v>116</v>
      </c>
      <c r="CQ300" t="s">
        <v>109</v>
      </c>
      <c r="CS300" t="s">
        <v>116</v>
      </c>
      <c r="CT300" t="s">
        <v>116</v>
      </c>
      <c r="CU300" t="s">
        <v>116</v>
      </c>
      <c r="CV300" t="s">
        <v>109</v>
      </c>
      <c r="CX300" t="s">
        <v>116</v>
      </c>
      <c r="CY300" t="s">
        <v>194</v>
      </c>
      <c r="DB300">
        <f t="shared" si="201"/>
        <v>2</v>
      </c>
      <c r="DC300">
        <f t="shared" si="202"/>
        <v>0</v>
      </c>
      <c r="DD300">
        <f t="shared" si="203"/>
        <v>3</v>
      </c>
      <c r="DE300">
        <f t="shared" si="193"/>
        <v>0</v>
      </c>
      <c r="DF300">
        <f t="shared" si="194"/>
        <v>2</v>
      </c>
      <c r="DG300">
        <f t="shared" si="195"/>
        <v>2</v>
      </c>
      <c r="DH300">
        <f t="shared" si="204"/>
        <v>0</v>
      </c>
      <c r="DI300">
        <f t="shared" si="205"/>
        <v>6</v>
      </c>
      <c r="DJ300">
        <f t="shared" si="196"/>
        <v>1</v>
      </c>
      <c r="DK300">
        <f t="shared" si="197"/>
        <v>2</v>
      </c>
      <c r="DL300">
        <f t="shared" si="206"/>
        <v>3</v>
      </c>
      <c r="DM300">
        <f t="shared" si="207"/>
        <v>2</v>
      </c>
      <c r="DN300">
        <f t="shared" si="208"/>
        <v>2</v>
      </c>
      <c r="DO300">
        <f t="shared" si="209"/>
        <v>4</v>
      </c>
      <c r="DP300">
        <f t="shared" si="210"/>
        <v>5</v>
      </c>
      <c r="DQ300">
        <f t="shared" si="211"/>
        <v>1</v>
      </c>
      <c r="DR300">
        <f t="shared" si="212"/>
        <v>4</v>
      </c>
      <c r="DS300">
        <f t="shared" si="213"/>
        <v>0</v>
      </c>
      <c r="DT300">
        <f t="shared" si="214"/>
        <v>2</v>
      </c>
      <c r="DU300">
        <f t="shared" si="198"/>
        <v>2</v>
      </c>
      <c r="DV300">
        <f t="shared" si="199"/>
        <v>3</v>
      </c>
      <c r="DW300">
        <f t="shared" si="200"/>
        <v>46</v>
      </c>
      <c r="DX300">
        <f t="shared" si="215"/>
        <v>8.8461538461538467</v>
      </c>
      <c r="DY300">
        <f t="shared" si="216"/>
        <v>9</v>
      </c>
      <c r="DZ300">
        <f t="shared" si="217"/>
        <v>9</v>
      </c>
    </row>
    <row r="301" spans="1:130">
      <c r="A301">
        <v>406</v>
      </c>
      <c r="B301" s="1">
        <v>44868.7024074074</v>
      </c>
      <c r="C301" s="1">
        <v>44868.720740740697</v>
      </c>
      <c r="D301" t="s">
        <v>104</v>
      </c>
      <c r="F301" t="s">
        <v>1398</v>
      </c>
      <c r="G301" s="2">
        <v>21676</v>
      </c>
      <c r="H301" t="s">
        <v>3869</v>
      </c>
      <c r="I301" t="s">
        <v>3870</v>
      </c>
      <c r="J301" t="s">
        <v>145</v>
      </c>
      <c r="K301" t="s">
        <v>114</v>
      </c>
      <c r="L301" t="s">
        <v>3871</v>
      </c>
      <c r="M301" t="s">
        <v>109</v>
      </c>
      <c r="O301" t="s">
        <v>3872</v>
      </c>
      <c r="P301" t="s">
        <v>187</v>
      </c>
      <c r="Q301" t="s">
        <v>112</v>
      </c>
      <c r="R301" t="s">
        <v>113</v>
      </c>
      <c r="S301" t="s">
        <v>122</v>
      </c>
      <c r="T301" t="s">
        <v>109</v>
      </c>
      <c r="V301" t="s">
        <v>109</v>
      </c>
      <c r="X301" t="s">
        <v>455</v>
      </c>
      <c r="Y301" t="s">
        <v>358</v>
      </c>
      <c r="Z301" t="s">
        <v>109</v>
      </c>
      <c r="AA301" t="s">
        <v>116</v>
      </c>
      <c r="AB301" t="s">
        <v>153</v>
      </c>
      <c r="AC301" t="s">
        <v>116</v>
      </c>
      <c r="AD301" t="s">
        <v>3873</v>
      </c>
      <c r="AE301" t="s">
        <v>109</v>
      </c>
      <c r="AG301" t="s">
        <v>109</v>
      </c>
      <c r="AH301" t="s">
        <v>116</v>
      </c>
      <c r="AI301" t="s">
        <v>116</v>
      </c>
      <c r="AJ301" t="s">
        <v>116</v>
      </c>
      <c r="AK301" t="s">
        <v>116</v>
      </c>
      <c r="AL301" t="s">
        <v>116</v>
      </c>
      <c r="AM301" t="s">
        <v>112</v>
      </c>
      <c r="AN301" t="s">
        <v>117</v>
      </c>
      <c r="AO301" t="s">
        <v>155</v>
      </c>
      <c r="AP301" t="s">
        <v>3874</v>
      </c>
      <c r="AQ301" t="s">
        <v>109</v>
      </c>
      <c r="AS301" t="s">
        <v>395</v>
      </c>
      <c r="AT301" t="s">
        <v>287</v>
      </c>
      <c r="AU301" t="s">
        <v>116</v>
      </c>
      <c r="AV301" t="s">
        <v>116</v>
      </c>
      <c r="AW301" t="s">
        <v>112</v>
      </c>
      <c r="AX301" t="s">
        <v>116</v>
      </c>
      <c r="AY301" t="s">
        <v>3875</v>
      </c>
      <c r="AZ301" t="s">
        <v>397</v>
      </c>
      <c r="BA301" t="s">
        <v>120</v>
      </c>
      <c r="BB301" t="s">
        <v>192</v>
      </c>
      <c r="BC301" t="s">
        <v>116</v>
      </c>
      <c r="BD301" t="s">
        <v>116</v>
      </c>
      <c r="BE301" t="s">
        <v>122</v>
      </c>
      <c r="BG301" t="s">
        <v>116</v>
      </c>
      <c r="BH301" t="s">
        <v>116</v>
      </c>
      <c r="BI301" t="s">
        <v>3876</v>
      </c>
      <c r="BJ301" t="s">
        <v>116</v>
      </c>
      <c r="BK301" t="s">
        <v>116</v>
      </c>
      <c r="BL301" t="s">
        <v>109</v>
      </c>
      <c r="BM301" t="s">
        <v>109</v>
      </c>
      <c r="BN301" t="s">
        <v>673</v>
      </c>
      <c r="BO301" t="s">
        <v>116</v>
      </c>
      <c r="BP301" t="s">
        <v>122</v>
      </c>
      <c r="BR301" t="s">
        <v>116</v>
      </c>
      <c r="BS301" t="s">
        <v>162</v>
      </c>
      <c r="BT301" t="s">
        <v>116</v>
      </c>
      <c r="BU301" t="s">
        <v>114</v>
      </c>
      <c r="BV301" t="s">
        <v>116</v>
      </c>
      <c r="BX301" t="s">
        <v>116</v>
      </c>
      <c r="BY301" t="s">
        <v>116</v>
      </c>
      <c r="BZ301" t="s">
        <v>193</v>
      </c>
      <c r="CA301" t="s">
        <v>3877</v>
      </c>
      <c r="CB301" t="s">
        <v>3878</v>
      </c>
      <c r="CC301" t="s">
        <v>253</v>
      </c>
      <c r="CD301" t="s">
        <v>116</v>
      </c>
      <c r="CE301" t="s">
        <v>109</v>
      </c>
      <c r="CF301" t="s">
        <v>166</v>
      </c>
      <c r="CG301" t="s">
        <v>113</v>
      </c>
      <c r="CH301" t="s">
        <v>386</v>
      </c>
      <c r="CI301" t="s">
        <v>215</v>
      </c>
      <c r="CJ301" t="s">
        <v>116</v>
      </c>
      <c r="CK301" t="s">
        <v>116</v>
      </c>
      <c r="CL301" t="s">
        <v>109</v>
      </c>
      <c r="CN301" t="s">
        <v>1050</v>
      </c>
      <c r="CO301" t="s">
        <v>116</v>
      </c>
      <c r="CP301" t="s">
        <v>116</v>
      </c>
      <c r="CQ301" t="s">
        <v>109</v>
      </c>
      <c r="CS301" t="s">
        <v>116</v>
      </c>
      <c r="CT301" t="s">
        <v>116</v>
      </c>
      <c r="CU301" t="s">
        <v>116</v>
      </c>
      <c r="CV301" t="s">
        <v>109</v>
      </c>
      <c r="CX301" t="s">
        <v>109</v>
      </c>
      <c r="DB301">
        <f t="shared" si="201"/>
        <v>2</v>
      </c>
      <c r="DC301">
        <f t="shared" si="202"/>
        <v>0</v>
      </c>
      <c r="DD301">
        <f t="shared" si="203"/>
        <v>3</v>
      </c>
      <c r="DE301">
        <f t="shared" si="193"/>
        <v>0</v>
      </c>
      <c r="DF301">
        <f t="shared" si="194"/>
        <v>2</v>
      </c>
      <c r="DG301">
        <f t="shared" si="195"/>
        <v>2</v>
      </c>
      <c r="DH301">
        <f t="shared" si="204"/>
        <v>0</v>
      </c>
      <c r="DI301">
        <f t="shared" si="205"/>
        <v>9</v>
      </c>
      <c r="DJ301">
        <f t="shared" si="196"/>
        <v>1</v>
      </c>
      <c r="DK301">
        <f t="shared" si="197"/>
        <v>4</v>
      </c>
      <c r="DL301">
        <f t="shared" si="206"/>
        <v>3</v>
      </c>
      <c r="DM301">
        <f t="shared" si="207"/>
        <v>1</v>
      </c>
      <c r="DN301">
        <f t="shared" si="208"/>
        <v>2</v>
      </c>
      <c r="DO301">
        <f t="shared" si="209"/>
        <v>4</v>
      </c>
      <c r="DP301">
        <f t="shared" si="210"/>
        <v>5</v>
      </c>
      <c r="DQ301">
        <f t="shared" si="211"/>
        <v>1</v>
      </c>
      <c r="DR301">
        <f t="shared" si="212"/>
        <v>4</v>
      </c>
      <c r="DS301">
        <f t="shared" si="213"/>
        <v>2</v>
      </c>
      <c r="DT301">
        <f t="shared" si="214"/>
        <v>2</v>
      </c>
      <c r="DU301">
        <f t="shared" si="198"/>
        <v>3</v>
      </c>
      <c r="DV301">
        <f t="shared" si="199"/>
        <v>3</v>
      </c>
      <c r="DW301">
        <f t="shared" si="200"/>
        <v>53</v>
      </c>
      <c r="DX301">
        <f t="shared" si="215"/>
        <v>10.192307692307692</v>
      </c>
      <c r="DY301">
        <f t="shared" si="216"/>
        <v>10</v>
      </c>
      <c r="DZ301">
        <f t="shared" si="217"/>
        <v>10</v>
      </c>
    </row>
    <row r="302" spans="1:130">
      <c r="A302">
        <v>408</v>
      </c>
      <c r="B302" s="1">
        <v>44869.521354166704</v>
      </c>
      <c r="C302" s="1">
        <v>44869.550497685203</v>
      </c>
      <c r="D302" t="s">
        <v>104</v>
      </c>
      <c r="F302" t="s">
        <v>3879</v>
      </c>
      <c r="G302" s="2">
        <v>10606</v>
      </c>
      <c r="H302" t="s">
        <v>3880</v>
      </c>
      <c r="I302" t="s">
        <v>3881</v>
      </c>
      <c r="J302" t="s">
        <v>292</v>
      </c>
      <c r="K302" t="s">
        <v>114</v>
      </c>
      <c r="L302" t="s">
        <v>3882</v>
      </c>
      <c r="M302" t="s">
        <v>109</v>
      </c>
      <c r="O302" t="s">
        <v>176</v>
      </c>
      <c r="P302" t="s">
        <v>3883</v>
      </c>
      <c r="Q302" t="s">
        <v>112</v>
      </c>
      <c r="R302" t="s">
        <v>113</v>
      </c>
      <c r="S302" t="s">
        <v>122</v>
      </c>
      <c r="T302" t="s">
        <v>109</v>
      </c>
      <c r="V302" t="s">
        <v>109</v>
      </c>
      <c r="X302" t="s">
        <v>135</v>
      </c>
      <c r="Y302" t="s">
        <v>3884</v>
      </c>
      <c r="Z302" t="s">
        <v>116</v>
      </c>
      <c r="AB302" t="s">
        <v>153</v>
      </c>
      <c r="AC302" t="s">
        <v>116</v>
      </c>
      <c r="AD302" t="s">
        <v>3885</v>
      </c>
      <c r="AE302" t="s">
        <v>109</v>
      </c>
      <c r="AG302" t="s">
        <v>116</v>
      </c>
      <c r="AH302" t="s">
        <v>116</v>
      </c>
      <c r="AI302" t="s">
        <v>116</v>
      </c>
      <c r="AJ302" t="s">
        <v>116</v>
      </c>
      <c r="AK302" t="s">
        <v>116</v>
      </c>
      <c r="AL302" t="s">
        <v>109</v>
      </c>
      <c r="AM302" t="s">
        <v>112</v>
      </c>
      <c r="AN302" t="s">
        <v>3886</v>
      </c>
      <c r="AO302" t="s">
        <v>3887</v>
      </c>
      <c r="AP302" t="s">
        <v>3888</v>
      </c>
      <c r="AQ302" t="s">
        <v>109</v>
      </c>
      <c r="AS302" t="s">
        <v>191</v>
      </c>
      <c r="AT302" t="s">
        <v>113</v>
      </c>
      <c r="AU302" t="s">
        <v>116</v>
      </c>
      <c r="AV302" t="s">
        <v>116</v>
      </c>
      <c r="AW302" t="s">
        <v>109</v>
      </c>
      <c r="AZ302" t="s">
        <v>157</v>
      </c>
      <c r="BA302" t="s">
        <v>158</v>
      </c>
      <c r="BB302" t="s">
        <v>192</v>
      </c>
      <c r="BC302" t="s">
        <v>116</v>
      </c>
      <c r="BD302" t="s">
        <v>116</v>
      </c>
      <c r="BE302" t="s">
        <v>116</v>
      </c>
      <c r="BF302" t="s">
        <v>3889</v>
      </c>
      <c r="BG302" t="s">
        <v>116</v>
      </c>
      <c r="BH302" t="s">
        <v>116</v>
      </c>
      <c r="BI302" t="s">
        <v>3890</v>
      </c>
      <c r="BJ302" t="s">
        <v>116</v>
      </c>
      <c r="BK302" t="s">
        <v>116</v>
      </c>
      <c r="BL302" t="s">
        <v>109</v>
      </c>
      <c r="BM302" t="s">
        <v>109</v>
      </c>
      <c r="BN302" t="s">
        <v>3891</v>
      </c>
      <c r="BO302" t="s">
        <v>125</v>
      </c>
      <c r="BP302" t="s">
        <v>122</v>
      </c>
      <c r="BR302" t="s">
        <v>116</v>
      </c>
      <c r="BS302" t="s">
        <v>162</v>
      </c>
      <c r="BT302" t="s">
        <v>116</v>
      </c>
      <c r="BU302" t="s">
        <v>114</v>
      </c>
      <c r="BV302" t="s">
        <v>116</v>
      </c>
      <c r="BX302" t="s">
        <v>116</v>
      </c>
      <c r="BY302" t="s">
        <v>116</v>
      </c>
      <c r="BZ302" t="s">
        <v>193</v>
      </c>
      <c r="CA302" t="s">
        <v>240</v>
      </c>
      <c r="CB302" t="s">
        <v>3892</v>
      </c>
      <c r="CC302" t="s">
        <v>1953</v>
      </c>
      <c r="CD302" t="s">
        <v>116</v>
      </c>
      <c r="CE302" t="s">
        <v>109</v>
      </c>
      <c r="CF302" t="s">
        <v>113</v>
      </c>
      <c r="CG302" t="s">
        <v>113</v>
      </c>
      <c r="CH302" t="s">
        <v>113</v>
      </c>
      <c r="CI302" t="s">
        <v>113</v>
      </c>
      <c r="CJ302" t="s">
        <v>109</v>
      </c>
      <c r="CK302" t="s">
        <v>109</v>
      </c>
      <c r="CL302" t="s">
        <v>109</v>
      </c>
      <c r="CN302" t="s">
        <v>336</v>
      </c>
      <c r="CO302" t="s">
        <v>109</v>
      </c>
      <c r="CP302" t="s">
        <v>116</v>
      </c>
      <c r="CQ302" t="s">
        <v>116</v>
      </c>
      <c r="CR302" t="s">
        <v>3893</v>
      </c>
      <c r="CS302" t="s">
        <v>116</v>
      </c>
      <c r="CT302" t="s">
        <v>116</v>
      </c>
      <c r="CU302" t="s">
        <v>116</v>
      </c>
      <c r="CV302" t="s">
        <v>109</v>
      </c>
      <c r="CX302" t="s">
        <v>116</v>
      </c>
      <c r="CY302" t="s">
        <v>3894</v>
      </c>
      <c r="DB302">
        <f t="shared" si="201"/>
        <v>2</v>
      </c>
      <c r="DC302">
        <f t="shared" si="202"/>
        <v>0</v>
      </c>
      <c r="DD302">
        <f t="shared" si="203"/>
        <v>3</v>
      </c>
      <c r="DE302">
        <f t="shared" si="193"/>
        <v>0</v>
      </c>
      <c r="DF302">
        <f t="shared" si="194"/>
        <v>3</v>
      </c>
      <c r="DG302">
        <f t="shared" si="195"/>
        <v>2</v>
      </c>
      <c r="DH302">
        <f t="shared" si="204"/>
        <v>0</v>
      </c>
      <c r="DI302">
        <f t="shared" si="205"/>
        <v>9</v>
      </c>
      <c r="DJ302">
        <f t="shared" si="196"/>
        <v>1</v>
      </c>
      <c r="DK302">
        <f t="shared" si="197"/>
        <v>2</v>
      </c>
      <c r="DL302">
        <f t="shared" si="206"/>
        <v>3</v>
      </c>
      <c r="DM302">
        <f t="shared" si="207"/>
        <v>2</v>
      </c>
      <c r="DN302">
        <f t="shared" si="208"/>
        <v>2</v>
      </c>
      <c r="DO302">
        <f t="shared" si="209"/>
        <v>4</v>
      </c>
      <c r="DP302">
        <f t="shared" si="210"/>
        <v>5</v>
      </c>
      <c r="DQ302">
        <f t="shared" si="211"/>
        <v>1</v>
      </c>
      <c r="DR302">
        <f t="shared" si="212"/>
        <v>4</v>
      </c>
      <c r="DS302">
        <f t="shared" si="213"/>
        <v>0</v>
      </c>
      <c r="DT302">
        <f t="shared" si="214"/>
        <v>0</v>
      </c>
      <c r="DU302">
        <f t="shared" si="198"/>
        <v>3</v>
      </c>
      <c r="DV302">
        <f t="shared" si="199"/>
        <v>3</v>
      </c>
      <c r="DW302">
        <f t="shared" si="200"/>
        <v>49</v>
      </c>
      <c r="DX302">
        <f t="shared" si="215"/>
        <v>9.4230769230769234</v>
      </c>
      <c r="DY302">
        <f t="shared" si="216"/>
        <v>9.5</v>
      </c>
      <c r="DZ302">
        <f t="shared" si="217"/>
        <v>9.5</v>
      </c>
    </row>
    <row r="303" spans="1:130">
      <c r="A303">
        <v>409</v>
      </c>
      <c r="B303" s="1">
        <v>44869.833055555602</v>
      </c>
      <c r="C303" s="1">
        <v>44869.900347222203</v>
      </c>
      <c r="D303" t="s">
        <v>104</v>
      </c>
      <c r="F303" t="s">
        <v>3895</v>
      </c>
      <c r="G303" s="2">
        <v>4000</v>
      </c>
      <c r="H303" t="s">
        <v>3896</v>
      </c>
      <c r="I303" t="s">
        <v>3897</v>
      </c>
      <c r="J303" t="s">
        <v>145</v>
      </c>
      <c r="K303" t="s">
        <v>114</v>
      </c>
      <c r="L303" t="s">
        <v>3898</v>
      </c>
      <c r="M303" t="s">
        <v>109</v>
      </c>
      <c r="O303" t="s">
        <v>3899</v>
      </c>
      <c r="P303" t="s">
        <v>187</v>
      </c>
      <c r="Q303" t="s">
        <v>188</v>
      </c>
      <c r="R303" t="s">
        <v>946</v>
      </c>
      <c r="S303" t="s">
        <v>122</v>
      </c>
      <c r="T303" t="s">
        <v>149</v>
      </c>
      <c r="U303" t="s">
        <v>201</v>
      </c>
      <c r="V303" t="s">
        <v>109</v>
      </c>
      <c r="X303" t="s">
        <v>113</v>
      </c>
      <c r="Y303" t="s">
        <v>113</v>
      </c>
      <c r="Z303" t="s">
        <v>109</v>
      </c>
      <c r="AA303" t="s">
        <v>116</v>
      </c>
      <c r="AB303" t="s">
        <v>145</v>
      </c>
      <c r="AC303" t="s">
        <v>116</v>
      </c>
      <c r="AD303" t="s">
        <v>3900</v>
      </c>
      <c r="AE303" t="s">
        <v>109</v>
      </c>
      <c r="AG303" t="s">
        <v>116</v>
      </c>
      <c r="AH303" t="s">
        <v>116</v>
      </c>
      <c r="AI303" t="s">
        <v>109</v>
      </c>
      <c r="AJ303" t="s">
        <v>116</v>
      </c>
      <c r="AK303" t="s">
        <v>116</v>
      </c>
      <c r="AL303" t="s">
        <v>116</v>
      </c>
      <c r="AM303" t="s">
        <v>188</v>
      </c>
      <c r="AN303" t="s">
        <v>117</v>
      </c>
      <c r="AO303" t="s">
        <v>202</v>
      </c>
      <c r="AP303" t="s">
        <v>224</v>
      </c>
      <c r="AQ303" t="s">
        <v>109</v>
      </c>
      <c r="AS303" t="s">
        <v>191</v>
      </c>
      <c r="AT303" t="s">
        <v>113</v>
      </c>
      <c r="AU303" t="s">
        <v>116</v>
      </c>
      <c r="AV303" t="s">
        <v>116</v>
      </c>
      <c r="AW303" t="s">
        <v>145</v>
      </c>
      <c r="AX303" t="s">
        <v>116</v>
      </c>
      <c r="AY303" t="s">
        <v>3901</v>
      </c>
      <c r="AZ303" t="s">
        <v>3902</v>
      </c>
      <c r="BA303" t="s">
        <v>158</v>
      </c>
      <c r="BB303" t="s">
        <v>192</v>
      </c>
      <c r="BC303" t="s">
        <v>116</v>
      </c>
      <c r="BD303" t="s">
        <v>116</v>
      </c>
      <c r="BE303" t="s">
        <v>122</v>
      </c>
      <c r="BG303" t="s">
        <v>116</v>
      </c>
      <c r="BH303" t="s">
        <v>116</v>
      </c>
      <c r="BI303" t="s">
        <v>3903</v>
      </c>
      <c r="BJ303" t="s">
        <v>116</v>
      </c>
      <c r="BK303" t="s">
        <v>116</v>
      </c>
      <c r="BL303" t="s">
        <v>109</v>
      </c>
      <c r="BM303" t="s">
        <v>116</v>
      </c>
      <c r="BN303" t="s">
        <v>3904</v>
      </c>
      <c r="BO303" t="s">
        <v>125</v>
      </c>
      <c r="BP303" t="s">
        <v>122</v>
      </c>
      <c r="BR303" t="s">
        <v>116</v>
      </c>
      <c r="BS303" t="s">
        <v>238</v>
      </c>
      <c r="BT303" t="s">
        <v>109</v>
      </c>
      <c r="BU303" t="s">
        <v>114</v>
      </c>
      <c r="BV303" t="s">
        <v>116</v>
      </c>
      <c r="BX303" t="s">
        <v>116</v>
      </c>
      <c r="BY303" t="s">
        <v>116</v>
      </c>
      <c r="BZ303" t="s">
        <v>193</v>
      </c>
      <c r="CA303" t="s">
        <v>3905</v>
      </c>
      <c r="CB303" t="s">
        <v>113</v>
      </c>
      <c r="CC303" t="s">
        <v>253</v>
      </c>
      <c r="CD303" t="s">
        <v>116</v>
      </c>
      <c r="CE303" t="s">
        <v>116</v>
      </c>
      <c r="CG303" t="s">
        <v>113</v>
      </c>
      <c r="CH303" t="s">
        <v>113</v>
      </c>
      <c r="CI303" t="s">
        <v>113</v>
      </c>
      <c r="CJ303" t="s">
        <v>109</v>
      </c>
      <c r="CK303" t="s">
        <v>109</v>
      </c>
      <c r="CL303" t="s">
        <v>109</v>
      </c>
      <c r="CN303" t="s">
        <v>569</v>
      </c>
      <c r="CO303" t="s">
        <v>109</v>
      </c>
      <c r="CP303" t="s">
        <v>116</v>
      </c>
      <c r="CQ303" t="s">
        <v>109</v>
      </c>
      <c r="CS303" t="s">
        <v>116</v>
      </c>
      <c r="CT303" t="s">
        <v>116</v>
      </c>
      <c r="CU303" t="s">
        <v>109</v>
      </c>
      <c r="CV303" t="s">
        <v>109</v>
      </c>
      <c r="CX303" t="s">
        <v>116</v>
      </c>
      <c r="CY303" t="s">
        <v>983</v>
      </c>
      <c r="DB303">
        <f t="shared" si="201"/>
        <v>2</v>
      </c>
      <c r="DC303">
        <f t="shared" si="202"/>
        <v>0</v>
      </c>
      <c r="DD303">
        <f t="shared" si="203"/>
        <v>5</v>
      </c>
      <c r="DE303">
        <f t="shared" ref="DE303:DE314" si="218">COUNTIF(V303,"Oui")</f>
        <v>0</v>
      </c>
      <c r="DF303">
        <f t="shared" ref="DF303:DF314" si="219">COUNTIFS(X303:Z303,"&lt;&gt;Non",X303:Z303,"&lt;&gt;",X303:Z303,"&lt;&gt;Non;")</f>
        <v>0</v>
      </c>
      <c r="DG303">
        <f t="shared" ref="DG303:DG314" si="220">COUNTIFS(AB303:AC303,"&lt;&gt;Non",AB303:AC303,"&lt;&gt;",AB303:AC303,"&lt;&gt;Non;")</f>
        <v>2</v>
      </c>
      <c r="DH303">
        <f t="shared" si="204"/>
        <v>0</v>
      </c>
      <c r="DI303">
        <f t="shared" si="205"/>
        <v>9</v>
      </c>
      <c r="DJ303">
        <f t="shared" ref="DJ303:DJ314" si="221">COUNTIFS(AS303,"&lt;&gt;Non",AS303,"&lt;&gt;",AS303,"&lt;&gt;Non;")</f>
        <v>1</v>
      </c>
      <c r="DK303">
        <f t="shared" ref="DK303:DK314" si="222">COUNTIFS(AU303:AX303,"&lt;&gt;Non",AU303:AX303,"&lt;&gt;",AU303:AX303,"&lt;&gt;Non;")</f>
        <v>4</v>
      </c>
      <c r="DL303">
        <f t="shared" si="206"/>
        <v>3</v>
      </c>
      <c r="DM303">
        <f t="shared" si="207"/>
        <v>1</v>
      </c>
      <c r="DN303">
        <f t="shared" si="208"/>
        <v>2</v>
      </c>
      <c r="DO303">
        <f t="shared" si="209"/>
        <v>5</v>
      </c>
      <c r="DP303">
        <f t="shared" si="210"/>
        <v>4</v>
      </c>
      <c r="DQ303">
        <f t="shared" si="211"/>
        <v>1</v>
      </c>
      <c r="DR303">
        <f t="shared" si="212"/>
        <v>3</v>
      </c>
      <c r="DS303">
        <f t="shared" si="213"/>
        <v>0</v>
      </c>
      <c r="DT303">
        <f t="shared" si="214"/>
        <v>0</v>
      </c>
      <c r="DU303">
        <f t="shared" si="198"/>
        <v>2</v>
      </c>
      <c r="DV303">
        <f t="shared" si="199"/>
        <v>2</v>
      </c>
      <c r="DW303">
        <f t="shared" si="200"/>
        <v>46</v>
      </c>
      <c r="DX303">
        <f t="shared" si="215"/>
        <v>8.8461538461538467</v>
      </c>
      <c r="DY303">
        <f t="shared" si="216"/>
        <v>9</v>
      </c>
      <c r="DZ303">
        <f t="shared" si="217"/>
        <v>9</v>
      </c>
    </row>
    <row r="304" spans="1:130">
      <c r="A304">
        <v>410</v>
      </c>
      <c r="B304" s="1">
        <v>44870.458067129599</v>
      </c>
      <c r="C304" s="1">
        <v>44870.465949074103</v>
      </c>
      <c r="D304" t="s">
        <v>104</v>
      </c>
      <c r="F304" t="s">
        <v>3906</v>
      </c>
      <c r="G304" s="2">
        <v>22033</v>
      </c>
      <c r="H304" t="s">
        <v>3907</v>
      </c>
      <c r="I304" t="s">
        <v>3908</v>
      </c>
      <c r="J304" t="s">
        <v>108</v>
      </c>
      <c r="K304" t="s">
        <v>114</v>
      </c>
      <c r="L304" t="s">
        <v>3909</v>
      </c>
      <c r="M304" t="s">
        <v>109</v>
      </c>
      <c r="O304" t="s">
        <v>2156</v>
      </c>
      <c r="P304" t="s">
        <v>3910</v>
      </c>
      <c r="Q304" t="s">
        <v>188</v>
      </c>
      <c r="R304" t="s">
        <v>113</v>
      </c>
      <c r="S304" t="s">
        <v>122</v>
      </c>
      <c r="T304" t="s">
        <v>109</v>
      </c>
      <c r="V304" t="s">
        <v>109</v>
      </c>
      <c r="X304" t="s">
        <v>135</v>
      </c>
      <c r="Y304" t="s">
        <v>136</v>
      </c>
      <c r="Z304" t="s">
        <v>116</v>
      </c>
      <c r="AB304" t="s">
        <v>153</v>
      </c>
      <c r="AC304" t="s">
        <v>116</v>
      </c>
      <c r="AD304" t="s">
        <v>3911</v>
      </c>
      <c r="AE304" t="s">
        <v>109</v>
      </c>
      <c r="AG304" t="s">
        <v>116</v>
      </c>
      <c r="AH304" t="s">
        <v>116</v>
      </c>
      <c r="AI304" t="s">
        <v>109</v>
      </c>
      <c r="AJ304" t="s">
        <v>116</v>
      </c>
      <c r="AK304" t="s">
        <v>116</v>
      </c>
      <c r="AL304" t="s">
        <v>116</v>
      </c>
      <c r="AM304" t="s">
        <v>188</v>
      </c>
      <c r="AN304" t="s">
        <v>117</v>
      </c>
      <c r="AO304" t="s">
        <v>202</v>
      </c>
      <c r="AP304" t="s">
        <v>3912</v>
      </c>
      <c r="AQ304" t="s">
        <v>109</v>
      </c>
      <c r="AS304" t="s">
        <v>203</v>
      </c>
      <c r="AT304" t="s">
        <v>287</v>
      </c>
      <c r="AU304" t="s">
        <v>116</v>
      </c>
      <c r="AV304" t="s">
        <v>116</v>
      </c>
      <c r="AW304" t="s">
        <v>109</v>
      </c>
      <c r="AZ304" t="s">
        <v>157</v>
      </c>
      <c r="BA304" t="s">
        <v>120</v>
      </c>
      <c r="BB304" t="s">
        <v>192</v>
      </c>
      <c r="BC304" t="s">
        <v>116</v>
      </c>
      <c r="BD304" t="s">
        <v>116</v>
      </c>
      <c r="BE304" t="s">
        <v>122</v>
      </c>
      <c r="BG304" t="s">
        <v>116</v>
      </c>
      <c r="BH304" t="s">
        <v>116</v>
      </c>
      <c r="BI304" t="s">
        <v>3913</v>
      </c>
      <c r="BJ304" t="s">
        <v>116</v>
      </c>
      <c r="BK304" t="s">
        <v>116</v>
      </c>
      <c r="BL304" t="s">
        <v>109</v>
      </c>
      <c r="BM304" t="s">
        <v>116</v>
      </c>
      <c r="BN304" t="s">
        <v>161</v>
      </c>
      <c r="BO304" t="s">
        <v>116</v>
      </c>
      <c r="BP304" t="s">
        <v>122</v>
      </c>
      <c r="BR304" t="s">
        <v>116</v>
      </c>
      <c r="BS304" t="s">
        <v>288</v>
      </c>
      <c r="BT304" t="s">
        <v>116</v>
      </c>
      <c r="BU304" t="s">
        <v>114</v>
      </c>
      <c r="BV304" t="s">
        <v>116</v>
      </c>
      <c r="BX304" t="s">
        <v>116</v>
      </c>
      <c r="BY304" t="s">
        <v>116</v>
      </c>
      <c r="BZ304" t="s">
        <v>193</v>
      </c>
      <c r="CA304" t="s">
        <v>3914</v>
      </c>
      <c r="CB304" t="s">
        <v>129</v>
      </c>
      <c r="CC304" t="s">
        <v>253</v>
      </c>
      <c r="CD304" t="s">
        <v>116</v>
      </c>
      <c r="CE304" t="s">
        <v>116</v>
      </c>
      <c r="CG304" t="s">
        <v>113</v>
      </c>
      <c r="CH304" t="s">
        <v>311</v>
      </c>
      <c r="CI304" t="s">
        <v>621</v>
      </c>
      <c r="CJ304" t="s">
        <v>109</v>
      </c>
      <c r="CK304" t="s">
        <v>109</v>
      </c>
      <c r="CL304" t="s">
        <v>116</v>
      </c>
      <c r="CM304" t="s">
        <v>3915</v>
      </c>
      <c r="CN304" t="s">
        <v>522</v>
      </c>
      <c r="CO304" t="s">
        <v>109</v>
      </c>
      <c r="CP304" t="s">
        <v>116</v>
      </c>
      <c r="CQ304" t="s">
        <v>109</v>
      </c>
      <c r="CS304" t="s">
        <v>116</v>
      </c>
      <c r="CT304" t="s">
        <v>116</v>
      </c>
      <c r="CU304" t="s">
        <v>109</v>
      </c>
      <c r="CV304" t="s">
        <v>109</v>
      </c>
      <c r="CX304" t="s">
        <v>109</v>
      </c>
      <c r="DB304">
        <f t="shared" si="201"/>
        <v>2</v>
      </c>
      <c r="DC304">
        <f t="shared" si="202"/>
        <v>0</v>
      </c>
      <c r="DD304">
        <f t="shared" si="203"/>
        <v>3</v>
      </c>
      <c r="DE304">
        <f t="shared" si="218"/>
        <v>0</v>
      </c>
      <c r="DF304">
        <f t="shared" si="219"/>
        <v>3</v>
      </c>
      <c r="DG304">
        <f t="shared" si="220"/>
        <v>2</v>
      </c>
      <c r="DH304">
        <f t="shared" si="204"/>
        <v>0</v>
      </c>
      <c r="DI304">
        <f t="shared" si="205"/>
        <v>9</v>
      </c>
      <c r="DJ304">
        <f t="shared" si="221"/>
        <v>1</v>
      </c>
      <c r="DK304">
        <f t="shared" si="222"/>
        <v>2</v>
      </c>
      <c r="DL304">
        <f t="shared" si="206"/>
        <v>3</v>
      </c>
      <c r="DM304">
        <f t="shared" si="207"/>
        <v>1</v>
      </c>
      <c r="DN304">
        <f t="shared" si="208"/>
        <v>2</v>
      </c>
      <c r="DO304">
        <f t="shared" si="209"/>
        <v>5</v>
      </c>
      <c r="DP304">
        <f t="shared" si="210"/>
        <v>5</v>
      </c>
      <c r="DQ304">
        <f t="shared" si="211"/>
        <v>1</v>
      </c>
      <c r="DR304">
        <f t="shared" si="212"/>
        <v>4</v>
      </c>
      <c r="DS304">
        <f t="shared" si="213"/>
        <v>1</v>
      </c>
      <c r="DT304">
        <f t="shared" si="214"/>
        <v>1</v>
      </c>
      <c r="DU304">
        <f t="shared" si="198"/>
        <v>2</v>
      </c>
      <c r="DV304">
        <f t="shared" si="199"/>
        <v>2</v>
      </c>
      <c r="DW304">
        <f t="shared" si="200"/>
        <v>49</v>
      </c>
      <c r="DX304">
        <f t="shared" si="215"/>
        <v>9.4230769230769234</v>
      </c>
      <c r="DY304">
        <f t="shared" si="216"/>
        <v>9.5</v>
      </c>
      <c r="DZ304">
        <f t="shared" si="217"/>
        <v>9.5</v>
      </c>
    </row>
    <row r="305" spans="1:130">
      <c r="A305">
        <v>411</v>
      </c>
      <c r="B305" s="1">
        <v>44872.716828703698</v>
      </c>
      <c r="C305" s="1">
        <v>44872.728287037004</v>
      </c>
      <c r="D305" t="s">
        <v>104</v>
      </c>
      <c r="F305" t="s">
        <v>3916</v>
      </c>
      <c r="G305" s="2">
        <v>13765</v>
      </c>
      <c r="H305" t="s">
        <v>3917</v>
      </c>
      <c r="I305" t="s">
        <v>3918</v>
      </c>
      <c r="J305" t="s">
        <v>145</v>
      </c>
      <c r="K305" t="s">
        <v>114</v>
      </c>
      <c r="L305" t="s">
        <v>3919</v>
      </c>
      <c r="M305" t="s">
        <v>109</v>
      </c>
      <c r="O305" t="s">
        <v>176</v>
      </c>
      <c r="P305" t="s">
        <v>2411</v>
      </c>
      <c r="Q305" t="s">
        <v>112</v>
      </c>
      <c r="R305" t="s">
        <v>113</v>
      </c>
      <c r="S305" t="s">
        <v>122</v>
      </c>
      <c r="T305" t="s">
        <v>109</v>
      </c>
      <c r="V305" t="s">
        <v>116</v>
      </c>
      <c r="X305" t="s">
        <v>135</v>
      </c>
      <c r="Y305" t="s">
        <v>113</v>
      </c>
      <c r="Z305" t="s">
        <v>109</v>
      </c>
      <c r="AA305" t="s">
        <v>109</v>
      </c>
      <c r="AB305" t="s">
        <v>153</v>
      </c>
      <c r="AC305" t="s">
        <v>116</v>
      </c>
      <c r="AD305" t="s">
        <v>3920</v>
      </c>
      <c r="AE305" t="s">
        <v>109</v>
      </c>
      <c r="AG305" t="s">
        <v>109</v>
      </c>
      <c r="AH305" t="s">
        <v>116</v>
      </c>
      <c r="AI305" t="s">
        <v>109</v>
      </c>
      <c r="AJ305" t="s">
        <v>116</v>
      </c>
      <c r="AK305" t="s">
        <v>116</v>
      </c>
      <c r="AL305" t="s">
        <v>116</v>
      </c>
      <c r="AM305" t="s">
        <v>145</v>
      </c>
      <c r="AN305" t="s">
        <v>117</v>
      </c>
      <c r="AO305" t="s">
        <v>304</v>
      </c>
      <c r="AP305" t="s">
        <v>224</v>
      </c>
      <c r="AQ305" t="s">
        <v>109</v>
      </c>
      <c r="AS305" t="s">
        <v>191</v>
      </c>
      <c r="AT305" t="s">
        <v>113</v>
      </c>
      <c r="AU305" t="s">
        <v>116</v>
      </c>
      <c r="AV305" t="s">
        <v>116</v>
      </c>
      <c r="AW305" t="s">
        <v>109</v>
      </c>
      <c r="AZ305" t="s">
        <v>157</v>
      </c>
      <c r="BA305" t="s">
        <v>120</v>
      </c>
      <c r="BB305" t="s">
        <v>121</v>
      </c>
      <c r="BC305" t="s">
        <v>116</v>
      </c>
      <c r="BD305" t="s">
        <v>116</v>
      </c>
      <c r="BE305" t="s">
        <v>116</v>
      </c>
      <c r="BF305" t="s">
        <v>3223</v>
      </c>
      <c r="BG305" t="s">
        <v>109</v>
      </c>
      <c r="BH305" t="s">
        <v>116</v>
      </c>
      <c r="BI305" t="s">
        <v>3921</v>
      </c>
      <c r="BJ305" t="s">
        <v>116</v>
      </c>
      <c r="BK305" t="s">
        <v>116</v>
      </c>
      <c r="BL305" t="s">
        <v>116</v>
      </c>
      <c r="BM305" t="s">
        <v>116</v>
      </c>
      <c r="BN305" t="s">
        <v>124</v>
      </c>
      <c r="BO305" t="s">
        <v>116</v>
      </c>
      <c r="BP305" t="s">
        <v>122</v>
      </c>
      <c r="BR305" t="s">
        <v>116</v>
      </c>
      <c r="BS305" t="s">
        <v>181</v>
      </c>
      <c r="BT305" t="s">
        <v>116</v>
      </c>
      <c r="BU305" t="s">
        <v>114</v>
      </c>
      <c r="BV305" t="s">
        <v>116</v>
      </c>
      <c r="BX305" t="s">
        <v>116</v>
      </c>
      <c r="BY305" t="s">
        <v>116</v>
      </c>
      <c r="BZ305" t="s">
        <v>193</v>
      </c>
      <c r="CA305" t="s">
        <v>113</v>
      </c>
      <c r="CB305" t="s">
        <v>2249</v>
      </c>
      <c r="CC305" t="s">
        <v>182</v>
      </c>
      <c r="CD305" t="s">
        <v>109</v>
      </c>
      <c r="CE305" t="s">
        <v>109</v>
      </c>
      <c r="CF305" t="s">
        <v>113</v>
      </c>
      <c r="CG305" t="s">
        <v>113</v>
      </c>
      <c r="CH305" t="s">
        <v>311</v>
      </c>
      <c r="CI305" t="s">
        <v>578</v>
      </c>
      <c r="CJ305" t="s">
        <v>116</v>
      </c>
      <c r="CK305" t="s">
        <v>109</v>
      </c>
      <c r="CL305" t="s">
        <v>109</v>
      </c>
      <c r="CN305" t="s">
        <v>522</v>
      </c>
      <c r="CO305" t="s">
        <v>116</v>
      </c>
      <c r="CP305" t="s">
        <v>116</v>
      </c>
      <c r="CQ305" t="s">
        <v>109</v>
      </c>
      <c r="CS305" t="s">
        <v>116</v>
      </c>
      <c r="CT305" t="s">
        <v>116</v>
      </c>
      <c r="CU305" t="s">
        <v>109</v>
      </c>
      <c r="CV305" t="s">
        <v>109</v>
      </c>
      <c r="CX305" t="s">
        <v>116</v>
      </c>
      <c r="CY305" t="s">
        <v>605</v>
      </c>
      <c r="DB305">
        <f t="shared" si="201"/>
        <v>2</v>
      </c>
      <c r="DC305">
        <f t="shared" si="202"/>
        <v>0</v>
      </c>
      <c r="DD305">
        <f t="shared" si="203"/>
        <v>3</v>
      </c>
      <c r="DE305">
        <f t="shared" si="218"/>
        <v>1</v>
      </c>
      <c r="DF305">
        <f t="shared" si="219"/>
        <v>1</v>
      </c>
      <c r="DG305">
        <f t="shared" si="220"/>
        <v>2</v>
      </c>
      <c r="DH305">
        <f t="shared" si="204"/>
        <v>0</v>
      </c>
      <c r="DI305">
        <f t="shared" si="205"/>
        <v>8</v>
      </c>
      <c r="DJ305">
        <f t="shared" si="221"/>
        <v>1</v>
      </c>
      <c r="DK305">
        <f t="shared" si="222"/>
        <v>2</v>
      </c>
      <c r="DL305">
        <f t="shared" si="206"/>
        <v>3</v>
      </c>
      <c r="DM305">
        <f t="shared" si="207"/>
        <v>2</v>
      </c>
      <c r="DN305">
        <f t="shared" si="208"/>
        <v>1</v>
      </c>
      <c r="DO305">
        <f t="shared" si="209"/>
        <v>6</v>
      </c>
      <c r="DP305">
        <f t="shared" si="210"/>
        <v>5</v>
      </c>
      <c r="DQ305">
        <f t="shared" si="211"/>
        <v>1</v>
      </c>
      <c r="DR305">
        <f t="shared" si="212"/>
        <v>2</v>
      </c>
      <c r="DS305">
        <f t="shared" si="213"/>
        <v>1</v>
      </c>
      <c r="DT305">
        <f t="shared" si="214"/>
        <v>1</v>
      </c>
      <c r="DU305">
        <f t="shared" si="198"/>
        <v>3</v>
      </c>
      <c r="DV305">
        <f t="shared" si="199"/>
        <v>2</v>
      </c>
      <c r="DW305">
        <f t="shared" si="200"/>
        <v>47</v>
      </c>
      <c r="DX305">
        <f t="shared" si="215"/>
        <v>9.0384615384615383</v>
      </c>
      <c r="DY305">
        <f t="shared" si="216"/>
        <v>9</v>
      </c>
      <c r="DZ305">
        <f t="shared" si="217"/>
        <v>9</v>
      </c>
    </row>
    <row r="306" spans="1:130">
      <c r="A306">
        <v>412</v>
      </c>
      <c r="B306" s="1">
        <v>44873.697372685201</v>
      </c>
      <c r="C306" s="1">
        <v>44873.726284722201</v>
      </c>
      <c r="D306" t="s">
        <v>104</v>
      </c>
      <c r="F306" t="s">
        <v>3922</v>
      </c>
      <c r="G306" s="2">
        <v>22489</v>
      </c>
      <c r="H306" t="s">
        <v>3923</v>
      </c>
      <c r="I306" t="s">
        <v>3924</v>
      </c>
      <c r="J306" t="s">
        <v>175</v>
      </c>
      <c r="K306" t="s">
        <v>114</v>
      </c>
      <c r="L306" t="s">
        <v>3925</v>
      </c>
      <c r="M306" t="s">
        <v>109</v>
      </c>
      <c r="O306" t="s">
        <v>782</v>
      </c>
      <c r="P306" t="s">
        <v>986</v>
      </c>
      <c r="Q306" t="s">
        <v>188</v>
      </c>
      <c r="R306" t="s">
        <v>113</v>
      </c>
      <c r="S306" t="s">
        <v>114</v>
      </c>
      <c r="T306" t="s">
        <v>109</v>
      </c>
      <c r="V306" t="s">
        <v>109</v>
      </c>
      <c r="X306" t="s">
        <v>455</v>
      </c>
      <c r="Y306" t="s">
        <v>3926</v>
      </c>
      <c r="Z306" t="s">
        <v>116</v>
      </c>
      <c r="AB306" t="s">
        <v>145</v>
      </c>
      <c r="AC306" t="s">
        <v>116</v>
      </c>
      <c r="AD306" t="s">
        <v>3927</v>
      </c>
      <c r="AE306" t="s">
        <v>109</v>
      </c>
      <c r="AG306" t="s">
        <v>109</v>
      </c>
      <c r="AH306" t="s">
        <v>116</v>
      </c>
      <c r="AI306" t="s">
        <v>109</v>
      </c>
      <c r="AJ306" t="s">
        <v>116</v>
      </c>
      <c r="AK306" t="s">
        <v>116</v>
      </c>
      <c r="AL306" t="s">
        <v>109</v>
      </c>
      <c r="AM306" t="s">
        <v>320</v>
      </c>
      <c r="AN306" t="s">
        <v>117</v>
      </c>
      <c r="AO306" t="s">
        <v>179</v>
      </c>
      <c r="AP306" t="s">
        <v>224</v>
      </c>
      <c r="AQ306" t="s">
        <v>109</v>
      </c>
      <c r="AS306" t="s">
        <v>2454</v>
      </c>
      <c r="AT306" t="s">
        <v>333</v>
      </c>
      <c r="AU306" t="s">
        <v>116</v>
      </c>
      <c r="AV306" t="s">
        <v>116</v>
      </c>
      <c r="AW306" t="s">
        <v>109</v>
      </c>
      <c r="AZ306" t="s">
        <v>157</v>
      </c>
      <c r="BA306" t="s">
        <v>120</v>
      </c>
      <c r="BB306" t="s">
        <v>192</v>
      </c>
      <c r="BC306" t="s">
        <v>116</v>
      </c>
      <c r="BD306" t="s">
        <v>116</v>
      </c>
      <c r="BE306" t="s">
        <v>122</v>
      </c>
      <c r="BG306" t="s">
        <v>116</v>
      </c>
      <c r="BH306" t="s">
        <v>116</v>
      </c>
      <c r="BI306" t="s">
        <v>3928</v>
      </c>
      <c r="BJ306" t="s">
        <v>116</v>
      </c>
      <c r="BK306" t="s">
        <v>116</v>
      </c>
      <c r="BL306" t="s">
        <v>116</v>
      </c>
      <c r="BM306" t="s">
        <v>109</v>
      </c>
      <c r="BN306" t="s">
        <v>113</v>
      </c>
      <c r="BO306" t="s">
        <v>116</v>
      </c>
      <c r="BP306" t="s">
        <v>122</v>
      </c>
      <c r="BR306" t="s">
        <v>109</v>
      </c>
      <c r="BS306" t="s">
        <v>496</v>
      </c>
      <c r="BT306" t="s">
        <v>116</v>
      </c>
      <c r="BU306" t="s">
        <v>114</v>
      </c>
      <c r="BV306" t="s">
        <v>116</v>
      </c>
      <c r="BX306" t="s">
        <v>116</v>
      </c>
      <c r="BY306" t="s">
        <v>116</v>
      </c>
      <c r="BZ306" t="s">
        <v>1465</v>
      </c>
      <c r="CA306" t="s">
        <v>2151</v>
      </c>
      <c r="CB306" t="s">
        <v>129</v>
      </c>
      <c r="CC306" t="s">
        <v>241</v>
      </c>
      <c r="CD306" t="s">
        <v>116</v>
      </c>
      <c r="CE306" t="s">
        <v>116</v>
      </c>
      <c r="CG306" t="s">
        <v>113</v>
      </c>
      <c r="CH306" t="s">
        <v>1131</v>
      </c>
      <c r="CI306" t="s">
        <v>113</v>
      </c>
      <c r="CJ306" t="s">
        <v>116</v>
      </c>
      <c r="CK306" t="s">
        <v>116</v>
      </c>
      <c r="CL306" t="s">
        <v>109</v>
      </c>
      <c r="CN306" t="s">
        <v>1796</v>
      </c>
      <c r="CO306" t="s">
        <v>116</v>
      </c>
      <c r="CP306" t="s">
        <v>116</v>
      </c>
      <c r="CQ306" t="s">
        <v>116</v>
      </c>
      <c r="CR306" t="s">
        <v>3929</v>
      </c>
      <c r="CS306" t="s">
        <v>116</v>
      </c>
      <c r="CT306" t="s">
        <v>116</v>
      </c>
      <c r="CU306" t="s">
        <v>109</v>
      </c>
      <c r="CV306" t="s">
        <v>116</v>
      </c>
      <c r="CW306" t="s">
        <v>3930</v>
      </c>
      <c r="CX306" t="s">
        <v>109</v>
      </c>
      <c r="DB306">
        <f t="shared" ref="DB306:DB314" si="223">COUNTIFS(J306:K306,"&lt;&gt;Non",J306:K306,"&lt;&gt;",J306:K306,"&lt;&gt;Non;")</f>
        <v>2</v>
      </c>
      <c r="DC306">
        <f t="shared" ref="DC306:DC314" si="224">COUNTIFS(M306,"&lt;&gt;Non",M306,"&lt;&gt;",M306,"&lt;&gt;Non;")</f>
        <v>0</v>
      </c>
      <c r="DD306">
        <f t="shared" ref="DD306:DD314" si="225">COUNTIFS(O306:T306,"&lt;&gt;Non",O306:T306,"&lt;&gt;",O306:T306,"&lt;&gt;Non;",O306:T306,"&lt;&gt;Je ne sais pas")</f>
        <v>4</v>
      </c>
      <c r="DE306">
        <f t="shared" si="218"/>
        <v>0</v>
      </c>
      <c r="DF306">
        <f t="shared" si="219"/>
        <v>3</v>
      </c>
      <c r="DG306">
        <f t="shared" si="220"/>
        <v>2</v>
      </c>
      <c r="DH306">
        <f t="shared" ref="DH306:DH314" si="226">COUNTIFS(AE306,"&lt;&gt;Non",AE306,"&lt;&gt;",AE306,"&lt;&gt;Non;")</f>
        <v>0</v>
      </c>
      <c r="DI306">
        <f t="shared" ref="DI306:DI314" si="227">COUNTIFS(AG306:AQ306,"&lt;&gt;Non",AG306:AQ306,"&lt;&gt;",AG306:AQ306,"&lt;&gt;Non;")</f>
        <v>7</v>
      </c>
      <c r="DJ306">
        <f t="shared" si="221"/>
        <v>1</v>
      </c>
      <c r="DK306">
        <f t="shared" si="222"/>
        <v>2</v>
      </c>
      <c r="DL306">
        <f t="shared" ref="DL306:DL314" si="228">COUNTIFS(AZ306:BB306,"&lt;&gt;Non",AZ306:BB306,"&lt;&gt;",AZ306:BB306,"&lt;&gt;Non;")</f>
        <v>3</v>
      </c>
      <c r="DM306">
        <f t="shared" ref="DM306:DM314" si="229">COUNTIFS(BD306:BE306,"&lt;&gt;Non",BD306:BE306,"&lt;&gt;",BD306:BE306,"&lt;&gt;Non;",BD306:BE306,"&lt;&gt;Je ne sais pas")</f>
        <v>1</v>
      </c>
      <c r="DN306">
        <f t="shared" ref="DN306:DN314" si="230">COUNTIFS(BG306:BH306,"&lt;&gt;Non",BG306:BH306,"&lt;&gt;",BG306:BH306,"&lt;&gt;Non;")</f>
        <v>2</v>
      </c>
      <c r="DO306">
        <f t="shared" ref="DO306:DO314" si="231">COUNTIFS(BJ306:BP306,"&lt;&gt;Non",BJ306:BP306,"&lt;&gt;",BJ306:BP306,"&lt;&gt;Non;",BJ306:BP306,"&lt;&gt;Je ne sais pas")</f>
        <v>4</v>
      </c>
      <c r="DP306">
        <f t="shared" ref="DP306:DP314" si="232">COUNTIFS(BR306:BV306,"&lt;&gt;Non",BR306:BV306,"&lt;&gt;",BR306:BV306,"&lt;&gt;Non;")</f>
        <v>4</v>
      </c>
      <c r="DQ306">
        <f t="shared" ref="DQ306:DQ314" si="233">COUNTIFS(BY306,"&lt;&gt;Non",BY306,"&lt;&gt;",BY306,"&lt;&gt;Non;")</f>
        <v>1</v>
      </c>
      <c r="DR306">
        <f t="shared" ref="DR306:DR314" si="234">COUNTIFS(CA306:CD306,"&lt;&gt;Non",CA306:CD306,"&lt;&gt;",CA306:CD306,"&lt;&gt;Non;")</f>
        <v>4</v>
      </c>
      <c r="DS306">
        <f t="shared" ref="DS306:DS314" si="235">COUNTIFS(CF306:CH306,"&lt;&gt;Non",CF306:CH306,"&lt;&gt;",CF306:CH306,"&lt;&gt;Non;")</f>
        <v>1</v>
      </c>
      <c r="DT306">
        <f t="shared" ref="DT306:DT314" si="236">COUNTIFS(CJ306:CL306,"&lt;&gt;Non",CJ306:CL306,"&lt;&gt;",CJ306:CL306,"&lt;&gt;Non;")</f>
        <v>2</v>
      </c>
      <c r="DU306">
        <f t="shared" si="198"/>
        <v>4</v>
      </c>
      <c r="DV306">
        <f t="shared" si="199"/>
        <v>3</v>
      </c>
      <c r="DW306">
        <f t="shared" si="200"/>
        <v>50</v>
      </c>
      <c r="DX306">
        <f t="shared" ref="DX306:DX314" si="237">DW306/52*10</f>
        <v>9.615384615384615</v>
      </c>
      <c r="DY306">
        <f t="shared" ref="DY306:DY314" si="238">MROUND(DX306,0.5)</f>
        <v>9.5</v>
      </c>
      <c r="DZ306">
        <f t="shared" ref="DZ306:DZ314" si="239">IF(DY306&gt;10,10,DY306)</f>
        <v>9.5</v>
      </c>
    </row>
    <row r="307" spans="1:130">
      <c r="A307">
        <v>413</v>
      </c>
      <c r="B307" s="1">
        <v>44873.819444444402</v>
      </c>
      <c r="C307" s="1">
        <v>44873.983738425901</v>
      </c>
      <c r="D307" t="s">
        <v>104</v>
      </c>
      <c r="F307" t="s">
        <v>791</v>
      </c>
      <c r="G307" s="2">
        <v>5704</v>
      </c>
      <c r="H307" t="s">
        <v>792</v>
      </c>
      <c r="I307" t="s">
        <v>3931</v>
      </c>
      <c r="J307" t="s">
        <v>109</v>
      </c>
      <c r="M307" t="s">
        <v>109</v>
      </c>
      <c r="O307" t="s">
        <v>176</v>
      </c>
      <c r="P307" t="s">
        <v>2091</v>
      </c>
      <c r="Q307" t="s">
        <v>112</v>
      </c>
      <c r="R307" t="s">
        <v>113</v>
      </c>
      <c r="S307" t="s">
        <v>122</v>
      </c>
      <c r="T307" t="s">
        <v>109</v>
      </c>
      <c r="V307" t="s">
        <v>109</v>
      </c>
      <c r="X307" t="s">
        <v>113</v>
      </c>
      <c r="Y307" t="s">
        <v>113</v>
      </c>
      <c r="Z307" t="s">
        <v>109</v>
      </c>
      <c r="AA307" t="s">
        <v>116</v>
      </c>
      <c r="AB307" t="s">
        <v>132</v>
      </c>
      <c r="AC307" t="s">
        <v>116</v>
      </c>
      <c r="AD307" t="s">
        <v>3932</v>
      </c>
      <c r="AE307" t="s">
        <v>109</v>
      </c>
      <c r="AG307" t="s">
        <v>109</v>
      </c>
      <c r="AH307" t="s">
        <v>109</v>
      </c>
      <c r="AI307" t="s">
        <v>109</v>
      </c>
      <c r="AJ307" t="s">
        <v>109</v>
      </c>
      <c r="AK307" t="s">
        <v>116</v>
      </c>
      <c r="AL307" t="s">
        <v>116</v>
      </c>
      <c r="AM307" t="s">
        <v>112</v>
      </c>
      <c r="AN307" t="s">
        <v>117</v>
      </c>
      <c r="AO307" t="s">
        <v>202</v>
      </c>
      <c r="AP307" t="s">
        <v>113</v>
      </c>
      <c r="AQ307" t="s">
        <v>109</v>
      </c>
      <c r="AS307" t="s">
        <v>3933</v>
      </c>
      <c r="AT307" t="s">
        <v>113</v>
      </c>
      <c r="AU307" t="s">
        <v>116</v>
      </c>
      <c r="AV307" t="s">
        <v>116</v>
      </c>
      <c r="AW307" t="s">
        <v>109</v>
      </c>
      <c r="AZ307" t="s">
        <v>468</v>
      </c>
      <c r="BA307" t="s">
        <v>248</v>
      </c>
      <c r="BB307" t="s">
        <v>334</v>
      </c>
      <c r="BC307" t="s">
        <v>116</v>
      </c>
      <c r="BD307" t="s">
        <v>116</v>
      </c>
      <c r="BE307" t="s">
        <v>122</v>
      </c>
      <c r="BG307" t="s">
        <v>116</v>
      </c>
      <c r="BH307" t="s">
        <v>116</v>
      </c>
      <c r="BI307" t="s">
        <v>3934</v>
      </c>
      <c r="BJ307" t="s">
        <v>116</v>
      </c>
      <c r="BK307" t="s">
        <v>116</v>
      </c>
      <c r="BL307" t="s">
        <v>109</v>
      </c>
      <c r="BM307" t="s">
        <v>109</v>
      </c>
      <c r="BN307" t="s">
        <v>113</v>
      </c>
      <c r="BO307" t="s">
        <v>125</v>
      </c>
      <c r="BP307" t="s">
        <v>122</v>
      </c>
      <c r="BR307" t="s">
        <v>116</v>
      </c>
      <c r="BS307" t="s">
        <v>126</v>
      </c>
      <c r="BT307" t="s">
        <v>116</v>
      </c>
      <c r="BU307" t="s">
        <v>114</v>
      </c>
      <c r="BV307" t="s">
        <v>116</v>
      </c>
      <c r="BX307" t="s">
        <v>116</v>
      </c>
      <c r="BY307" t="s">
        <v>116</v>
      </c>
      <c r="BZ307" t="s">
        <v>193</v>
      </c>
      <c r="CA307" t="s">
        <v>3935</v>
      </c>
      <c r="CB307" t="s">
        <v>129</v>
      </c>
      <c r="CC307" t="s">
        <v>253</v>
      </c>
      <c r="CD307" t="s">
        <v>109</v>
      </c>
      <c r="CE307" t="s">
        <v>109</v>
      </c>
      <c r="CF307" t="s">
        <v>113</v>
      </c>
      <c r="CG307" t="s">
        <v>113</v>
      </c>
      <c r="CH307" t="s">
        <v>167</v>
      </c>
      <c r="CI307" t="s">
        <v>289</v>
      </c>
      <c r="CJ307" t="s">
        <v>109</v>
      </c>
      <c r="CK307" t="s">
        <v>109</v>
      </c>
      <c r="CL307" t="s">
        <v>109</v>
      </c>
      <c r="CN307" t="s">
        <v>169</v>
      </c>
      <c r="CO307" t="s">
        <v>109</v>
      </c>
      <c r="CP307" t="s">
        <v>116</v>
      </c>
      <c r="CQ307" t="s">
        <v>109</v>
      </c>
      <c r="CS307" t="s">
        <v>116</v>
      </c>
      <c r="CT307" t="s">
        <v>116</v>
      </c>
      <c r="CU307" t="s">
        <v>109</v>
      </c>
      <c r="CV307" t="s">
        <v>109</v>
      </c>
      <c r="CX307" t="s">
        <v>116</v>
      </c>
      <c r="CY307" t="s">
        <v>3936</v>
      </c>
      <c r="DB307">
        <f t="shared" si="223"/>
        <v>0</v>
      </c>
      <c r="DC307">
        <f t="shared" si="224"/>
        <v>0</v>
      </c>
      <c r="DD307">
        <f t="shared" si="225"/>
        <v>3</v>
      </c>
      <c r="DE307">
        <f t="shared" si="218"/>
        <v>0</v>
      </c>
      <c r="DF307">
        <f t="shared" si="219"/>
        <v>0</v>
      </c>
      <c r="DG307">
        <f t="shared" si="220"/>
        <v>2</v>
      </c>
      <c r="DH307">
        <f t="shared" si="226"/>
        <v>0</v>
      </c>
      <c r="DI307">
        <f t="shared" si="227"/>
        <v>5</v>
      </c>
      <c r="DJ307">
        <f t="shared" si="221"/>
        <v>1</v>
      </c>
      <c r="DK307">
        <f t="shared" si="222"/>
        <v>2</v>
      </c>
      <c r="DL307">
        <f t="shared" si="228"/>
        <v>3</v>
      </c>
      <c r="DM307">
        <f t="shared" si="229"/>
        <v>1</v>
      </c>
      <c r="DN307">
        <f t="shared" si="230"/>
        <v>2</v>
      </c>
      <c r="DO307">
        <f t="shared" si="231"/>
        <v>3</v>
      </c>
      <c r="DP307">
        <f t="shared" si="232"/>
        <v>5</v>
      </c>
      <c r="DQ307">
        <f t="shared" si="233"/>
        <v>1</v>
      </c>
      <c r="DR307">
        <f t="shared" si="234"/>
        <v>3</v>
      </c>
      <c r="DS307">
        <f t="shared" si="235"/>
        <v>1</v>
      </c>
      <c r="DT307">
        <f t="shared" si="236"/>
        <v>0</v>
      </c>
      <c r="DU307">
        <f t="shared" si="198"/>
        <v>2</v>
      </c>
      <c r="DV307">
        <f t="shared" si="199"/>
        <v>2</v>
      </c>
      <c r="DW307">
        <f t="shared" si="200"/>
        <v>36</v>
      </c>
      <c r="DX307">
        <f t="shared" si="237"/>
        <v>6.9230769230769234</v>
      </c>
      <c r="DY307">
        <f t="shared" si="238"/>
        <v>7</v>
      </c>
      <c r="DZ307">
        <f t="shared" si="239"/>
        <v>7</v>
      </c>
    </row>
    <row r="308" spans="1:130">
      <c r="A308">
        <v>414</v>
      </c>
      <c r="B308" s="1">
        <v>44873.636354166701</v>
      </c>
      <c r="C308" s="1">
        <v>44874.627870370401</v>
      </c>
      <c r="D308" t="s">
        <v>104</v>
      </c>
      <c r="F308" t="s">
        <v>3937</v>
      </c>
      <c r="G308" s="2">
        <v>9266</v>
      </c>
      <c r="H308" t="s">
        <v>3938</v>
      </c>
      <c r="I308" t="s">
        <v>3939</v>
      </c>
      <c r="J308" t="s">
        <v>145</v>
      </c>
      <c r="K308" t="s">
        <v>114</v>
      </c>
      <c r="L308" t="s">
        <v>3940</v>
      </c>
      <c r="M308" t="s">
        <v>109</v>
      </c>
      <c r="O308" t="s">
        <v>2329</v>
      </c>
      <c r="P308" t="s">
        <v>568</v>
      </c>
      <c r="Q308" t="s">
        <v>188</v>
      </c>
      <c r="R308" t="s">
        <v>946</v>
      </c>
      <c r="S308" t="s">
        <v>114</v>
      </c>
      <c r="T308" t="s">
        <v>149</v>
      </c>
      <c r="U308" t="s">
        <v>150</v>
      </c>
      <c r="V308" t="s">
        <v>109</v>
      </c>
      <c r="X308" t="s">
        <v>455</v>
      </c>
      <c r="Y308" t="s">
        <v>136</v>
      </c>
      <c r="Z308" t="s">
        <v>116</v>
      </c>
      <c r="AB308" t="s">
        <v>132</v>
      </c>
      <c r="AC308" t="s">
        <v>116</v>
      </c>
      <c r="AD308" t="s">
        <v>3941</v>
      </c>
      <c r="AE308" t="s">
        <v>109</v>
      </c>
      <c r="AG308" t="s">
        <v>116</v>
      </c>
      <c r="AH308" t="s">
        <v>116</v>
      </c>
      <c r="AI308" t="s">
        <v>116</v>
      </c>
      <c r="AJ308" t="s">
        <v>116</v>
      </c>
      <c r="AK308" t="s">
        <v>116</v>
      </c>
      <c r="AL308" t="s">
        <v>116</v>
      </c>
      <c r="AM308" t="s">
        <v>188</v>
      </c>
      <c r="AN308" t="s">
        <v>236</v>
      </c>
      <c r="AO308" t="s">
        <v>202</v>
      </c>
      <c r="AP308" t="s">
        <v>224</v>
      </c>
      <c r="AQ308" t="s">
        <v>109</v>
      </c>
      <c r="AS308" t="s">
        <v>118</v>
      </c>
      <c r="AT308" t="s">
        <v>113</v>
      </c>
      <c r="AU308" t="s">
        <v>116</v>
      </c>
      <c r="AV308" t="s">
        <v>116</v>
      </c>
      <c r="AW308" t="s">
        <v>145</v>
      </c>
      <c r="AX308" t="s">
        <v>109</v>
      </c>
      <c r="AZ308" t="s">
        <v>157</v>
      </c>
      <c r="BA308" t="s">
        <v>423</v>
      </c>
      <c r="BB308" t="s">
        <v>334</v>
      </c>
      <c r="BC308" t="s">
        <v>116</v>
      </c>
      <c r="BD308" t="s">
        <v>116</v>
      </c>
      <c r="BE308" t="s">
        <v>109</v>
      </c>
      <c r="BG308" t="s">
        <v>109</v>
      </c>
      <c r="BH308" t="s">
        <v>116</v>
      </c>
      <c r="BJ308" t="s">
        <v>116</v>
      </c>
      <c r="BK308" t="s">
        <v>116</v>
      </c>
      <c r="BL308" t="s">
        <v>109</v>
      </c>
      <c r="BM308" t="s">
        <v>116</v>
      </c>
      <c r="BN308" t="s">
        <v>161</v>
      </c>
      <c r="BO308" t="s">
        <v>116</v>
      </c>
      <c r="BP308" t="s">
        <v>116</v>
      </c>
      <c r="BQ308" t="s">
        <v>3942</v>
      </c>
      <c r="BR308" t="s">
        <v>116</v>
      </c>
      <c r="BS308" t="s">
        <v>162</v>
      </c>
      <c r="BT308" t="s">
        <v>116</v>
      </c>
      <c r="BU308" t="s">
        <v>114</v>
      </c>
      <c r="BV308" t="s">
        <v>206</v>
      </c>
      <c r="BX308" t="s">
        <v>116</v>
      </c>
      <c r="BY308" t="s">
        <v>116</v>
      </c>
      <c r="BZ308" t="s">
        <v>138</v>
      </c>
      <c r="CA308" t="s">
        <v>379</v>
      </c>
      <c r="CB308" t="s">
        <v>3943</v>
      </c>
      <c r="CC308" t="s">
        <v>253</v>
      </c>
      <c r="CD308" t="s">
        <v>116</v>
      </c>
      <c r="CE308" t="s">
        <v>109</v>
      </c>
      <c r="CF308" t="s">
        <v>113</v>
      </c>
      <c r="CG308" t="s">
        <v>3944</v>
      </c>
      <c r="CH308" t="s">
        <v>311</v>
      </c>
      <c r="CI308" t="s">
        <v>215</v>
      </c>
      <c r="CJ308" t="s">
        <v>116</v>
      </c>
      <c r="CK308" t="s">
        <v>109</v>
      </c>
      <c r="CL308" t="s">
        <v>109</v>
      </c>
      <c r="CN308" t="s">
        <v>113</v>
      </c>
      <c r="CO308" t="s">
        <v>109</v>
      </c>
      <c r="CP308" t="s">
        <v>116</v>
      </c>
      <c r="CQ308" t="s">
        <v>109</v>
      </c>
      <c r="CS308" t="s">
        <v>116</v>
      </c>
      <c r="CT308" t="s">
        <v>116</v>
      </c>
      <c r="CU308" t="s">
        <v>116</v>
      </c>
      <c r="CV308" t="s">
        <v>109</v>
      </c>
      <c r="CX308" t="s">
        <v>109</v>
      </c>
      <c r="CZ308" t="s">
        <v>3945</v>
      </c>
      <c r="DB308">
        <f t="shared" si="223"/>
        <v>2</v>
      </c>
      <c r="DC308">
        <f t="shared" si="224"/>
        <v>0</v>
      </c>
      <c r="DD308">
        <f t="shared" si="225"/>
        <v>6</v>
      </c>
      <c r="DE308">
        <f t="shared" si="218"/>
        <v>0</v>
      </c>
      <c r="DF308">
        <f t="shared" si="219"/>
        <v>3</v>
      </c>
      <c r="DG308">
        <f t="shared" si="220"/>
        <v>2</v>
      </c>
      <c r="DH308">
        <f t="shared" si="226"/>
        <v>0</v>
      </c>
      <c r="DI308">
        <f t="shared" si="227"/>
        <v>10</v>
      </c>
      <c r="DJ308">
        <f t="shared" si="221"/>
        <v>1</v>
      </c>
      <c r="DK308">
        <f t="shared" si="222"/>
        <v>3</v>
      </c>
      <c r="DL308">
        <f t="shared" si="228"/>
        <v>3</v>
      </c>
      <c r="DM308">
        <f t="shared" si="229"/>
        <v>1</v>
      </c>
      <c r="DN308">
        <f t="shared" si="230"/>
        <v>1</v>
      </c>
      <c r="DO308">
        <f t="shared" si="231"/>
        <v>6</v>
      </c>
      <c r="DP308">
        <f t="shared" si="232"/>
        <v>5</v>
      </c>
      <c r="DQ308">
        <f t="shared" si="233"/>
        <v>1</v>
      </c>
      <c r="DR308">
        <f t="shared" si="234"/>
        <v>4</v>
      </c>
      <c r="DS308">
        <f t="shared" si="235"/>
        <v>2</v>
      </c>
      <c r="DT308">
        <f t="shared" si="236"/>
        <v>1</v>
      </c>
      <c r="DU308">
        <f t="shared" si="198"/>
        <v>1</v>
      </c>
      <c r="DV308">
        <f t="shared" si="199"/>
        <v>3</v>
      </c>
      <c r="DW308">
        <f t="shared" si="200"/>
        <v>55</v>
      </c>
      <c r="DX308">
        <f t="shared" si="237"/>
        <v>10.576923076923077</v>
      </c>
      <c r="DY308">
        <f t="shared" si="238"/>
        <v>10.5</v>
      </c>
      <c r="DZ308">
        <f t="shared" si="239"/>
        <v>10</v>
      </c>
    </row>
    <row r="309" spans="1:130">
      <c r="A309">
        <v>416</v>
      </c>
      <c r="B309" s="1">
        <v>44875.519733796304</v>
      </c>
      <c r="C309" s="1">
        <v>44875.536608796298</v>
      </c>
      <c r="D309" t="s">
        <v>104</v>
      </c>
      <c r="F309" t="s">
        <v>3946</v>
      </c>
      <c r="G309" s="2">
        <v>14115</v>
      </c>
      <c r="H309" t="s">
        <v>3947</v>
      </c>
      <c r="I309" t="s">
        <v>3948</v>
      </c>
      <c r="J309" t="s">
        <v>145</v>
      </c>
      <c r="K309" t="s">
        <v>109</v>
      </c>
      <c r="M309" t="s">
        <v>116</v>
      </c>
      <c r="N309" t="s">
        <v>3949</v>
      </c>
      <c r="O309" t="s">
        <v>176</v>
      </c>
      <c r="P309" t="s">
        <v>235</v>
      </c>
      <c r="Q309" t="s">
        <v>188</v>
      </c>
      <c r="R309" t="s">
        <v>113</v>
      </c>
      <c r="S309" t="s">
        <v>114</v>
      </c>
      <c r="T309" t="s">
        <v>149</v>
      </c>
      <c r="U309" t="s">
        <v>150</v>
      </c>
      <c r="V309" t="s">
        <v>109</v>
      </c>
      <c r="X309" t="s">
        <v>135</v>
      </c>
      <c r="Y309" t="s">
        <v>136</v>
      </c>
      <c r="Z309" t="s">
        <v>109</v>
      </c>
      <c r="AA309" t="s">
        <v>109</v>
      </c>
      <c r="AB309" t="s">
        <v>145</v>
      </c>
      <c r="AC309" t="s">
        <v>109</v>
      </c>
      <c r="AE309" t="s">
        <v>114</v>
      </c>
      <c r="AF309" t="s">
        <v>3949</v>
      </c>
      <c r="AG309" t="s">
        <v>109</v>
      </c>
      <c r="AH309" t="s">
        <v>116</v>
      </c>
      <c r="AI309" t="s">
        <v>109</v>
      </c>
      <c r="AJ309" t="s">
        <v>109</v>
      </c>
      <c r="AK309" t="s">
        <v>116</v>
      </c>
      <c r="AL309" t="s">
        <v>116</v>
      </c>
      <c r="AM309" t="s">
        <v>112</v>
      </c>
      <c r="AN309" t="s">
        <v>117</v>
      </c>
      <c r="AO309" t="s">
        <v>155</v>
      </c>
      <c r="AP309" t="s">
        <v>113</v>
      </c>
      <c r="AQ309" t="s">
        <v>109</v>
      </c>
      <c r="AS309" t="s">
        <v>3950</v>
      </c>
      <c r="AT309" t="s">
        <v>113</v>
      </c>
      <c r="AU309" t="s">
        <v>116</v>
      </c>
      <c r="AV309" t="s">
        <v>109</v>
      </c>
      <c r="AW309" t="s">
        <v>112</v>
      </c>
      <c r="AX309" t="s">
        <v>109</v>
      </c>
      <c r="AZ309" t="s">
        <v>113</v>
      </c>
      <c r="BA309" t="s">
        <v>120</v>
      </c>
      <c r="BB309" t="s">
        <v>113</v>
      </c>
      <c r="BC309" t="s">
        <v>116</v>
      </c>
      <c r="BD309" t="s">
        <v>116</v>
      </c>
      <c r="BE309" t="s">
        <v>122</v>
      </c>
      <c r="BG309" t="s">
        <v>116</v>
      </c>
      <c r="BH309" t="s">
        <v>116</v>
      </c>
      <c r="BI309" t="s">
        <v>3951</v>
      </c>
      <c r="BJ309" t="s">
        <v>116</v>
      </c>
      <c r="BK309" t="s">
        <v>109</v>
      </c>
      <c r="BL309" t="s">
        <v>116</v>
      </c>
      <c r="BM309" t="s">
        <v>116</v>
      </c>
      <c r="BN309" t="s">
        <v>113</v>
      </c>
      <c r="BO309" t="s">
        <v>116</v>
      </c>
      <c r="BP309" t="s">
        <v>122</v>
      </c>
      <c r="BR309" t="s">
        <v>109</v>
      </c>
      <c r="BS309" t="s">
        <v>3952</v>
      </c>
      <c r="BT309" t="s">
        <v>109</v>
      </c>
      <c r="BU309" t="s">
        <v>114</v>
      </c>
      <c r="BV309" t="s">
        <v>116</v>
      </c>
      <c r="BX309" t="s">
        <v>116</v>
      </c>
      <c r="BY309" t="s">
        <v>116</v>
      </c>
      <c r="BZ309" t="s">
        <v>193</v>
      </c>
      <c r="CA309" t="s">
        <v>3953</v>
      </c>
      <c r="CB309" t="s">
        <v>1599</v>
      </c>
      <c r="CC309" t="s">
        <v>253</v>
      </c>
      <c r="CD309" t="s">
        <v>116</v>
      </c>
      <c r="CE309" t="s">
        <v>109</v>
      </c>
      <c r="CF309" t="s">
        <v>427</v>
      </c>
      <c r="CG309" t="s">
        <v>113</v>
      </c>
      <c r="CH309" t="s">
        <v>386</v>
      </c>
      <c r="CI309" t="s">
        <v>113</v>
      </c>
      <c r="CJ309" t="s">
        <v>116</v>
      </c>
      <c r="CK309" t="s">
        <v>116</v>
      </c>
      <c r="CL309" t="s">
        <v>109</v>
      </c>
      <c r="CN309" t="s">
        <v>842</v>
      </c>
      <c r="CO309" t="s">
        <v>116</v>
      </c>
      <c r="CP309" t="s">
        <v>116</v>
      </c>
      <c r="CQ309" t="s">
        <v>109</v>
      </c>
      <c r="CS309" t="s">
        <v>116</v>
      </c>
      <c r="CT309" t="s">
        <v>116</v>
      </c>
      <c r="CU309" t="s">
        <v>109</v>
      </c>
      <c r="CV309" t="s">
        <v>109</v>
      </c>
      <c r="CX309" t="s">
        <v>116</v>
      </c>
      <c r="CY309" t="s">
        <v>3954</v>
      </c>
      <c r="DB309">
        <f t="shared" si="223"/>
        <v>1</v>
      </c>
      <c r="DC309">
        <f t="shared" si="224"/>
        <v>1</v>
      </c>
      <c r="DD309">
        <f t="shared" si="225"/>
        <v>5</v>
      </c>
      <c r="DE309">
        <f t="shared" si="218"/>
        <v>0</v>
      </c>
      <c r="DF309">
        <f t="shared" si="219"/>
        <v>2</v>
      </c>
      <c r="DG309">
        <f t="shared" si="220"/>
        <v>1</v>
      </c>
      <c r="DH309">
        <f t="shared" si="226"/>
        <v>1</v>
      </c>
      <c r="DI309">
        <f t="shared" si="227"/>
        <v>6</v>
      </c>
      <c r="DJ309">
        <f t="shared" si="221"/>
        <v>1</v>
      </c>
      <c r="DK309">
        <f t="shared" si="222"/>
        <v>2</v>
      </c>
      <c r="DL309">
        <f t="shared" si="228"/>
        <v>1</v>
      </c>
      <c r="DM309">
        <f t="shared" si="229"/>
        <v>1</v>
      </c>
      <c r="DN309">
        <f t="shared" si="230"/>
        <v>2</v>
      </c>
      <c r="DO309">
        <f t="shared" si="231"/>
        <v>4</v>
      </c>
      <c r="DP309">
        <f t="shared" si="232"/>
        <v>3</v>
      </c>
      <c r="DQ309">
        <f t="shared" si="233"/>
        <v>1</v>
      </c>
      <c r="DR309">
        <f t="shared" si="234"/>
        <v>4</v>
      </c>
      <c r="DS309">
        <f t="shared" si="235"/>
        <v>2</v>
      </c>
      <c r="DT309">
        <f t="shared" si="236"/>
        <v>2</v>
      </c>
      <c r="DU309">
        <f t="shared" si="198"/>
        <v>3</v>
      </c>
      <c r="DV309">
        <f t="shared" si="199"/>
        <v>2</v>
      </c>
      <c r="DW309">
        <f t="shared" si="200"/>
        <v>45</v>
      </c>
      <c r="DX309">
        <f t="shared" si="237"/>
        <v>8.6538461538461533</v>
      </c>
      <c r="DY309">
        <f t="shared" si="238"/>
        <v>8.5</v>
      </c>
      <c r="DZ309">
        <f t="shared" si="239"/>
        <v>8.5</v>
      </c>
    </row>
    <row r="310" spans="1:130">
      <c r="A310">
        <v>417</v>
      </c>
      <c r="B310" s="1">
        <v>44878.604814814797</v>
      </c>
      <c r="C310" s="1">
        <v>44878.617777777799</v>
      </c>
      <c r="D310" t="s">
        <v>104</v>
      </c>
      <c r="F310" t="s">
        <v>3955</v>
      </c>
      <c r="G310" s="2">
        <v>10199</v>
      </c>
      <c r="H310" t="s">
        <v>3956</v>
      </c>
      <c r="I310" t="s">
        <v>3957</v>
      </c>
      <c r="J310" t="s">
        <v>132</v>
      </c>
      <c r="K310" t="s">
        <v>114</v>
      </c>
      <c r="L310" t="s">
        <v>3958</v>
      </c>
      <c r="M310" t="s">
        <v>109</v>
      </c>
      <c r="O310" t="s">
        <v>356</v>
      </c>
      <c r="P310" t="s">
        <v>454</v>
      </c>
      <c r="Q310" t="s">
        <v>112</v>
      </c>
      <c r="R310" t="s">
        <v>113</v>
      </c>
      <c r="S310" t="s">
        <v>122</v>
      </c>
      <c r="T310" t="s">
        <v>149</v>
      </c>
      <c r="U310" t="s">
        <v>150</v>
      </c>
      <c r="V310" t="s">
        <v>109</v>
      </c>
      <c r="X310" t="s">
        <v>135</v>
      </c>
      <c r="Y310" t="s">
        <v>136</v>
      </c>
      <c r="Z310" t="s">
        <v>116</v>
      </c>
      <c r="AB310" t="s">
        <v>132</v>
      </c>
      <c r="AC310" t="s">
        <v>116</v>
      </c>
      <c r="AD310" t="s">
        <v>3959</v>
      </c>
      <c r="AE310" t="s">
        <v>109</v>
      </c>
      <c r="AG310" t="s">
        <v>109</v>
      </c>
      <c r="AH310" t="s">
        <v>116</v>
      </c>
      <c r="AI310" t="s">
        <v>109</v>
      </c>
      <c r="AJ310" t="s">
        <v>116</v>
      </c>
      <c r="AK310" t="s">
        <v>116</v>
      </c>
      <c r="AL310" t="s">
        <v>109</v>
      </c>
      <c r="AM310" t="s">
        <v>112</v>
      </c>
      <c r="AN310" t="s">
        <v>236</v>
      </c>
      <c r="AO310" t="s">
        <v>155</v>
      </c>
      <c r="AP310" t="s">
        <v>3960</v>
      </c>
      <c r="AQ310" t="s">
        <v>109</v>
      </c>
      <c r="AS310" t="s">
        <v>637</v>
      </c>
      <c r="AT310" t="s">
        <v>113</v>
      </c>
      <c r="AU310" t="s">
        <v>116</v>
      </c>
      <c r="AV310" t="s">
        <v>116</v>
      </c>
      <c r="AW310" t="s">
        <v>109</v>
      </c>
      <c r="AZ310" t="s">
        <v>157</v>
      </c>
      <c r="BA310" t="s">
        <v>3961</v>
      </c>
      <c r="BB310" t="s">
        <v>113</v>
      </c>
      <c r="BC310" t="s">
        <v>116</v>
      </c>
      <c r="BD310" t="s">
        <v>116</v>
      </c>
      <c r="BE310" t="s">
        <v>122</v>
      </c>
      <c r="BG310" t="s">
        <v>116</v>
      </c>
      <c r="BH310" t="s">
        <v>116</v>
      </c>
      <c r="BI310" t="s">
        <v>3962</v>
      </c>
      <c r="BJ310" t="s">
        <v>116</v>
      </c>
      <c r="BK310" t="s">
        <v>116</v>
      </c>
      <c r="BL310" t="s">
        <v>109</v>
      </c>
      <c r="BM310" t="s">
        <v>116</v>
      </c>
      <c r="BN310" t="s">
        <v>113</v>
      </c>
      <c r="BO310" t="s">
        <v>125</v>
      </c>
      <c r="BP310" t="s">
        <v>122</v>
      </c>
      <c r="BR310" t="s">
        <v>109</v>
      </c>
      <c r="BS310" t="s">
        <v>126</v>
      </c>
      <c r="BT310" t="s">
        <v>109</v>
      </c>
      <c r="BU310" t="s">
        <v>114</v>
      </c>
      <c r="BV310" t="s">
        <v>116</v>
      </c>
      <c r="BX310" t="s">
        <v>116</v>
      </c>
      <c r="BY310" t="s">
        <v>116</v>
      </c>
      <c r="BZ310" t="s">
        <v>3963</v>
      </c>
      <c r="CA310" t="s">
        <v>3964</v>
      </c>
      <c r="CB310" t="s">
        <v>129</v>
      </c>
      <c r="CC310" t="s">
        <v>2884</v>
      </c>
      <c r="CD310" t="s">
        <v>116</v>
      </c>
      <c r="CE310" t="s">
        <v>109</v>
      </c>
      <c r="CF310" t="s">
        <v>166</v>
      </c>
      <c r="CG310" t="s">
        <v>113</v>
      </c>
      <c r="CH310" t="s">
        <v>113</v>
      </c>
      <c r="CI310" t="s">
        <v>296</v>
      </c>
      <c r="CJ310" t="s">
        <v>109</v>
      </c>
      <c r="CK310" t="s">
        <v>109</v>
      </c>
      <c r="CL310" t="s">
        <v>109</v>
      </c>
      <c r="CN310" t="s">
        <v>2473</v>
      </c>
      <c r="CO310" t="s">
        <v>116</v>
      </c>
      <c r="CP310" t="s">
        <v>116</v>
      </c>
      <c r="CQ310" t="s">
        <v>109</v>
      </c>
      <c r="CS310" t="s">
        <v>116</v>
      </c>
      <c r="CT310" t="s">
        <v>116</v>
      </c>
      <c r="CU310" t="s">
        <v>116</v>
      </c>
      <c r="CV310" t="s">
        <v>109</v>
      </c>
      <c r="CX310" t="s">
        <v>116</v>
      </c>
      <c r="CY310" t="s">
        <v>3965</v>
      </c>
      <c r="DB310">
        <f t="shared" si="223"/>
        <v>2</v>
      </c>
      <c r="DC310">
        <f t="shared" si="224"/>
        <v>0</v>
      </c>
      <c r="DD310">
        <f t="shared" si="225"/>
        <v>4</v>
      </c>
      <c r="DE310">
        <f t="shared" si="218"/>
        <v>0</v>
      </c>
      <c r="DF310">
        <f t="shared" si="219"/>
        <v>3</v>
      </c>
      <c r="DG310">
        <f t="shared" si="220"/>
        <v>2</v>
      </c>
      <c r="DH310">
        <f t="shared" si="226"/>
        <v>0</v>
      </c>
      <c r="DI310">
        <f t="shared" si="227"/>
        <v>7</v>
      </c>
      <c r="DJ310">
        <f t="shared" si="221"/>
        <v>1</v>
      </c>
      <c r="DK310">
        <f t="shared" si="222"/>
        <v>2</v>
      </c>
      <c r="DL310">
        <f t="shared" si="228"/>
        <v>2</v>
      </c>
      <c r="DM310">
        <f t="shared" si="229"/>
        <v>1</v>
      </c>
      <c r="DN310">
        <f t="shared" si="230"/>
        <v>2</v>
      </c>
      <c r="DO310">
        <f t="shared" si="231"/>
        <v>4</v>
      </c>
      <c r="DP310">
        <f t="shared" si="232"/>
        <v>3</v>
      </c>
      <c r="DQ310">
        <f t="shared" si="233"/>
        <v>1</v>
      </c>
      <c r="DR310">
        <f t="shared" si="234"/>
        <v>4</v>
      </c>
      <c r="DS310">
        <f t="shared" si="235"/>
        <v>1</v>
      </c>
      <c r="DT310">
        <f t="shared" si="236"/>
        <v>0</v>
      </c>
      <c r="DU310">
        <f t="shared" si="198"/>
        <v>3</v>
      </c>
      <c r="DV310">
        <f t="shared" si="199"/>
        <v>3</v>
      </c>
      <c r="DW310">
        <f t="shared" si="200"/>
        <v>45</v>
      </c>
      <c r="DX310">
        <f t="shared" si="237"/>
        <v>8.6538461538461533</v>
      </c>
      <c r="DY310">
        <f t="shared" si="238"/>
        <v>8.5</v>
      </c>
      <c r="DZ310">
        <f t="shared" si="239"/>
        <v>8.5</v>
      </c>
    </row>
    <row r="311" spans="1:130">
      <c r="A311">
        <v>418</v>
      </c>
      <c r="B311" s="1">
        <v>44879.627662036997</v>
      </c>
      <c r="C311" s="1">
        <v>44879.649386574099</v>
      </c>
      <c r="D311" t="s">
        <v>104</v>
      </c>
      <c r="F311" t="s">
        <v>3966</v>
      </c>
      <c r="G311" s="2">
        <v>1092</v>
      </c>
      <c r="H311" t="s">
        <v>3967</v>
      </c>
      <c r="I311" t="s">
        <v>3968</v>
      </c>
      <c r="J311" t="s">
        <v>175</v>
      </c>
      <c r="K311" t="s">
        <v>114</v>
      </c>
      <c r="L311" t="s">
        <v>3969</v>
      </c>
      <c r="M311" t="s">
        <v>109</v>
      </c>
      <c r="O311" t="s">
        <v>557</v>
      </c>
      <c r="P311" t="s">
        <v>187</v>
      </c>
      <c r="Q311" t="s">
        <v>112</v>
      </c>
      <c r="R311" t="s">
        <v>113</v>
      </c>
      <c r="S311" t="s">
        <v>122</v>
      </c>
      <c r="T311" t="s">
        <v>109</v>
      </c>
      <c r="V311" t="s">
        <v>109</v>
      </c>
      <c r="X311" t="s">
        <v>135</v>
      </c>
      <c r="Y311" t="s">
        <v>136</v>
      </c>
      <c r="Z311" t="s">
        <v>116</v>
      </c>
      <c r="AB311" t="s">
        <v>153</v>
      </c>
      <c r="AC311" t="s">
        <v>116</v>
      </c>
      <c r="AD311" t="s">
        <v>3970</v>
      </c>
      <c r="AE311" t="s">
        <v>109</v>
      </c>
      <c r="AG311" t="s">
        <v>109</v>
      </c>
      <c r="AH311" t="s">
        <v>116</v>
      </c>
      <c r="AI311" t="s">
        <v>109</v>
      </c>
      <c r="AJ311" t="s">
        <v>109</v>
      </c>
      <c r="AK311" t="s">
        <v>116</v>
      </c>
      <c r="AL311" t="s">
        <v>116</v>
      </c>
      <c r="AM311" t="s">
        <v>188</v>
      </c>
      <c r="AN311" t="s">
        <v>286</v>
      </c>
      <c r="AO311" t="s">
        <v>3971</v>
      </c>
      <c r="AP311" t="s">
        <v>956</v>
      </c>
      <c r="AQ311" t="s">
        <v>109</v>
      </c>
      <c r="AS311" t="s">
        <v>203</v>
      </c>
      <c r="AT311" t="s">
        <v>1734</v>
      </c>
      <c r="AU311" t="s">
        <v>116</v>
      </c>
      <c r="AV311" t="s">
        <v>116</v>
      </c>
      <c r="AW311" t="s">
        <v>112</v>
      </c>
      <c r="AX311" t="s">
        <v>116</v>
      </c>
      <c r="AY311" t="s">
        <v>3972</v>
      </c>
      <c r="AZ311" t="s">
        <v>3973</v>
      </c>
      <c r="BA311" t="s">
        <v>3974</v>
      </c>
      <c r="BB311" t="s">
        <v>3975</v>
      </c>
      <c r="BC311" t="s">
        <v>116</v>
      </c>
      <c r="BD311" t="s">
        <v>116</v>
      </c>
      <c r="BE311" t="s">
        <v>116</v>
      </c>
      <c r="BF311" t="s">
        <v>3976</v>
      </c>
      <c r="BG311" t="s">
        <v>116</v>
      </c>
      <c r="BH311" t="s">
        <v>116</v>
      </c>
      <c r="BI311" t="s">
        <v>3977</v>
      </c>
      <c r="BJ311" t="s">
        <v>116</v>
      </c>
      <c r="BK311" t="s">
        <v>116</v>
      </c>
      <c r="BL311" t="s">
        <v>116</v>
      </c>
      <c r="BM311" t="s">
        <v>116</v>
      </c>
      <c r="BN311" t="s">
        <v>161</v>
      </c>
      <c r="BO311" t="s">
        <v>116</v>
      </c>
      <c r="BP311" t="s">
        <v>122</v>
      </c>
      <c r="BR311" t="s">
        <v>116</v>
      </c>
      <c r="BS311" t="s">
        <v>162</v>
      </c>
      <c r="BT311" t="s">
        <v>116</v>
      </c>
      <c r="BU311" t="s">
        <v>114</v>
      </c>
      <c r="BV311" t="s">
        <v>116</v>
      </c>
      <c r="BW311" t="s">
        <v>239</v>
      </c>
      <c r="BX311" t="s">
        <v>116</v>
      </c>
      <c r="BY311" t="s">
        <v>116</v>
      </c>
      <c r="BZ311" t="s">
        <v>193</v>
      </c>
      <c r="CA311" t="s">
        <v>240</v>
      </c>
      <c r="CB311" t="s">
        <v>129</v>
      </c>
      <c r="CC311" t="s">
        <v>253</v>
      </c>
      <c r="CD311" t="s">
        <v>116</v>
      </c>
      <c r="CE311" t="s">
        <v>109</v>
      </c>
      <c r="CF311" t="s">
        <v>113</v>
      </c>
      <c r="CG311" t="s">
        <v>3978</v>
      </c>
      <c r="CH311" t="s">
        <v>3979</v>
      </c>
      <c r="CI311" t="s">
        <v>578</v>
      </c>
      <c r="CJ311" t="s">
        <v>116</v>
      </c>
      <c r="CK311" t="s">
        <v>109</v>
      </c>
      <c r="CL311" t="s">
        <v>109</v>
      </c>
      <c r="CN311" t="s">
        <v>1434</v>
      </c>
      <c r="CO311" t="s">
        <v>116</v>
      </c>
      <c r="CP311" t="s">
        <v>116</v>
      </c>
      <c r="CQ311" t="s">
        <v>109</v>
      </c>
      <c r="CS311" t="s">
        <v>116</v>
      </c>
      <c r="CT311" t="s">
        <v>116</v>
      </c>
      <c r="CU311" t="s">
        <v>116</v>
      </c>
      <c r="CV311" t="s">
        <v>109</v>
      </c>
      <c r="CX311" t="s">
        <v>116</v>
      </c>
      <c r="CY311" t="s">
        <v>1705</v>
      </c>
      <c r="DB311">
        <f t="shared" si="223"/>
        <v>2</v>
      </c>
      <c r="DC311">
        <f t="shared" si="224"/>
        <v>0</v>
      </c>
      <c r="DD311">
        <f t="shared" si="225"/>
        <v>3</v>
      </c>
      <c r="DE311">
        <f t="shared" si="218"/>
        <v>0</v>
      </c>
      <c r="DF311">
        <f t="shared" si="219"/>
        <v>3</v>
      </c>
      <c r="DG311">
        <f t="shared" si="220"/>
        <v>2</v>
      </c>
      <c r="DH311">
        <f t="shared" si="226"/>
        <v>0</v>
      </c>
      <c r="DI311">
        <f t="shared" si="227"/>
        <v>7</v>
      </c>
      <c r="DJ311">
        <f t="shared" si="221"/>
        <v>1</v>
      </c>
      <c r="DK311">
        <f t="shared" si="222"/>
        <v>4</v>
      </c>
      <c r="DL311">
        <f t="shared" si="228"/>
        <v>3</v>
      </c>
      <c r="DM311">
        <f t="shared" si="229"/>
        <v>2</v>
      </c>
      <c r="DN311">
        <f t="shared" si="230"/>
        <v>2</v>
      </c>
      <c r="DO311">
        <f t="shared" si="231"/>
        <v>6</v>
      </c>
      <c r="DP311">
        <f t="shared" si="232"/>
        <v>5</v>
      </c>
      <c r="DQ311">
        <f t="shared" si="233"/>
        <v>1</v>
      </c>
      <c r="DR311">
        <f t="shared" si="234"/>
        <v>4</v>
      </c>
      <c r="DS311">
        <f t="shared" si="235"/>
        <v>2</v>
      </c>
      <c r="DT311">
        <f t="shared" si="236"/>
        <v>1</v>
      </c>
      <c r="DU311">
        <f t="shared" si="198"/>
        <v>3</v>
      </c>
      <c r="DV311">
        <f t="shared" si="199"/>
        <v>3</v>
      </c>
      <c r="DW311">
        <f t="shared" si="200"/>
        <v>54</v>
      </c>
      <c r="DX311">
        <f t="shared" si="237"/>
        <v>10.384615384615385</v>
      </c>
      <c r="DY311">
        <f t="shared" si="238"/>
        <v>10.5</v>
      </c>
      <c r="DZ311">
        <f t="shared" si="239"/>
        <v>10</v>
      </c>
    </row>
    <row r="312" spans="1:130">
      <c r="A312">
        <v>419</v>
      </c>
      <c r="B312" s="1">
        <v>44879.750474537002</v>
      </c>
      <c r="C312" s="1">
        <v>44879.771944444401</v>
      </c>
      <c r="D312" t="s">
        <v>104</v>
      </c>
      <c r="F312" t="s">
        <v>3980</v>
      </c>
      <c r="G312" s="2">
        <v>23243</v>
      </c>
      <c r="H312" t="s">
        <v>3981</v>
      </c>
      <c r="I312" t="s">
        <v>3982</v>
      </c>
      <c r="J312" t="s">
        <v>175</v>
      </c>
      <c r="K312" t="s">
        <v>114</v>
      </c>
      <c r="L312" t="s">
        <v>3983</v>
      </c>
      <c r="M312" t="s">
        <v>109</v>
      </c>
      <c r="O312" t="s">
        <v>3984</v>
      </c>
      <c r="P312" t="s">
        <v>3985</v>
      </c>
      <c r="Q312" t="s">
        <v>188</v>
      </c>
      <c r="R312" t="s">
        <v>113</v>
      </c>
      <c r="S312" t="s">
        <v>122</v>
      </c>
      <c r="T312" t="s">
        <v>109</v>
      </c>
      <c r="V312" t="s">
        <v>109</v>
      </c>
      <c r="X312" t="s">
        <v>3986</v>
      </c>
      <c r="Y312" t="s">
        <v>3987</v>
      </c>
      <c r="Z312" t="s">
        <v>109</v>
      </c>
      <c r="AA312" t="s">
        <v>116</v>
      </c>
      <c r="AB312" t="s">
        <v>153</v>
      </c>
      <c r="AC312" t="s">
        <v>109</v>
      </c>
      <c r="AE312" t="s">
        <v>109</v>
      </c>
      <c r="AG312" t="s">
        <v>109</v>
      </c>
      <c r="AH312" t="s">
        <v>116</v>
      </c>
      <c r="AI312" t="s">
        <v>109</v>
      </c>
      <c r="AJ312" t="s">
        <v>116</v>
      </c>
      <c r="AK312" t="s">
        <v>116</v>
      </c>
      <c r="AL312" t="s">
        <v>116</v>
      </c>
      <c r="AM312" t="s">
        <v>112</v>
      </c>
      <c r="AN312" t="s">
        <v>117</v>
      </c>
      <c r="AO312" t="s">
        <v>155</v>
      </c>
      <c r="AP312" t="s">
        <v>224</v>
      </c>
      <c r="AQ312" t="s">
        <v>109</v>
      </c>
      <c r="AS312" t="s">
        <v>191</v>
      </c>
      <c r="AT312" t="s">
        <v>113</v>
      </c>
      <c r="AU312" t="s">
        <v>116</v>
      </c>
      <c r="AV312" t="s">
        <v>109</v>
      </c>
      <c r="AW312" t="s">
        <v>109</v>
      </c>
      <c r="AZ312" t="s">
        <v>157</v>
      </c>
      <c r="BA312" t="s">
        <v>3988</v>
      </c>
      <c r="BB312" t="s">
        <v>192</v>
      </c>
      <c r="BC312" t="s">
        <v>109</v>
      </c>
      <c r="BD312" t="s">
        <v>116</v>
      </c>
      <c r="BE312" t="s">
        <v>116</v>
      </c>
      <c r="BF312" t="s">
        <v>3989</v>
      </c>
      <c r="BG312" t="s">
        <v>109</v>
      </c>
      <c r="BH312" t="s">
        <v>109</v>
      </c>
      <c r="BI312" t="s">
        <v>3990</v>
      </c>
      <c r="BJ312" t="s">
        <v>116</v>
      </c>
      <c r="BK312" t="s">
        <v>116</v>
      </c>
      <c r="BL312" t="s">
        <v>116</v>
      </c>
      <c r="BM312" t="s">
        <v>116</v>
      </c>
      <c r="BN312" t="s">
        <v>113</v>
      </c>
      <c r="BO312" t="s">
        <v>116</v>
      </c>
      <c r="BP312" t="s">
        <v>122</v>
      </c>
      <c r="BR312" t="s">
        <v>109</v>
      </c>
      <c r="BS312" t="s">
        <v>644</v>
      </c>
      <c r="BT312" t="s">
        <v>116</v>
      </c>
      <c r="BU312" t="s">
        <v>114</v>
      </c>
      <c r="BV312" t="s">
        <v>116</v>
      </c>
      <c r="BW312" t="s">
        <v>3991</v>
      </c>
      <c r="BX312" t="s">
        <v>116</v>
      </c>
      <c r="BY312" t="s">
        <v>116</v>
      </c>
      <c r="BZ312" t="s">
        <v>193</v>
      </c>
      <c r="CA312" t="s">
        <v>3992</v>
      </c>
      <c r="CB312" t="s">
        <v>129</v>
      </c>
      <c r="CC312" t="s">
        <v>3993</v>
      </c>
      <c r="CD312" t="s">
        <v>116</v>
      </c>
      <c r="CE312" t="s">
        <v>109</v>
      </c>
      <c r="CF312" t="s">
        <v>113</v>
      </c>
      <c r="CG312" t="s">
        <v>113</v>
      </c>
      <c r="CH312" t="s">
        <v>113</v>
      </c>
      <c r="CI312" t="s">
        <v>3173</v>
      </c>
      <c r="CJ312" t="s">
        <v>109</v>
      </c>
      <c r="CK312" t="s">
        <v>116</v>
      </c>
      <c r="CL312" t="s">
        <v>116</v>
      </c>
      <c r="CM312" t="s">
        <v>3994</v>
      </c>
      <c r="CN312" t="s">
        <v>3995</v>
      </c>
      <c r="CO312" t="s">
        <v>109</v>
      </c>
      <c r="CP312" t="s">
        <v>116</v>
      </c>
      <c r="CQ312" t="s">
        <v>109</v>
      </c>
      <c r="CS312" t="s">
        <v>116</v>
      </c>
      <c r="CT312" t="s">
        <v>116</v>
      </c>
      <c r="CU312" t="s">
        <v>109</v>
      </c>
      <c r="CV312" t="s">
        <v>109</v>
      </c>
      <c r="CX312" t="s">
        <v>116</v>
      </c>
      <c r="CY312" t="s">
        <v>3783</v>
      </c>
      <c r="CZ312" t="s">
        <v>3996</v>
      </c>
      <c r="DB312">
        <f t="shared" si="223"/>
        <v>2</v>
      </c>
      <c r="DC312">
        <f t="shared" si="224"/>
        <v>0</v>
      </c>
      <c r="DD312">
        <f t="shared" si="225"/>
        <v>3</v>
      </c>
      <c r="DE312">
        <f t="shared" si="218"/>
        <v>0</v>
      </c>
      <c r="DF312">
        <f t="shared" si="219"/>
        <v>2</v>
      </c>
      <c r="DG312">
        <f t="shared" si="220"/>
        <v>1</v>
      </c>
      <c r="DH312">
        <f t="shared" si="226"/>
        <v>0</v>
      </c>
      <c r="DI312">
        <f t="shared" si="227"/>
        <v>8</v>
      </c>
      <c r="DJ312">
        <f t="shared" si="221"/>
        <v>1</v>
      </c>
      <c r="DK312">
        <f t="shared" si="222"/>
        <v>1</v>
      </c>
      <c r="DL312">
        <f t="shared" si="228"/>
        <v>3</v>
      </c>
      <c r="DM312">
        <f t="shared" si="229"/>
        <v>2</v>
      </c>
      <c r="DN312">
        <f t="shared" si="230"/>
        <v>0</v>
      </c>
      <c r="DO312">
        <f t="shared" si="231"/>
        <v>5</v>
      </c>
      <c r="DP312">
        <f t="shared" si="232"/>
        <v>4</v>
      </c>
      <c r="DQ312">
        <f t="shared" si="233"/>
        <v>1</v>
      </c>
      <c r="DR312">
        <f t="shared" si="234"/>
        <v>4</v>
      </c>
      <c r="DS312">
        <f t="shared" si="235"/>
        <v>0</v>
      </c>
      <c r="DT312">
        <f t="shared" si="236"/>
        <v>2</v>
      </c>
      <c r="DU312">
        <f t="shared" si="198"/>
        <v>2</v>
      </c>
      <c r="DV312">
        <f t="shared" si="199"/>
        <v>2</v>
      </c>
      <c r="DW312">
        <f t="shared" si="200"/>
        <v>43</v>
      </c>
      <c r="DX312">
        <f t="shared" si="237"/>
        <v>8.2692307692307683</v>
      </c>
      <c r="DY312">
        <f t="shared" si="238"/>
        <v>8.5</v>
      </c>
      <c r="DZ312">
        <f t="shared" si="239"/>
        <v>8.5</v>
      </c>
    </row>
    <row r="313" spans="1:130">
      <c r="A313">
        <v>420</v>
      </c>
      <c r="B313" s="1">
        <v>44879.698321759301</v>
      </c>
      <c r="C313" s="1">
        <v>44880.471064814803</v>
      </c>
      <c r="D313" t="s">
        <v>104</v>
      </c>
      <c r="F313" t="s">
        <v>3997</v>
      </c>
      <c r="G313" s="2">
        <v>21204</v>
      </c>
      <c r="H313" t="s">
        <v>3998</v>
      </c>
      <c r="I313" t="s">
        <v>3999</v>
      </c>
      <c r="J313" t="s">
        <v>145</v>
      </c>
      <c r="K313" t="s">
        <v>114</v>
      </c>
      <c r="L313" t="s">
        <v>4000</v>
      </c>
      <c r="M313" t="s">
        <v>109</v>
      </c>
      <c r="O313" t="s">
        <v>765</v>
      </c>
      <c r="P313" t="s">
        <v>4001</v>
      </c>
      <c r="Q313" t="s">
        <v>145</v>
      </c>
      <c r="R313" t="s">
        <v>946</v>
      </c>
      <c r="S313" t="s">
        <v>114</v>
      </c>
      <c r="T313" t="s">
        <v>149</v>
      </c>
      <c r="U313" t="s">
        <v>268</v>
      </c>
      <c r="V313" t="s">
        <v>109</v>
      </c>
      <c r="X313" t="s">
        <v>4002</v>
      </c>
      <c r="Y313" t="s">
        <v>322</v>
      </c>
      <c r="Z313" t="s">
        <v>116</v>
      </c>
      <c r="AB313" t="s">
        <v>145</v>
      </c>
      <c r="AC313" t="s">
        <v>116</v>
      </c>
      <c r="AD313" t="s">
        <v>4003</v>
      </c>
      <c r="AE313" t="s">
        <v>109</v>
      </c>
      <c r="AG313" t="s">
        <v>116</v>
      </c>
      <c r="AH313" t="s">
        <v>116</v>
      </c>
      <c r="AI313" t="s">
        <v>109</v>
      </c>
      <c r="AJ313" t="s">
        <v>116</v>
      </c>
      <c r="AK313" t="s">
        <v>116</v>
      </c>
      <c r="AL313" t="s">
        <v>116</v>
      </c>
      <c r="AM313" t="s">
        <v>145</v>
      </c>
      <c r="AN313" t="s">
        <v>117</v>
      </c>
      <c r="AO313" t="s">
        <v>179</v>
      </c>
      <c r="AP313" t="s">
        <v>4004</v>
      </c>
      <c r="AQ313" t="s">
        <v>305</v>
      </c>
      <c r="AR313" t="s">
        <v>4005</v>
      </c>
      <c r="AS313" t="s">
        <v>2454</v>
      </c>
      <c r="AT313" t="s">
        <v>113</v>
      </c>
      <c r="AU313" t="s">
        <v>116</v>
      </c>
      <c r="AV313" t="s">
        <v>116</v>
      </c>
      <c r="AW313" t="s">
        <v>145</v>
      </c>
      <c r="AX313" t="s">
        <v>116</v>
      </c>
      <c r="AY313" t="s">
        <v>4006</v>
      </c>
      <c r="AZ313" t="s">
        <v>157</v>
      </c>
      <c r="BA313" t="s">
        <v>158</v>
      </c>
      <c r="BB313" t="s">
        <v>113</v>
      </c>
      <c r="BC313" t="s">
        <v>116</v>
      </c>
      <c r="BD313" t="s">
        <v>116</v>
      </c>
      <c r="BE313" t="s">
        <v>116</v>
      </c>
      <c r="BF313" t="s">
        <v>4007</v>
      </c>
      <c r="BG313" t="s">
        <v>109</v>
      </c>
      <c r="BH313" t="s">
        <v>116</v>
      </c>
      <c r="BI313" t="s">
        <v>4008</v>
      </c>
      <c r="BJ313" t="s">
        <v>116</v>
      </c>
      <c r="BK313" t="s">
        <v>116</v>
      </c>
      <c r="BL313" t="s">
        <v>116</v>
      </c>
      <c r="BM313" t="s">
        <v>116</v>
      </c>
      <c r="BN313" t="s">
        <v>251</v>
      </c>
      <c r="BO313" t="s">
        <v>116</v>
      </c>
      <c r="BP313" t="s">
        <v>122</v>
      </c>
      <c r="BR313" t="s">
        <v>116</v>
      </c>
      <c r="BS313" t="s">
        <v>126</v>
      </c>
      <c r="BT313" t="s">
        <v>116</v>
      </c>
      <c r="BU313" t="s">
        <v>114</v>
      </c>
      <c r="BV313" t="s">
        <v>116</v>
      </c>
      <c r="BX313" t="s">
        <v>116</v>
      </c>
      <c r="BY313" t="s">
        <v>116</v>
      </c>
      <c r="BZ313" t="s">
        <v>193</v>
      </c>
      <c r="CA313" t="s">
        <v>4009</v>
      </c>
      <c r="CB313" t="s">
        <v>129</v>
      </c>
      <c r="CC313" t="s">
        <v>253</v>
      </c>
      <c r="CD313" t="s">
        <v>116</v>
      </c>
      <c r="CE313" t="s">
        <v>109</v>
      </c>
      <c r="CF313" t="s">
        <v>4010</v>
      </c>
      <c r="CG313" t="s">
        <v>4011</v>
      </c>
      <c r="CH313" t="s">
        <v>386</v>
      </c>
      <c r="CI313" t="s">
        <v>215</v>
      </c>
      <c r="CJ313" t="s">
        <v>116</v>
      </c>
      <c r="CK313" t="s">
        <v>116</v>
      </c>
      <c r="CL313" t="s">
        <v>109</v>
      </c>
      <c r="CN313" t="s">
        <v>1828</v>
      </c>
      <c r="CO313" t="s">
        <v>109</v>
      </c>
      <c r="CP313" t="s">
        <v>116</v>
      </c>
      <c r="CQ313" t="s">
        <v>109</v>
      </c>
      <c r="CS313" t="s">
        <v>116</v>
      </c>
      <c r="CT313" t="s">
        <v>116</v>
      </c>
      <c r="CU313" t="s">
        <v>116</v>
      </c>
      <c r="CV313" t="s">
        <v>116</v>
      </c>
      <c r="CW313" t="s">
        <v>4012</v>
      </c>
      <c r="CX313" t="s">
        <v>116</v>
      </c>
      <c r="CY313" t="s">
        <v>4013</v>
      </c>
      <c r="CZ313" t="s">
        <v>4014</v>
      </c>
      <c r="DB313">
        <f t="shared" si="223"/>
        <v>2</v>
      </c>
      <c r="DC313">
        <f t="shared" si="224"/>
        <v>0</v>
      </c>
      <c r="DD313">
        <f t="shared" si="225"/>
        <v>6</v>
      </c>
      <c r="DE313">
        <f t="shared" si="218"/>
        <v>0</v>
      </c>
      <c r="DF313">
        <f t="shared" si="219"/>
        <v>3</v>
      </c>
      <c r="DG313">
        <f t="shared" si="220"/>
        <v>2</v>
      </c>
      <c r="DH313">
        <f t="shared" si="226"/>
        <v>0</v>
      </c>
      <c r="DI313">
        <f t="shared" si="227"/>
        <v>10</v>
      </c>
      <c r="DJ313">
        <f t="shared" si="221"/>
        <v>1</v>
      </c>
      <c r="DK313">
        <f t="shared" si="222"/>
        <v>4</v>
      </c>
      <c r="DL313">
        <f t="shared" si="228"/>
        <v>2</v>
      </c>
      <c r="DM313">
        <f t="shared" si="229"/>
        <v>2</v>
      </c>
      <c r="DN313">
        <f t="shared" si="230"/>
        <v>1</v>
      </c>
      <c r="DO313">
        <f t="shared" si="231"/>
        <v>6</v>
      </c>
      <c r="DP313">
        <f t="shared" si="232"/>
        <v>5</v>
      </c>
      <c r="DQ313">
        <f t="shared" si="233"/>
        <v>1</v>
      </c>
      <c r="DR313">
        <f t="shared" si="234"/>
        <v>4</v>
      </c>
      <c r="DS313">
        <f t="shared" si="235"/>
        <v>3</v>
      </c>
      <c r="DT313">
        <f t="shared" si="236"/>
        <v>2</v>
      </c>
      <c r="DU313">
        <f t="shared" si="198"/>
        <v>2</v>
      </c>
      <c r="DV313">
        <f t="shared" si="199"/>
        <v>4</v>
      </c>
      <c r="DW313">
        <f t="shared" si="200"/>
        <v>60</v>
      </c>
      <c r="DX313">
        <f t="shared" si="237"/>
        <v>11.538461538461537</v>
      </c>
      <c r="DY313">
        <f t="shared" si="238"/>
        <v>11.5</v>
      </c>
      <c r="DZ313">
        <f t="shared" si="239"/>
        <v>10</v>
      </c>
    </row>
    <row r="314" spans="1:130">
      <c r="A314">
        <v>421</v>
      </c>
      <c r="B314" s="1">
        <v>44880.408067129603</v>
      </c>
      <c r="C314" s="1">
        <v>44880.5147685185</v>
      </c>
      <c r="D314" t="s">
        <v>104</v>
      </c>
      <c r="F314" t="s">
        <v>4015</v>
      </c>
      <c r="G314" s="2">
        <v>12771</v>
      </c>
      <c r="H314" t="s">
        <v>4016</v>
      </c>
      <c r="I314" t="s">
        <v>4017</v>
      </c>
      <c r="J314" t="s">
        <v>145</v>
      </c>
      <c r="K314" t="s">
        <v>114</v>
      </c>
      <c r="L314" t="s">
        <v>4018</v>
      </c>
      <c r="M314" t="s">
        <v>116</v>
      </c>
      <c r="N314" t="s">
        <v>4019</v>
      </c>
      <c r="O314" t="s">
        <v>4020</v>
      </c>
      <c r="P314" t="s">
        <v>4021</v>
      </c>
      <c r="Q314" t="s">
        <v>112</v>
      </c>
      <c r="R314" t="s">
        <v>4022</v>
      </c>
      <c r="S314" t="s">
        <v>114</v>
      </c>
      <c r="T314" t="s">
        <v>109</v>
      </c>
      <c r="V314" t="s">
        <v>109</v>
      </c>
      <c r="X314" t="s">
        <v>135</v>
      </c>
      <c r="Y314" t="s">
        <v>4023</v>
      </c>
      <c r="Z314" t="s">
        <v>109</v>
      </c>
      <c r="AA314" t="s">
        <v>109</v>
      </c>
      <c r="AB314" t="s">
        <v>132</v>
      </c>
      <c r="AC314" t="s">
        <v>109</v>
      </c>
      <c r="AE314" t="s">
        <v>109</v>
      </c>
      <c r="AG314" t="s">
        <v>109</v>
      </c>
      <c r="AH314" t="s">
        <v>116</v>
      </c>
      <c r="AI314" t="s">
        <v>109</v>
      </c>
      <c r="AJ314" t="s">
        <v>116</v>
      </c>
      <c r="AK314" t="s">
        <v>109</v>
      </c>
      <c r="AL314" t="s">
        <v>116</v>
      </c>
      <c r="AM314" t="s">
        <v>112</v>
      </c>
      <c r="AN314" t="s">
        <v>117</v>
      </c>
      <c r="AO314" t="s">
        <v>4024</v>
      </c>
      <c r="AP314" t="s">
        <v>4025</v>
      </c>
      <c r="AQ314" t="s">
        <v>109</v>
      </c>
      <c r="AS314" t="s">
        <v>4026</v>
      </c>
      <c r="AT314" t="s">
        <v>4027</v>
      </c>
      <c r="AU314" t="s">
        <v>116</v>
      </c>
      <c r="AV314" t="s">
        <v>116</v>
      </c>
      <c r="AW314" t="s">
        <v>109</v>
      </c>
      <c r="AZ314" t="s">
        <v>4028</v>
      </c>
      <c r="BA314" t="s">
        <v>4029</v>
      </c>
      <c r="BB314" t="s">
        <v>4030</v>
      </c>
      <c r="BC314" t="s">
        <v>116</v>
      </c>
      <c r="BD314" t="s">
        <v>116</v>
      </c>
      <c r="BE314" t="s">
        <v>122</v>
      </c>
      <c r="BG314" t="s">
        <v>109</v>
      </c>
      <c r="BH314" t="s">
        <v>116</v>
      </c>
      <c r="BI314" t="s">
        <v>4031</v>
      </c>
      <c r="BJ314" t="s">
        <v>116</v>
      </c>
      <c r="BK314" t="s">
        <v>116</v>
      </c>
      <c r="BL314" t="s">
        <v>116</v>
      </c>
      <c r="BM314" t="s">
        <v>116</v>
      </c>
      <c r="BN314" t="s">
        <v>4032</v>
      </c>
      <c r="BO314" t="s">
        <v>125</v>
      </c>
      <c r="BP314" t="s">
        <v>122</v>
      </c>
      <c r="BR314" t="s">
        <v>116</v>
      </c>
      <c r="BS314" t="s">
        <v>4033</v>
      </c>
      <c r="BT314" t="s">
        <v>116</v>
      </c>
      <c r="BU314" t="s">
        <v>114</v>
      </c>
      <c r="BV314" t="s">
        <v>206</v>
      </c>
      <c r="BW314" t="s">
        <v>4034</v>
      </c>
      <c r="BX314" t="s">
        <v>116</v>
      </c>
      <c r="BY314" t="s">
        <v>116</v>
      </c>
      <c r="BZ314" t="s">
        <v>4035</v>
      </c>
      <c r="CA314" t="s">
        <v>4036</v>
      </c>
      <c r="CB314" t="s">
        <v>4037</v>
      </c>
      <c r="CC314" t="s">
        <v>4038</v>
      </c>
      <c r="CD314" t="s">
        <v>109</v>
      </c>
      <c r="CE314" t="s">
        <v>116</v>
      </c>
      <c r="CG314" t="s">
        <v>113</v>
      </c>
      <c r="CH314" t="s">
        <v>167</v>
      </c>
      <c r="CI314" t="s">
        <v>4039</v>
      </c>
      <c r="CJ314" t="s">
        <v>109</v>
      </c>
      <c r="CK314" t="s">
        <v>109</v>
      </c>
      <c r="CL314" t="s">
        <v>109</v>
      </c>
      <c r="CN314" t="s">
        <v>842</v>
      </c>
      <c r="CO314" t="s">
        <v>109</v>
      </c>
      <c r="CP314" t="s">
        <v>116</v>
      </c>
      <c r="CQ314" t="s">
        <v>109</v>
      </c>
      <c r="CS314" t="s">
        <v>116</v>
      </c>
      <c r="CT314" t="s">
        <v>116</v>
      </c>
      <c r="CU314" t="s">
        <v>116</v>
      </c>
      <c r="CV314" t="s">
        <v>116</v>
      </c>
      <c r="CW314" t="s">
        <v>4040</v>
      </c>
      <c r="CX314" t="s">
        <v>116</v>
      </c>
      <c r="CY314" t="s">
        <v>207</v>
      </c>
      <c r="DB314">
        <f t="shared" si="223"/>
        <v>2</v>
      </c>
      <c r="DC314">
        <f t="shared" si="224"/>
        <v>1</v>
      </c>
      <c r="DD314">
        <f t="shared" si="225"/>
        <v>5</v>
      </c>
      <c r="DE314">
        <f t="shared" si="218"/>
        <v>0</v>
      </c>
      <c r="DF314">
        <f t="shared" si="219"/>
        <v>2</v>
      </c>
      <c r="DG314">
        <f t="shared" si="220"/>
        <v>1</v>
      </c>
      <c r="DH314">
        <f t="shared" si="226"/>
        <v>0</v>
      </c>
      <c r="DI314">
        <f t="shared" si="227"/>
        <v>7</v>
      </c>
      <c r="DJ314">
        <f t="shared" si="221"/>
        <v>1</v>
      </c>
      <c r="DK314">
        <f t="shared" si="222"/>
        <v>2</v>
      </c>
      <c r="DL314">
        <f t="shared" si="228"/>
        <v>3</v>
      </c>
      <c r="DM314">
        <f t="shared" si="229"/>
        <v>1</v>
      </c>
      <c r="DN314">
        <f t="shared" si="230"/>
        <v>1</v>
      </c>
      <c r="DO314">
        <f t="shared" si="231"/>
        <v>6</v>
      </c>
      <c r="DP314">
        <f t="shared" si="232"/>
        <v>5</v>
      </c>
      <c r="DQ314">
        <f t="shared" si="233"/>
        <v>1</v>
      </c>
      <c r="DR314">
        <f t="shared" si="234"/>
        <v>3</v>
      </c>
      <c r="DS314">
        <f t="shared" si="235"/>
        <v>1</v>
      </c>
      <c r="DT314">
        <f t="shared" si="236"/>
        <v>0</v>
      </c>
      <c r="DU314">
        <f t="shared" si="198"/>
        <v>2</v>
      </c>
      <c r="DV314">
        <f t="shared" si="199"/>
        <v>4</v>
      </c>
      <c r="DW314">
        <f t="shared" si="200"/>
        <v>48</v>
      </c>
      <c r="DX314">
        <f t="shared" si="237"/>
        <v>9.2307692307692317</v>
      </c>
      <c r="DY314">
        <f t="shared" si="238"/>
        <v>9</v>
      </c>
      <c r="DZ314">
        <f t="shared" si="239"/>
        <v>9</v>
      </c>
    </row>
    <row r="315" spans="1:130">
      <c r="A315">
        <v>422</v>
      </c>
      <c r="B315" s="1">
        <v>44881.4272569444</v>
      </c>
      <c r="C315" s="1">
        <v>44881.448321759301</v>
      </c>
      <c r="D315" t="s">
        <v>104</v>
      </c>
      <c r="F315" t="s">
        <v>4043</v>
      </c>
      <c r="G315" s="2">
        <v>14051</v>
      </c>
      <c r="H315" t="s">
        <v>4044</v>
      </c>
      <c r="I315" t="s">
        <v>4045</v>
      </c>
      <c r="J315" t="s">
        <v>132</v>
      </c>
      <c r="K315" t="s">
        <v>114</v>
      </c>
      <c r="L315" t="s">
        <v>4046</v>
      </c>
      <c r="M315" t="s">
        <v>109</v>
      </c>
      <c r="O315" t="s">
        <v>4047</v>
      </c>
      <c r="P315" t="s">
        <v>148</v>
      </c>
      <c r="Q315" t="s">
        <v>188</v>
      </c>
      <c r="R315" t="s">
        <v>113</v>
      </c>
      <c r="S315" t="s">
        <v>114</v>
      </c>
      <c r="T315" t="s">
        <v>109</v>
      </c>
      <c r="V315" t="s">
        <v>116</v>
      </c>
      <c r="X315" t="s">
        <v>113</v>
      </c>
      <c r="Y315" t="s">
        <v>1515</v>
      </c>
      <c r="Z315" t="s">
        <v>109</v>
      </c>
      <c r="AA315" t="s">
        <v>109</v>
      </c>
      <c r="AB315" t="s">
        <v>153</v>
      </c>
      <c r="AC315" t="s">
        <v>109</v>
      </c>
      <c r="AE315" t="s">
        <v>109</v>
      </c>
      <c r="AG315" t="s">
        <v>109</v>
      </c>
      <c r="AH315" t="s">
        <v>116</v>
      </c>
      <c r="AI315" t="s">
        <v>109</v>
      </c>
      <c r="AJ315" t="s">
        <v>116</v>
      </c>
      <c r="AK315" t="s">
        <v>116</v>
      </c>
      <c r="AL315" t="s">
        <v>116</v>
      </c>
      <c r="AM315" t="s">
        <v>112</v>
      </c>
      <c r="AN315" t="s">
        <v>117</v>
      </c>
      <c r="AO315" t="s">
        <v>113</v>
      </c>
      <c r="AP315" t="s">
        <v>224</v>
      </c>
      <c r="AQ315" t="s">
        <v>109</v>
      </c>
      <c r="AS315" t="s">
        <v>191</v>
      </c>
      <c r="AT315" t="s">
        <v>113</v>
      </c>
      <c r="AU315" t="s">
        <v>116</v>
      </c>
      <c r="AV315" t="s">
        <v>116</v>
      </c>
      <c r="AW315" t="s">
        <v>109</v>
      </c>
      <c r="AZ315" t="s">
        <v>157</v>
      </c>
      <c r="BA315" t="s">
        <v>113</v>
      </c>
      <c r="BB315" t="s">
        <v>192</v>
      </c>
      <c r="BC315" t="s">
        <v>116</v>
      </c>
      <c r="BD315" t="s">
        <v>116</v>
      </c>
      <c r="BE315" t="s">
        <v>122</v>
      </c>
      <c r="BG315" t="s">
        <v>116</v>
      </c>
      <c r="BH315" t="s">
        <v>116</v>
      </c>
      <c r="BI315" t="s">
        <v>4048</v>
      </c>
      <c r="BJ315" t="s">
        <v>116</v>
      </c>
      <c r="BK315" t="s">
        <v>116</v>
      </c>
      <c r="BL315" t="s">
        <v>109</v>
      </c>
      <c r="BM315" t="s">
        <v>109</v>
      </c>
      <c r="BN315" t="s">
        <v>113</v>
      </c>
      <c r="BO315" t="s">
        <v>109</v>
      </c>
      <c r="BP315" t="s">
        <v>116</v>
      </c>
      <c r="BQ315" t="s">
        <v>4049</v>
      </c>
      <c r="BR315" t="s">
        <v>116</v>
      </c>
      <c r="BS315" t="s">
        <v>699</v>
      </c>
      <c r="BT315" t="s">
        <v>116</v>
      </c>
      <c r="BU315" t="s">
        <v>114</v>
      </c>
      <c r="BV315" t="s">
        <v>116</v>
      </c>
      <c r="BW315" t="s">
        <v>4050</v>
      </c>
      <c r="BX315" t="s">
        <v>116</v>
      </c>
      <c r="BY315" t="s">
        <v>116</v>
      </c>
      <c r="BZ315" t="s">
        <v>193</v>
      </c>
      <c r="CA315" t="s">
        <v>1473</v>
      </c>
      <c r="CB315" t="s">
        <v>129</v>
      </c>
      <c r="CC315" t="s">
        <v>182</v>
      </c>
      <c r="CD315" t="s">
        <v>116</v>
      </c>
      <c r="CE315" t="s">
        <v>109</v>
      </c>
      <c r="CF315" t="s">
        <v>4051</v>
      </c>
      <c r="CG315" t="s">
        <v>113</v>
      </c>
      <c r="CH315" t="s">
        <v>113</v>
      </c>
      <c r="CI315" t="s">
        <v>4052</v>
      </c>
      <c r="CJ315" t="s">
        <v>116</v>
      </c>
      <c r="CK315" t="s">
        <v>109</v>
      </c>
      <c r="CL315" t="s">
        <v>116</v>
      </c>
      <c r="CM315" t="s">
        <v>4053</v>
      </c>
      <c r="CN315" t="s">
        <v>1050</v>
      </c>
      <c r="CO315" t="s">
        <v>116</v>
      </c>
      <c r="CP315" t="s">
        <v>116</v>
      </c>
      <c r="CQ315" t="s">
        <v>109</v>
      </c>
      <c r="CS315" t="s">
        <v>116</v>
      </c>
      <c r="CT315" t="s">
        <v>116</v>
      </c>
      <c r="CU315" t="s">
        <v>116</v>
      </c>
      <c r="CV315" t="s">
        <v>109</v>
      </c>
      <c r="CX315" t="s">
        <v>116</v>
      </c>
      <c r="CY315" t="s">
        <v>312</v>
      </c>
      <c r="DB315">
        <f t="shared" ref="DB315:DB343" si="240">COUNTIFS(J315:K315,"&lt;&gt;Non",J315:K315,"&lt;&gt;",J315:K315,"&lt;&gt;Non;")</f>
        <v>2</v>
      </c>
      <c r="DC315">
        <f t="shared" ref="DC315:DC343" si="241">COUNTIFS(M315,"&lt;&gt;Non",M315,"&lt;&gt;",M315,"&lt;&gt;Non;")</f>
        <v>0</v>
      </c>
      <c r="DD315">
        <f t="shared" ref="DD315:DD343" si="242">COUNTIFS(O315:T315,"&lt;&gt;Non",O315:T315,"&lt;&gt;",O315:T315,"&lt;&gt;Non;",O315:T315,"&lt;&gt;Je ne sais pas")</f>
        <v>4</v>
      </c>
      <c r="DE315">
        <f t="shared" ref="DE315:DE343" si="243">COUNTIF(V315,"Oui")</f>
        <v>1</v>
      </c>
      <c r="DF315">
        <f t="shared" ref="DF315:DF343" si="244">COUNTIFS(X315:Z315,"&lt;&gt;Non",X315:Z315,"&lt;&gt;",X315:Z315,"&lt;&gt;Non;")</f>
        <v>1</v>
      </c>
      <c r="DG315">
        <f t="shared" ref="DG315:DG343" si="245">COUNTIFS(AB315:AC315,"&lt;&gt;Non",AB315:AC315,"&lt;&gt;",AB315:AC315,"&lt;&gt;Non;")</f>
        <v>1</v>
      </c>
      <c r="DH315">
        <f t="shared" ref="DH315:DH343" si="246">COUNTIFS(AE315,"&lt;&gt;Non",AE315,"&lt;&gt;",AE315,"&lt;&gt;Non;")</f>
        <v>0</v>
      </c>
      <c r="DI315">
        <f t="shared" ref="DI315:DI343" si="247">COUNTIFS(AG315:AQ315,"&lt;&gt;Non",AG315:AQ315,"&lt;&gt;",AG315:AQ315,"&lt;&gt;Non;")</f>
        <v>7</v>
      </c>
      <c r="DJ315">
        <f t="shared" ref="DJ315:DJ343" si="248">COUNTIFS(AS315,"&lt;&gt;Non",AS315,"&lt;&gt;",AS315,"&lt;&gt;Non;")</f>
        <v>1</v>
      </c>
      <c r="DK315">
        <f t="shared" ref="DK315:DK343" si="249">COUNTIFS(AU315:AX315,"&lt;&gt;Non",AU315:AX315,"&lt;&gt;",AU315:AX315,"&lt;&gt;Non;")</f>
        <v>2</v>
      </c>
      <c r="DL315">
        <f t="shared" ref="DL315:DL343" si="250">COUNTIFS(AZ315:BB315,"&lt;&gt;Non",AZ315:BB315,"&lt;&gt;",AZ315:BB315,"&lt;&gt;Non;")</f>
        <v>2</v>
      </c>
      <c r="DM315">
        <f t="shared" ref="DM315:DM343" si="251">COUNTIFS(BD315:BE315,"&lt;&gt;Non",BD315:BE315,"&lt;&gt;",BD315:BE315,"&lt;&gt;Non;",BD315:BE315,"&lt;&gt;Je ne sais pas")</f>
        <v>1</v>
      </c>
      <c r="DN315">
        <f t="shared" ref="DN315:DN343" si="252">COUNTIFS(BG315:BH315,"&lt;&gt;Non",BG315:BH315,"&lt;&gt;",BG315:BH315,"&lt;&gt;Non;")</f>
        <v>2</v>
      </c>
      <c r="DO315">
        <f t="shared" ref="DO315:DO343" si="253">COUNTIFS(BJ315:BP315,"&lt;&gt;Non",BJ315:BP315,"&lt;&gt;",BJ315:BP315,"&lt;&gt;Non;",BJ315:BP315,"&lt;&gt;Je ne sais pas")</f>
        <v>3</v>
      </c>
      <c r="DP315">
        <f t="shared" ref="DP315:DP343" si="254">COUNTIFS(BR315:BV315,"&lt;&gt;Non",BR315:BV315,"&lt;&gt;",BR315:BV315,"&lt;&gt;Non;")</f>
        <v>5</v>
      </c>
      <c r="DQ315">
        <f t="shared" ref="DQ315:DQ343" si="255">COUNTIFS(BY315,"&lt;&gt;Non",BY315,"&lt;&gt;",BY315,"&lt;&gt;Non;")</f>
        <v>1</v>
      </c>
      <c r="DR315">
        <f t="shared" ref="DR315:DR343" si="256">COUNTIFS(CA315:CD315,"&lt;&gt;Non",CA315:CD315,"&lt;&gt;",CA315:CD315,"&lt;&gt;Non;")</f>
        <v>4</v>
      </c>
      <c r="DS315">
        <f t="shared" ref="DS315:DS343" si="257">COUNTIFS(CF315:CH315,"&lt;&gt;Non",CF315:CH315,"&lt;&gt;",CF315:CH315,"&lt;&gt;Non;")</f>
        <v>1</v>
      </c>
      <c r="DT315">
        <f t="shared" ref="DT315:DT343" si="258">COUNTIFS(CJ315:CL315,"&lt;&gt;Non",CJ315:CL315,"&lt;&gt;",CJ315:CL315,"&lt;&gt;Non;")</f>
        <v>2</v>
      </c>
      <c r="DU315">
        <f t="shared" si="198"/>
        <v>3</v>
      </c>
      <c r="DV315">
        <f t="shared" si="199"/>
        <v>3</v>
      </c>
      <c r="DW315">
        <f t="shared" si="200"/>
        <v>46</v>
      </c>
      <c r="DX315">
        <f t="shared" ref="DX315:DX343" si="259">DW315/52*10</f>
        <v>8.8461538461538467</v>
      </c>
      <c r="DY315">
        <f t="shared" ref="DY315:DY343" si="260">MROUND(DX315,0.5)</f>
        <v>9</v>
      </c>
      <c r="DZ315">
        <f t="shared" ref="DZ315:DZ343" si="261">IF(DY315&gt;10,10,DY315)</f>
        <v>9</v>
      </c>
    </row>
    <row r="316" spans="1:130">
      <c r="A316">
        <v>424</v>
      </c>
      <c r="B316" s="1">
        <v>44883.394537036998</v>
      </c>
      <c r="C316" s="1">
        <v>44883.405381944402</v>
      </c>
      <c r="D316" t="s">
        <v>104</v>
      </c>
      <c r="F316" t="s">
        <v>4055</v>
      </c>
      <c r="G316" s="2">
        <v>20005</v>
      </c>
      <c r="H316" t="s">
        <v>4056</v>
      </c>
      <c r="I316" t="s">
        <v>4057</v>
      </c>
      <c r="J316" t="s">
        <v>109</v>
      </c>
      <c r="M316" t="s">
        <v>109</v>
      </c>
      <c r="O316" t="s">
        <v>4058</v>
      </c>
      <c r="P316" t="s">
        <v>3341</v>
      </c>
      <c r="Q316" t="s">
        <v>112</v>
      </c>
      <c r="R316" t="s">
        <v>113</v>
      </c>
      <c r="S316" t="s">
        <v>114</v>
      </c>
      <c r="T316" t="s">
        <v>149</v>
      </c>
      <c r="U316" t="s">
        <v>150</v>
      </c>
      <c r="V316" t="s">
        <v>109</v>
      </c>
      <c r="X316" t="s">
        <v>135</v>
      </c>
      <c r="Y316" t="s">
        <v>136</v>
      </c>
      <c r="Z316" t="s">
        <v>116</v>
      </c>
      <c r="AB316" t="s">
        <v>153</v>
      </c>
      <c r="AC316" t="s">
        <v>109</v>
      </c>
      <c r="AE316" t="s">
        <v>109</v>
      </c>
      <c r="AG316" t="s">
        <v>109</v>
      </c>
      <c r="AH316" t="s">
        <v>116</v>
      </c>
      <c r="AI316" t="s">
        <v>109</v>
      </c>
      <c r="AJ316" t="s">
        <v>116</v>
      </c>
      <c r="AK316" t="s">
        <v>116</v>
      </c>
      <c r="AL316" t="s">
        <v>116</v>
      </c>
      <c r="AM316" t="s">
        <v>112</v>
      </c>
      <c r="AN316" t="s">
        <v>117</v>
      </c>
      <c r="AO316" t="s">
        <v>202</v>
      </c>
      <c r="AP316" t="s">
        <v>224</v>
      </c>
      <c r="AQ316" t="s">
        <v>109</v>
      </c>
      <c r="AS316" t="s">
        <v>191</v>
      </c>
      <c r="AT316" t="s">
        <v>113</v>
      </c>
      <c r="AU316" t="s">
        <v>116</v>
      </c>
      <c r="AV316" t="s">
        <v>116</v>
      </c>
      <c r="AW316" t="s">
        <v>109</v>
      </c>
      <c r="AZ316" t="s">
        <v>157</v>
      </c>
      <c r="BA316" t="s">
        <v>423</v>
      </c>
      <c r="BB316" t="s">
        <v>113</v>
      </c>
      <c r="BC316" t="s">
        <v>116</v>
      </c>
      <c r="BD316" t="s">
        <v>116</v>
      </c>
      <c r="BE316" t="s">
        <v>109</v>
      </c>
      <c r="BG316" t="s">
        <v>116</v>
      </c>
      <c r="BH316" t="s">
        <v>116</v>
      </c>
      <c r="BI316" t="s">
        <v>4059</v>
      </c>
      <c r="BJ316" t="s">
        <v>116</v>
      </c>
      <c r="BK316" t="s">
        <v>109</v>
      </c>
      <c r="BL316" t="s">
        <v>109</v>
      </c>
      <c r="BM316" t="s">
        <v>116</v>
      </c>
      <c r="BN316" t="s">
        <v>113</v>
      </c>
      <c r="BO316" t="s">
        <v>125</v>
      </c>
      <c r="BP316" t="s">
        <v>122</v>
      </c>
      <c r="BR316" t="s">
        <v>116</v>
      </c>
      <c r="BS316" t="s">
        <v>162</v>
      </c>
      <c r="BT316" t="s">
        <v>109</v>
      </c>
      <c r="BU316" t="s">
        <v>114</v>
      </c>
      <c r="BV316" t="s">
        <v>116</v>
      </c>
      <c r="BX316" t="s">
        <v>116</v>
      </c>
      <c r="BY316" t="s">
        <v>116</v>
      </c>
      <c r="BZ316" t="s">
        <v>193</v>
      </c>
      <c r="CA316" t="s">
        <v>4060</v>
      </c>
      <c r="CB316" t="s">
        <v>456</v>
      </c>
      <c r="CC316" t="s">
        <v>182</v>
      </c>
      <c r="CD316" t="s">
        <v>109</v>
      </c>
      <c r="CE316" t="s">
        <v>116</v>
      </c>
      <c r="CG316" t="s">
        <v>113</v>
      </c>
      <c r="CH316" t="s">
        <v>311</v>
      </c>
      <c r="CI316" t="s">
        <v>113</v>
      </c>
      <c r="CJ316" t="s">
        <v>116</v>
      </c>
      <c r="CK316" t="s">
        <v>116</v>
      </c>
      <c r="CL316" t="s">
        <v>109</v>
      </c>
      <c r="CN316" t="s">
        <v>522</v>
      </c>
      <c r="CO316" t="s">
        <v>109</v>
      </c>
      <c r="CP316" t="s">
        <v>116</v>
      </c>
      <c r="CQ316" t="s">
        <v>109</v>
      </c>
      <c r="CS316" t="s">
        <v>116</v>
      </c>
      <c r="CT316" t="s">
        <v>116</v>
      </c>
      <c r="CU316" t="s">
        <v>116</v>
      </c>
      <c r="CV316" t="s">
        <v>109</v>
      </c>
      <c r="CX316" t="s">
        <v>109</v>
      </c>
      <c r="DB316">
        <f t="shared" si="240"/>
        <v>0</v>
      </c>
      <c r="DC316">
        <f t="shared" si="241"/>
        <v>0</v>
      </c>
      <c r="DD316">
        <f t="shared" si="242"/>
        <v>5</v>
      </c>
      <c r="DE316">
        <f t="shared" si="243"/>
        <v>0</v>
      </c>
      <c r="DF316">
        <f t="shared" si="244"/>
        <v>3</v>
      </c>
      <c r="DG316">
        <f t="shared" si="245"/>
        <v>1</v>
      </c>
      <c r="DH316">
        <f t="shared" si="246"/>
        <v>0</v>
      </c>
      <c r="DI316">
        <f t="shared" si="247"/>
        <v>8</v>
      </c>
      <c r="DJ316">
        <f t="shared" si="248"/>
        <v>1</v>
      </c>
      <c r="DK316">
        <f t="shared" si="249"/>
        <v>2</v>
      </c>
      <c r="DL316">
        <f t="shared" si="250"/>
        <v>2</v>
      </c>
      <c r="DM316">
        <f t="shared" si="251"/>
        <v>1</v>
      </c>
      <c r="DN316">
        <f t="shared" si="252"/>
        <v>2</v>
      </c>
      <c r="DO316">
        <f t="shared" si="253"/>
        <v>3</v>
      </c>
      <c r="DP316">
        <f t="shared" si="254"/>
        <v>4</v>
      </c>
      <c r="DQ316">
        <f t="shared" si="255"/>
        <v>1</v>
      </c>
      <c r="DR316">
        <f t="shared" si="256"/>
        <v>3</v>
      </c>
      <c r="DS316">
        <f t="shared" si="257"/>
        <v>1</v>
      </c>
      <c r="DT316">
        <f t="shared" si="258"/>
        <v>2</v>
      </c>
      <c r="DU316">
        <f t="shared" si="198"/>
        <v>2</v>
      </c>
      <c r="DV316">
        <f t="shared" si="199"/>
        <v>3</v>
      </c>
      <c r="DW316">
        <f t="shared" si="200"/>
        <v>44</v>
      </c>
      <c r="DX316">
        <f t="shared" si="259"/>
        <v>8.4615384615384617</v>
      </c>
      <c r="DY316">
        <f t="shared" si="260"/>
        <v>8.5</v>
      </c>
      <c r="DZ316">
        <f t="shared" si="261"/>
        <v>8.5</v>
      </c>
    </row>
    <row r="317" spans="1:130">
      <c r="A317">
        <v>425</v>
      </c>
      <c r="B317" s="1">
        <v>44883.399664351797</v>
      </c>
      <c r="C317" s="1">
        <v>44883.409282407403</v>
      </c>
      <c r="D317" t="s">
        <v>104</v>
      </c>
      <c r="F317" t="s">
        <v>4061</v>
      </c>
      <c r="G317" s="2">
        <v>11072</v>
      </c>
      <c r="H317" t="s">
        <v>4062</v>
      </c>
      <c r="I317" t="s">
        <v>4063</v>
      </c>
      <c r="J317" t="s">
        <v>132</v>
      </c>
      <c r="K317" t="s">
        <v>109</v>
      </c>
      <c r="M317" t="s">
        <v>109</v>
      </c>
      <c r="O317" t="s">
        <v>4064</v>
      </c>
      <c r="P317" t="s">
        <v>4065</v>
      </c>
      <c r="Q317" t="s">
        <v>112</v>
      </c>
      <c r="R317" t="s">
        <v>113</v>
      </c>
      <c r="S317" t="s">
        <v>114</v>
      </c>
      <c r="T317" t="s">
        <v>109</v>
      </c>
      <c r="V317" t="s">
        <v>109</v>
      </c>
      <c r="X317" t="s">
        <v>135</v>
      </c>
      <c r="Y317" t="s">
        <v>322</v>
      </c>
      <c r="Z317" t="s">
        <v>109</v>
      </c>
      <c r="AA317" t="s">
        <v>116</v>
      </c>
      <c r="AB317" t="s">
        <v>132</v>
      </c>
      <c r="AC317" t="s">
        <v>109</v>
      </c>
      <c r="AE317" t="s">
        <v>109</v>
      </c>
      <c r="AG317" t="s">
        <v>109</v>
      </c>
      <c r="AH317" t="s">
        <v>116</v>
      </c>
      <c r="AI317" t="s">
        <v>109</v>
      </c>
      <c r="AJ317" t="s">
        <v>116</v>
      </c>
      <c r="AK317" t="s">
        <v>116</v>
      </c>
      <c r="AL317" t="s">
        <v>116</v>
      </c>
      <c r="AM317" t="s">
        <v>112</v>
      </c>
      <c r="AN317" t="s">
        <v>117</v>
      </c>
      <c r="AO317" t="s">
        <v>179</v>
      </c>
      <c r="AP317" t="s">
        <v>1606</v>
      </c>
      <c r="AQ317" t="s">
        <v>109</v>
      </c>
      <c r="AS317" t="s">
        <v>4066</v>
      </c>
      <c r="AT317" t="s">
        <v>113</v>
      </c>
      <c r="AU317" t="s">
        <v>116</v>
      </c>
      <c r="AV317" t="s">
        <v>116</v>
      </c>
      <c r="AW317" t="s">
        <v>112</v>
      </c>
      <c r="AX317" t="s">
        <v>109</v>
      </c>
      <c r="AZ317" t="s">
        <v>157</v>
      </c>
      <c r="BA317" t="s">
        <v>158</v>
      </c>
      <c r="BB317" t="s">
        <v>192</v>
      </c>
      <c r="BC317" t="s">
        <v>116</v>
      </c>
      <c r="BD317" t="s">
        <v>116</v>
      </c>
      <c r="BE317" t="s">
        <v>116</v>
      </c>
      <c r="BF317" t="s">
        <v>4067</v>
      </c>
      <c r="BG317" t="s">
        <v>116</v>
      </c>
      <c r="BH317" t="s">
        <v>116</v>
      </c>
      <c r="BI317" t="s">
        <v>4068</v>
      </c>
      <c r="BJ317" t="s">
        <v>116</v>
      </c>
      <c r="BK317" t="s">
        <v>116</v>
      </c>
      <c r="BL317" t="s">
        <v>116</v>
      </c>
      <c r="BM317" t="s">
        <v>116</v>
      </c>
      <c r="BN317" t="s">
        <v>113</v>
      </c>
      <c r="BO317" t="s">
        <v>116</v>
      </c>
      <c r="BP317" t="s">
        <v>122</v>
      </c>
      <c r="BR317" t="s">
        <v>116</v>
      </c>
      <c r="BS317" t="s">
        <v>644</v>
      </c>
      <c r="BT317" t="s">
        <v>116</v>
      </c>
      <c r="BU317" t="s">
        <v>114</v>
      </c>
      <c r="BV317" t="s">
        <v>116</v>
      </c>
      <c r="BX317" t="s">
        <v>116</v>
      </c>
      <c r="BY317" t="s">
        <v>116</v>
      </c>
      <c r="BZ317" t="s">
        <v>4069</v>
      </c>
      <c r="CA317" t="s">
        <v>4070</v>
      </c>
      <c r="CB317" t="s">
        <v>129</v>
      </c>
      <c r="CC317" t="s">
        <v>253</v>
      </c>
      <c r="CD317" t="s">
        <v>116</v>
      </c>
      <c r="CE317" t="s">
        <v>109</v>
      </c>
      <c r="CF317" t="s">
        <v>385</v>
      </c>
      <c r="CG317" t="s">
        <v>113</v>
      </c>
      <c r="CH317" t="s">
        <v>167</v>
      </c>
      <c r="CI317" t="s">
        <v>113</v>
      </c>
      <c r="CJ317" t="s">
        <v>116</v>
      </c>
      <c r="CK317" t="s">
        <v>116</v>
      </c>
      <c r="CL317" t="s">
        <v>116</v>
      </c>
      <c r="CM317" t="s">
        <v>4071</v>
      </c>
      <c r="CN317" t="s">
        <v>169</v>
      </c>
      <c r="CO317" t="s">
        <v>116</v>
      </c>
      <c r="CP317" t="s">
        <v>116</v>
      </c>
      <c r="CQ317" t="s">
        <v>109</v>
      </c>
      <c r="CS317" t="s">
        <v>116</v>
      </c>
      <c r="CT317" t="s">
        <v>116</v>
      </c>
      <c r="CU317" t="s">
        <v>109</v>
      </c>
      <c r="CV317" t="s">
        <v>116</v>
      </c>
      <c r="CW317" t="s">
        <v>4072</v>
      </c>
      <c r="CX317" t="s">
        <v>116</v>
      </c>
      <c r="CY317" t="s">
        <v>2499</v>
      </c>
      <c r="DB317">
        <f t="shared" si="240"/>
        <v>1</v>
      </c>
      <c r="DC317">
        <f t="shared" si="241"/>
        <v>0</v>
      </c>
      <c r="DD317">
        <f t="shared" si="242"/>
        <v>4</v>
      </c>
      <c r="DE317">
        <f t="shared" si="243"/>
        <v>0</v>
      </c>
      <c r="DF317">
        <f t="shared" si="244"/>
        <v>2</v>
      </c>
      <c r="DG317">
        <f t="shared" si="245"/>
        <v>1</v>
      </c>
      <c r="DH317">
        <f t="shared" si="246"/>
        <v>0</v>
      </c>
      <c r="DI317">
        <f t="shared" si="247"/>
        <v>8</v>
      </c>
      <c r="DJ317">
        <f t="shared" si="248"/>
        <v>1</v>
      </c>
      <c r="DK317">
        <f t="shared" si="249"/>
        <v>3</v>
      </c>
      <c r="DL317">
        <f t="shared" si="250"/>
        <v>3</v>
      </c>
      <c r="DM317">
        <f t="shared" si="251"/>
        <v>2</v>
      </c>
      <c r="DN317">
        <f t="shared" si="252"/>
        <v>2</v>
      </c>
      <c r="DO317">
        <f t="shared" si="253"/>
        <v>5</v>
      </c>
      <c r="DP317">
        <f t="shared" si="254"/>
        <v>5</v>
      </c>
      <c r="DQ317">
        <f t="shared" si="255"/>
        <v>1</v>
      </c>
      <c r="DR317">
        <f t="shared" si="256"/>
        <v>4</v>
      </c>
      <c r="DS317">
        <f t="shared" si="257"/>
        <v>2</v>
      </c>
      <c r="DT317">
        <f t="shared" si="258"/>
        <v>3</v>
      </c>
      <c r="DU317">
        <f t="shared" si="198"/>
        <v>3</v>
      </c>
      <c r="DV317">
        <f t="shared" si="199"/>
        <v>3</v>
      </c>
      <c r="DW317">
        <f t="shared" si="200"/>
        <v>53</v>
      </c>
      <c r="DX317">
        <f t="shared" si="259"/>
        <v>10.192307692307692</v>
      </c>
      <c r="DY317">
        <f t="shared" si="260"/>
        <v>10</v>
      </c>
      <c r="DZ317">
        <f t="shared" si="261"/>
        <v>10</v>
      </c>
    </row>
    <row r="318" spans="1:130">
      <c r="A318">
        <v>426</v>
      </c>
      <c r="B318" s="1">
        <v>44887.426226851901</v>
      </c>
      <c r="C318" s="1">
        <v>44887.440509259301</v>
      </c>
      <c r="D318" t="s">
        <v>104</v>
      </c>
      <c r="F318" t="s">
        <v>4073</v>
      </c>
      <c r="G318" s="2">
        <v>12255</v>
      </c>
      <c r="H318" t="s">
        <v>4074</v>
      </c>
      <c r="I318" t="s">
        <v>4075</v>
      </c>
      <c r="J318" t="s">
        <v>145</v>
      </c>
      <c r="K318" t="s">
        <v>114</v>
      </c>
      <c r="L318" t="s">
        <v>4076</v>
      </c>
      <c r="M318" t="s">
        <v>109</v>
      </c>
      <c r="O318" t="s">
        <v>4077</v>
      </c>
      <c r="P318" t="s">
        <v>3205</v>
      </c>
      <c r="Q318" t="s">
        <v>188</v>
      </c>
      <c r="R318" t="s">
        <v>4078</v>
      </c>
      <c r="S318" t="s">
        <v>122</v>
      </c>
      <c r="T318" t="s">
        <v>149</v>
      </c>
      <c r="U318" t="s">
        <v>150</v>
      </c>
      <c r="V318" t="s">
        <v>109</v>
      </c>
      <c r="X318" t="s">
        <v>4079</v>
      </c>
      <c r="Y318" t="s">
        <v>178</v>
      </c>
      <c r="Z318" t="s">
        <v>116</v>
      </c>
      <c r="AB318" t="s">
        <v>153</v>
      </c>
      <c r="AC318" t="s">
        <v>116</v>
      </c>
      <c r="AD318" t="s">
        <v>4080</v>
      </c>
      <c r="AE318" t="s">
        <v>109</v>
      </c>
      <c r="AG318" t="s">
        <v>109</v>
      </c>
      <c r="AH318" t="s">
        <v>116</v>
      </c>
      <c r="AI318" t="s">
        <v>116</v>
      </c>
      <c r="AJ318" t="s">
        <v>116</v>
      </c>
      <c r="AK318" t="s">
        <v>116</v>
      </c>
      <c r="AL318" t="s">
        <v>116</v>
      </c>
      <c r="AM318" t="s">
        <v>112</v>
      </c>
      <c r="AN318" t="s">
        <v>117</v>
      </c>
      <c r="AO318" t="s">
        <v>4081</v>
      </c>
      <c r="AP318" t="s">
        <v>113</v>
      </c>
      <c r="AQ318" t="s">
        <v>109</v>
      </c>
      <c r="AS318" t="s">
        <v>395</v>
      </c>
      <c r="AT318" t="s">
        <v>4082</v>
      </c>
      <c r="AU318" t="s">
        <v>116</v>
      </c>
      <c r="AV318" t="s">
        <v>116</v>
      </c>
      <c r="AW318" t="s">
        <v>109</v>
      </c>
      <c r="AZ318" t="s">
        <v>157</v>
      </c>
      <c r="BA318" t="s">
        <v>158</v>
      </c>
      <c r="BB318" t="s">
        <v>192</v>
      </c>
      <c r="BC318" t="s">
        <v>116</v>
      </c>
      <c r="BD318" t="s">
        <v>116</v>
      </c>
      <c r="BE318" t="s">
        <v>122</v>
      </c>
      <c r="BG318" t="s">
        <v>116</v>
      </c>
      <c r="BH318" t="s">
        <v>116</v>
      </c>
      <c r="BI318" t="s">
        <v>4083</v>
      </c>
      <c r="BJ318" t="s">
        <v>116</v>
      </c>
      <c r="BK318" t="s">
        <v>109</v>
      </c>
      <c r="BL318" t="s">
        <v>109</v>
      </c>
      <c r="BM318" t="s">
        <v>116</v>
      </c>
      <c r="BN318" t="s">
        <v>113</v>
      </c>
      <c r="BO318" t="s">
        <v>116</v>
      </c>
      <c r="BP318" t="s">
        <v>122</v>
      </c>
      <c r="BR318" t="s">
        <v>109</v>
      </c>
      <c r="BS318" t="s">
        <v>288</v>
      </c>
      <c r="BT318" t="s">
        <v>116</v>
      </c>
      <c r="BU318" t="s">
        <v>114</v>
      </c>
      <c r="BV318" t="s">
        <v>116</v>
      </c>
      <c r="BX318" t="s">
        <v>116</v>
      </c>
      <c r="BY318" t="s">
        <v>116</v>
      </c>
      <c r="BZ318" t="s">
        <v>193</v>
      </c>
      <c r="CA318" t="s">
        <v>4084</v>
      </c>
      <c r="CB318" t="s">
        <v>129</v>
      </c>
      <c r="CC318" t="s">
        <v>260</v>
      </c>
      <c r="CD318" t="s">
        <v>116</v>
      </c>
      <c r="CE318" t="s">
        <v>109</v>
      </c>
      <c r="CF318" t="s">
        <v>1666</v>
      </c>
      <c r="CG318" t="s">
        <v>113</v>
      </c>
      <c r="CH318" t="s">
        <v>386</v>
      </c>
      <c r="CI318" t="s">
        <v>578</v>
      </c>
      <c r="CJ318" t="s">
        <v>116</v>
      </c>
      <c r="CK318" t="s">
        <v>116</v>
      </c>
      <c r="CL318" t="s">
        <v>109</v>
      </c>
      <c r="CN318" t="s">
        <v>169</v>
      </c>
      <c r="CO318" t="s">
        <v>109</v>
      </c>
      <c r="CP318" t="s">
        <v>116</v>
      </c>
      <c r="CQ318" t="s">
        <v>109</v>
      </c>
      <c r="CS318" t="s">
        <v>116</v>
      </c>
      <c r="CT318" t="s">
        <v>116</v>
      </c>
      <c r="CU318" t="s">
        <v>116</v>
      </c>
      <c r="CV318" t="s">
        <v>116</v>
      </c>
      <c r="CW318" t="s">
        <v>4085</v>
      </c>
      <c r="CX318" t="s">
        <v>116</v>
      </c>
      <c r="CY318" t="s">
        <v>207</v>
      </c>
      <c r="CZ318" t="s">
        <v>4086</v>
      </c>
      <c r="DB318">
        <f t="shared" si="240"/>
        <v>2</v>
      </c>
      <c r="DC318">
        <f t="shared" si="241"/>
        <v>0</v>
      </c>
      <c r="DD318">
        <f t="shared" si="242"/>
        <v>5</v>
      </c>
      <c r="DE318">
        <f t="shared" si="243"/>
        <v>0</v>
      </c>
      <c r="DF318">
        <f t="shared" si="244"/>
        <v>3</v>
      </c>
      <c r="DG318">
        <f t="shared" si="245"/>
        <v>2</v>
      </c>
      <c r="DH318">
        <f t="shared" si="246"/>
        <v>0</v>
      </c>
      <c r="DI318">
        <f t="shared" si="247"/>
        <v>8</v>
      </c>
      <c r="DJ318">
        <f t="shared" si="248"/>
        <v>1</v>
      </c>
      <c r="DK318">
        <f t="shared" si="249"/>
        <v>2</v>
      </c>
      <c r="DL318">
        <f t="shared" si="250"/>
        <v>3</v>
      </c>
      <c r="DM318">
        <f t="shared" si="251"/>
        <v>1</v>
      </c>
      <c r="DN318">
        <f t="shared" si="252"/>
        <v>2</v>
      </c>
      <c r="DO318">
        <f t="shared" si="253"/>
        <v>3</v>
      </c>
      <c r="DP318">
        <f t="shared" si="254"/>
        <v>4</v>
      </c>
      <c r="DQ318">
        <f t="shared" si="255"/>
        <v>1</v>
      </c>
      <c r="DR318">
        <f t="shared" si="256"/>
        <v>4</v>
      </c>
      <c r="DS318">
        <f t="shared" si="257"/>
        <v>2</v>
      </c>
      <c r="DT318">
        <f t="shared" si="258"/>
        <v>2</v>
      </c>
      <c r="DU318">
        <f t="shared" ref="DU318:DU381" si="262">COUNTIFS(CN318:CQ318,"&lt;&gt;Non",CN318:CQ318,"&lt;&gt;",CN318:CQ318,"&lt;&gt;Non;")</f>
        <v>2</v>
      </c>
      <c r="DV318">
        <f t="shared" ref="DV318:DV381" si="263">COUNTIFS(CS318:CV318,"&lt;&gt;Non",CS318:CV318,"&lt;&gt;",CS318:CV318,"&lt;&gt;Non;")</f>
        <v>4</v>
      </c>
      <c r="DW318">
        <f t="shared" ref="DW318:DW381" si="264">SUM(DB318:DV318)</f>
        <v>51</v>
      </c>
      <c r="DX318">
        <f t="shared" si="259"/>
        <v>9.8076923076923066</v>
      </c>
      <c r="DY318">
        <f t="shared" si="260"/>
        <v>10</v>
      </c>
      <c r="DZ318">
        <f t="shared" si="261"/>
        <v>10</v>
      </c>
    </row>
    <row r="319" spans="1:130">
      <c r="A319">
        <v>427</v>
      </c>
      <c r="B319" s="1">
        <v>44887.747743055603</v>
      </c>
      <c r="C319" s="1">
        <v>44887.753530092603</v>
      </c>
      <c r="D319" t="s">
        <v>104</v>
      </c>
      <c r="F319" t="s">
        <v>4087</v>
      </c>
      <c r="G319" s="2">
        <v>13727</v>
      </c>
      <c r="H319" t="s">
        <v>4088</v>
      </c>
      <c r="I319" t="s">
        <v>4089</v>
      </c>
      <c r="J319" t="s">
        <v>145</v>
      </c>
      <c r="K319" t="s">
        <v>109</v>
      </c>
      <c r="M319" t="s">
        <v>109</v>
      </c>
      <c r="O319" t="s">
        <v>356</v>
      </c>
      <c r="P319" t="s">
        <v>221</v>
      </c>
      <c r="Q319" t="s">
        <v>112</v>
      </c>
      <c r="R319" t="s">
        <v>113</v>
      </c>
      <c r="S319" t="s">
        <v>122</v>
      </c>
      <c r="T319" t="s">
        <v>109</v>
      </c>
      <c r="V319" t="s">
        <v>109</v>
      </c>
      <c r="X319" t="s">
        <v>113</v>
      </c>
      <c r="Y319" t="s">
        <v>113</v>
      </c>
      <c r="Z319" t="s">
        <v>109</v>
      </c>
      <c r="AA319" t="s">
        <v>116</v>
      </c>
      <c r="AB319" t="s">
        <v>153</v>
      </c>
      <c r="AC319" t="s">
        <v>109</v>
      </c>
      <c r="AE319" t="s">
        <v>109</v>
      </c>
      <c r="AG319" t="s">
        <v>109</v>
      </c>
      <c r="AH319" t="s">
        <v>116</v>
      </c>
      <c r="AI319" t="s">
        <v>109</v>
      </c>
      <c r="AJ319" t="s">
        <v>109</v>
      </c>
      <c r="AK319" t="s">
        <v>116</v>
      </c>
      <c r="AL319" t="s">
        <v>116</v>
      </c>
      <c r="AM319" t="s">
        <v>112</v>
      </c>
      <c r="AN319" t="s">
        <v>117</v>
      </c>
      <c r="AO319" t="s">
        <v>113</v>
      </c>
      <c r="AP319" t="s">
        <v>113</v>
      </c>
      <c r="AQ319" t="s">
        <v>109</v>
      </c>
      <c r="AS319" t="s">
        <v>4090</v>
      </c>
      <c r="AT319" t="s">
        <v>113</v>
      </c>
      <c r="AU319" t="s">
        <v>116</v>
      </c>
      <c r="AV319" t="s">
        <v>109</v>
      </c>
      <c r="AW319" t="s">
        <v>109</v>
      </c>
      <c r="AZ319" t="s">
        <v>113</v>
      </c>
      <c r="BA319" t="s">
        <v>113</v>
      </c>
      <c r="BB319" t="s">
        <v>113</v>
      </c>
      <c r="BC319" t="s">
        <v>116</v>
      </c>
      <c r="BD319" t="s">
        <v>109</v>
      </c>
      <c r="BE319" t="s">
        <v>122</v>
      </c>
      <c r="BG319" t="s">
        <v>109</v>
      </c>
      <c r="BH319" t="s">
        <v>109</v>
      </c>
      <c r="BJ319" t="s">
        <v>116</v>
      </c>
      <c r="BK319" t="s">
        <v>109</v>
      </c>
      <c r="BL319" t="s">
        <v>109</v>
      </c>
      <c r="BM319" t="s">
        <v>109</v>
      </c>
      <c r="BN319" t="s">
        <v>124</v>
      </c>
      <c r="BO319" t="s">
        <v>125</v>
      </c>
      <c r="BP319" t="s">
        <v>122</v>
      </c>
      <c r="BR319" t="s">
        <v>116</v>
      </c>
      <c r="BS319" t="s">
        <v>699</v>
      </c>
      <c r="BT319" t="s">
        <v>109</v>
      </c>
      <c r="BU319" t="s">
        <v>109</v>
      </c>
      <c r="BV319" t="s">
        <v>116</v>
      </c>
      <c r="BX319" t="s">
        <v>116</v>
      </c>
      <c r="BY319" t="s">
        <v>116</v>
      </c>
      <c r="BZ319" t="s">
        <v>193</v>
      </c>
      <c r="CA319" t="s">
        <v>113</v>
      </c>
      <c r="CB319" t="s">
        <v>113</v>
      </c>
      <c r="CC319" t="s">
        <v>182</v>
      </c>
      <c r="CD319" t="s">
        <v>109</v>
      </c>
      <c r="CE319" t="s">
        <v>109</v>
      </c>
      <c r="CF319" t="s">
        <v>113</v>
      </c>
      <c r="CG319" t="s">
        <v>113</v>
      </c>
      <c r="CH319" t="s">
        <v>167</v>
      </c>
      <c r="CI319" t="s">
        <v>113</v>
      </c>
      <c r="CJ319" t="s">
        <v>109</v>
      </c>
      <c r="CK319" t="s">
        <v>109</v>
      </c>
      <c r="CL319" t="s">
        <v>109</v>
      </c>
      <c r="CN319" t="s">
        <v>842</v>
      </c>
      <c r="CO319" t="s">
        <v>116</v>
      </c>
      <c r="CP319" t="s">
        <v>116</v>
      </c>
      <c r="CQ319" t="s">
        <v>109</v>
      </c>
      <c r="CS319" t="s">
        <v>109</v>
      </c>
      <c r="CT319" t="s">
        <v>116</v>
      </c>
      <c r="CU319" t="s">
        <v>109</v>
      </c>
      <c r="CV319" t="s">
        <v>109</v>
      </c>
      <c r="CX319" t="s">
        <v>109</v>
      </c>
      <c r="DB319">
        <f t="shared" si="240"/>
        <v>1</v>
      </c>
      <c r="DC319">
        <f t="shared" si="241"/>
        <v>0</v>
      </c>
      <c r="DD319">
        <f t="shared" si="242"/>
        <v>3</v>
      </c>
      <c r="DE319">
        <f t="shared" si="243"/>
        <v>0</v>
      </c>
      <c r="DF319">
        <f t="shared" si="244"/>
        <v>0</v>
      </c>
      <c r="DG319">
        <f t="shared" si="245"/>
        <v>1</v>
      </c>
      <c r="DH319">
        <f t="shared" si="246"/>
        <v>0</v>
      </c>
      <c r="DI319">
        <f t="shared" si="247"/>
        <v>5</v>
      </c>
      <c r="DJ319">
        <f t="shared" si="248"/>
        <v>1</v>
      </c>
      <c r="DK319">
        <f t="shared" si="249"/>
        <v>1</v>
      </c>
      <c r="DL319">
        <f t="shared" si="250"/>
        <v>0</v>
      </c>
      <c r="DM319">
        <f t="shared" si="251"/>
        <v>0</v>
      </c>
      <c r="DN319">
        <f t="shared" si="252"/>
        <v>0</v>
      </c>
      <c r="DO319">
        <f t="shared" si="253"/>
        <v>3</v>
      </c>
      <c r="DP319">
        <f t="shared" si="254"/>
        <v>3</v>
      </c>
      <c r="DQ319">
        <f t="shared" si="255"/>
        <v>1</v>
      </c>
      <c r="DR319">
        <f t="shared" si="256"/>
        <v>1</v>
      </c>
      <c r="DS319">
        <f t="shared" si="257"/>
        <v>1</v>
      </c>
      <c r="DT319">
        <f t="shared" si="258"/>
        <v>0</v>
      </c>
      <c r="DU319">
        <f t="shared" si="262"/>
        <v>3</v>
      </c>
      <c r="DV319">
        <f t="shared" si="263"/>
        <v>1</v>
      </c>
      <c r="DW319">
        <f t="shared" si="264"/>
        <v>25</v>
      </c>
      <c r="DX319">
        <f t="shared" si="259"/>
        <v>4.8076923076923075</v>
      </c>
      <c r="DY319">
        <f t="shared" si="260"/>
        <v>5</v>
      </c>
      <c r="DZ319">
        <f t="shared" si="261"/>
        <v>5</v>
      </c>
    </row>
    <row r="320" spans="1:130">
      <c r="A320">
        <v>428</v>
      </c>
      <c r="B320" s="1">
        <v>44887.748749999999</v>
      </c>
      <c r="C320" s="1">
        <v>44887.760671296302</v>
      </c>
      <c r="D320" t="s">
        <v>104</v>
      </c>
      <c r="F320" t="s">
        <v>701</v>
      </c>
      <c r="G320" s="2">
        <v>12866</v>
      </c>
      <c r="H320" t="s">
        <v>702</v>
      </c>
      <c r="I320" t="s">
        <v>4091</v>
      </c>
      <c r="J320" t="s">
        <v>108</v>
      </c>
      <c r="K320" t="s">
        <v>114</v>
      </c>
      <c r="L320" t="s">
        <v>1188</v>
      </c>
      <c r="M320" t="s">
        <v>109</v>
      </c>
      <c r="O320" t="s">
        <v>703</v>
      </c>
      <c r="P320" t="s">
        <v>704</v>
      </c>
      <c r="Q320" t="s">
        <v>112</v>
      </c>
      <c r="R320" t="s">
        <v>113</v>
      </c>
      <c r="S320" t="s">
        <v>114</v>
      </c>
      <c r="T320" t="s">
        <v>109</v>
      </c>
      <c r="V320" t="s">
        <v>109</v>
      </c>
      <c r="X320" t="s">
        <v>135</v>
      </c>
      <c r="Y320" t="s">
        <v>113</v>
      </c>
      <c r="Z320" t="s">
        <v>109</v>
      </c>
      <c r="AA320" t="s">
        <v>109</v>
      </c>
      <c r="AB320" t="s">
        <v>145</v>
      </c>
      <c r="AC320" t="s">
        <v>116</v>
      </c>
      <c r="AD320" t="s">
        <v>4092</v>
      </c>
      <c r="AE320" t="s">
        <v>109</v>
      </c>
      <c r="AG320" t="s">
        <v>109</v>
      </c>
      <c r="AH320" t="s">
        <v>116</v>
      </c>
      <c r="AI320" t="s">
        <v>109</v>
      </c>
      <c r="AJ320" t="s">
        <v>116</v>
      </c>
      <c r="AK320" t="s">
        <v>116</v>
      </c>
      <c r="AL320" t="s">
        <v>116</v>
      </c>
      <c r="AM320" t="s">
        <v>108</v>
      </c>
      <c r="AN320" t="s">
        <v>117</v>
      </c>
      <c r="AO320" t="s">
        <v>179</v>
      </c>
      <c r="AP320" t="s">
        <v>224</v>
      </c>
      <c r="AQ320" t="s">
        <v>305</v>
      </c>
      <c r="AR320" t="s">
        <v>4093</v>
      </c>
      <c r="AS320" t="s">
        <v>191</v>
      </c>
      <c r="AT320" t="s">
        <v>113</v>
      </c>
      <c r="AU320" t="s">
        <v>116</v>
      </c>
      <c r="AV320" t="s">
        <v>109</v>
      </c>
      <c r="AW320" t="s">
        <v>109</v>
      </c>
      <c r="AZ320" t="s">
        <v>157</v>
      </c>
      <c r="BA320" t="s">
        <v>120</v>
      </c>
      <c r="BB320" t="s">
        <v>249</v>
      </c>
      <c r="BC320" t="s">
        <v>116</v>
      </c>
      <c r="BD320" t="s">
        <v>116</v>
      </c>
      <c r="BE320" t="s">
        <v>122</v>
      </c>
      <c r="BG320" t="s">
        <v>116</v>
      </c>
      <c r="BH320" t="s">
        <v>116</v>
      </c>
      <c r="BI320" t="s">
        <v>4094</v>
      </c>
      <c r="BJ320" t="s">
        <v>116</v>
      </c>
      <c r="BK320" t="s">
        <v>116</v>
      </c>
      <c r="BL320" t="s">
        <v>109</v>
      </c>
      <c r="BM320" t="s">
        <v>109</v>
      </c>
      <c r="BN320" t="s">
        <v>113</v>
      </c>
      <c r="BO320" t="s">
        <v>116</v>
      </c>
      <c r="BP320" t="s">
        <v>122</v>
      </c>
      <c r="BR320" t="s">
        <v>116</v>
      </c>
      <c r="BS320" t="s">
        <v>911</v>
      </c>
      <c r="BT320" t="s">
        <v>109</v>
      </c>
      <c r="BU320" t="s">
        <v>109</v>
      </c>
      <c r="BV320" t="s">
        <v>116</v>
      </c>
      <c r="BX320" t="s">
        <v>116</v>
      </c>
      <c r="BY320" t="s">
        <v>116</v>
      </c>
      <c r="BZ320" t="s">
        <v>138</v>
      </c>
      <c r="CA320" t="s">
        <v>629</v>
      </c>
      <c r="CB320" t="s">
        <v>129</v>
      </c>
      <c r="CC320" t="s">
        <v>253</v>
      </c>
      <c r="CD320" t="s">
        <v>109</v>
      </c>
      <c r="CE320" t="s">
        <v>116</v>
      </c>
      <c r="CG320" t="s">
        <v>113</v>
      </c>
      <c r="CH320" t="s">
        <v>167</v>
      </c>
      <c r="CI320" t="s">
        <v>386</v>
      </c>
      <c r="CJ320" t="s">
        <v>116</v>
      </c>
      <c r="CK320" t="s">
        <v>116</v>
      </c>
      <c r="CL320" t="s">
        <v>109</v>
      </c>
      <c r="CN320" t="s">
        <v>2473</v>
      </c>
      <c r="CO320" t="s">
        <v>109</v>
      </c>
      <c r="CP320" t="s">
        <v>116</v>
      </c>
      <c r="CQ320" t="s">
        <v>109</v>
      </c>
      <c r="CS320" t="s">
        <v>116</v>
      </c>
      <c r="CT320" t="s">
        <v>116</v>
      </c>
      <c r="CU320" t="s">
        <v>116</v>
      </c>
      <c r="CV320" t="s">
        <v>109</v>
      </c>
      <c r="CX320" t="s">
        <v>116</v>
      </c>
      <c r="CY320" t="s">
        <v>382</v>
      </c>
      <c r="DB320">
        <f t="shared" si="240"/>
        <v>2</v>
      </c>
      <c r="DC320">
        <f t="shared" si="241"/>
        <v>0</v>
      </c>
      <c r="DD320">
        <f t="shared" si="242"/>
        <v>4</v>
      </c>
      <c r="DE320">
        <f t="shared" si="243"/>
        <v>0</v>
      </c>
      <c r="DF320">
        <f t="shared" si="244"/>
        <v>1</v>
      </c>
      <c r="DG320">
        <f t="shared" si="245"/>
        <v>2</v>
      </c>
      <c r="DH320">
        <f t="shared" si="246"/>
        <v>0</v>
      </c>
      <c r="DI320">
        <f t="shared" si="247"/>
        <v>9</v>
      </c>
      <c r="DJ320">
        <f t="shared" si="248"/>
        <v>1</v>
      </c>
      <c r="DK320">
        <f t="shared" si="249"/>
        <v>1</v>
      </c>
      <c r="DL320">
        <f t="shared" si="250"/>
        <v>3</v>
      </c>
      <c r="DM320">
        <f t="shared" si="251"/>
        <v>1</v>
      </c>
      <c r="DN320">
        <f t="shared" si="252"/>
        <v>2</v>
      </c>
      <c r="DO320">
        <f t="shared" si="253"/>
        <v>3</v>
      </c>
      <c r="DP320">
        <f t="shared" si="254"/>
        <v>3</v>
      </c>
      <c r="DQ320">
        <f t="shared" si="255"/>
        <v>1</v>
      </c>
      <c r="DR320">
        <f t="shared" si="256"/>
        <v>3</v>
      </c>
      <c r="DS320">
        <f t="shared" si="257"/>
        <v>1</v>
      </c>
      <c r="DT320">
        <f t="shared" si="258"/>
        <v>2</v>
      </c>
      <c r="DU320">
        <f t="shared" si="262"/>
        <v>2</v>
      </c>
      <c r="DV320">
        <f t="shared" si="263"/>
        <v>3</v>
      </c>
      <c r="DW320">
        <f t="shared" si="264"/>
        <v>44</v>
      </c>
      <c r="DX320">
        <f t="shared" si="259"/>
        <v>8.4615384615384617</v>
      </c>
      <c r="DY320">
        <f t="shared" si="260"/>
        <v>8.5</v>
      </c>
      <c r="DZ320">
        <f t="shared" si="261"/>
        <v>8.5</v>
      </c>
    </row>
    <row r="321" spans="1:130">
      <c r="A321">
        <v>429</v>
      </c>
      <c r="B321" s="1">
        <v>44887.751817129603</v>
      </c>
      <c r="C321" s="1">
        <v>44887.762002314797</v>
      </c>
      <c r="D321" t="s">
        <v>104</v>
      </c>
      <c r="F321" t="s">
        <v>4095</v>
      </c>
      <c r="G321" s="2">
        <v>11947</v>
      </c>
      <c r="H321" t="s">
        <v>4096</v>
      </c>
      <c r="I321" t="s">
        <v>4097</v>
      </c>
      <c r="J321" t="s">
        <v>292</v>
      </c>
      <c r="K321" t="s">
        <v>114</v>
      </c>
      <c r="L321" t="s">
        <v>2325</v>
      </c>
      <c r="M321" t="s">
        <v>109</v>
      </c>
      <c r="O321" t="s">
        <v>765</v>
      </c>
      <c r="P321" t="s">
        <v>4098</v>
      </c>
      <c r="Q321" t="s">
        <v>112</v>
      </c>
      <c r="R321" t="s">
        <v>113</v>
      </c>
      <c r="S321" t="s">
        <v>122</v>
      </c>
      <c r="T321" t="s">
        <v>109</v>
      </c>
      <c r="V321" t="s">
        <v>109</v>
      </c>
      <c r="X321" t="s">
        <v>455</v>
      </c>
      <c r="Y321" t="s">
        <v>322</v>
      </c>
      <c r="Z321" t="s">
        <v>116</v>
      </c>
      <c r="AB321" t="s">
        <v>153</v>
      </c>
      <c r="AC321" t="s">
        <v>116</v>
      </c>
      <c r="AD321" t="s">
        <v>4099</v>
      </c>
      <c r="AE321" t="s">
        <v>109</v>
      </c>
      <c r="AG321" t="s">
        <v>109</v>
      </c>
      <c r="AH321" t="s">
        <v>116</v>
      </c>
      <c r="AI321" t="s">
        <v>109</v>
      </c>
      <c r="AJ321" t="s">
        <v>116</v>
      </c>
      <c r="AK321" t="s">
        <v>116</v>
      </c>
      <c r="AL321" t="s">
        <v>116</v>
      </c>
      <c r="AM321" t="s">
        <v>112</v>
      </c>
      <c r="AN321" t="s">
        <v>117</v>
      </c>
      <c r="AO321" t="s">
        <v>155</v>
      </c>
      <c r="AP321" t="s">
        <v>224</v>
      </c>
      <c r="AQ321" t="s">
        <v>109</v>
      </c>
      <c r="AS321" t="s">
        <v>191</v>
      </c>
      <c r="AT321" t="s">
        <v>204</v>
      </c>
      <c r="AU321" t="s">
        <v>116</v>
      </c>
      <c r="AV321" t="s">
        <v>116</v>
      </c>
      <c r="AW321" t="s">
        <v>109</v>
      </c>
      <c r="AZ321" t="s">
        <v>157</v>
      </c>
      <c r="BA321" t="s">
        <v>120</v>
      </c>
      <c r="BB321" t="s">
        <v>121</v>
      </c>
      <c r="BC321" t="s">
        <v>116</v>
      </c>
      <c r="BD321" t="s">
        <v>116</v>
      </c>
      <c r="BE321" t="s">
        <v>122</v>
      </c>
      <c r="BG321" t="s">
        <v>116</v>
      </c>
      <c r="BH321" t="s">
        <v>116</v>
      </c>
      <c r="BI321" t="s">
        <v>4100</v>
      </c>
      <c r="BJ321" t="s">
        <v>116</v>
      </c>
      <c r="BK321" t="s">
        <v>116</v>
      </c>
      <c r="BL321" t="s">
        <v>116</v>
      </c>
      <c r="BM321" t="s">
        <v>116</v>
      </c>
      <c r="BN321" t="s">
        <v>161</v>
      </c>
      <c r="BO321" t="s">
        <v>116</v>
      </c>
      <c r="BP321" t="s">
        <v>122</v>
      </c>
      <c r="BR321" t="s">
        <v>109</v>
      </c>
      <c r="BS321" t="s">
        <v>126</v>
      </c>
      <c r="BT321" t="s">
        <v>109</v>
      </c>
      <c r="BU321" t="s">
        <v>114</v>
      </c>
      <c r="BV321" t="s">
        <v>116</v>
      </c>
      <c r="BX321" t="s">
        <v>116</v>
      </c>
      <c r="BY321" t="s">
        <v>116</v>
      </c>
      <c r="BZ321" t="s">
        <v>193</v>
      </c>
      <c r="CA321" t="s">
        <v>629</v>
      </c>
      <c r="CB321" t="s">
        <v>979</v>
      </c>
      <c r="CC321" t="s">
        <v>182</v>
      </c>
      <c r="CD321" t="s">
        <v>116</v>
      </c>
      <c r="CE321" t="s">
        <v>116</v>
      </c>
      <c r="CG321" t="s">
        <v>113</v>
      </c>
      <c r="CH321" t="s">
        <v>386</v>
      </c>
      <c r="CI321" t="s">
        <v>578</v>
      </c>
      <c r="CJ321" t="s">
        <v>116</v>
      </c>
      <c r="CK321" t="s">
        <v>109</v>
      </c>
      <c r="CL321" t="s">
        <v>109</v>
      </c>
      <c r="CN321" t="s">
        <v>1050</v>
      </c>
      <c r="CO321" t="s">
        <v>116</v>
      </c>
      <c r="CP321" t="s">
        <v>116</v>
      </c>
      <c r="CQ321" t="s">
        <v>109</v>
      </c>
      <c r="CS321" t="s">
        <v>116</v>
      </c>
      <c r="CT321" t="s">
        <v>116</v>
      </c>
      <c r="CU321" t="s">
        <v>109</v>
      </c>
      <c r="CV321" t="s">
        <v>116</v>
      </c>
      <c r="CW321" t="s">
        <v>4101</v>
      </c>
      <c r="CX321" t="s">
        <v>116</v>
      </c>
      <c r="CY321" t="s">
        <v>584</v>
      </c>
      <c r="DB321">
        <f t="shared" si="240"/>
        <v>2</v>
      </c>
      <c r="DC321">
        <f t="shared" si="241"/>
        <v>0</v>
      </c>
      <c r="DD321">
        <f t="shared" si="242"/>
        <v>3</v>
      </c>
      <c r="DE321">
        <f t="shared" si="243"/>
        <v>0</v>
      </c>
      <c r="DF321">
        <f t="shared" si="244"/>
        <v>3</v>
      </c>
      <c r="DG321">
        <f t="shared" si="245"/>
        <v>2</v>
      </c>
      <c r="DH321">
        <f t="shared" si="246"/>
        <v>0</v>
      </c>
      <c r="DI321">
        <f t="shared" si="247"/>
        <v>8</v>
      </c>
      <c r="DJ321">
        <f t="shared" si="248"/>
        <v>1</v>
      </c>
      <c r="DK321">
        <f t="shared" si="249"/>
        <v>2</v>
      </c>
      <c r="DL321">
        <f t="shared" si="250"/>
        <v>3</v>
      </c>
      <c r="DM321">
        <f t="shared" si="251"/>
        <v>1</v>
      </c>
      <c r="DN321">
        <f t="shared" si="252"/>
        <v>2</v>
      </c>
      <c r="DO321">
        <f t="shared" si="253"/>
        <v>6</v>
      </c>
      <c r="DP321">
        <f t="shared" si="254"/>
        <v>3</v>
      </c>
      <c r="DQ321">
        <f t="shared" si="255"/>
        <v>1</v>
      </c>
      <c r="DR321">
        <f t="shared" si="256"/>
        <v>4</v>
      </c>
      <c r="DS321">
        <f t="shared" si="257"/>
        <v>1</v>
      </c>
      <c r="DT321">
        <f t="shared" si="258"/>
        <v>1</v>
      </c>
      <c r="DU321">
        <f t="shared" si="262"/>
        <v>3</v>
      </c>
      <c r="DV321">
        <f t="shared" si="263"/>
        <v>3</v>
      </c>
      <c r="DW321">
        <f t="shared" si="264"/>
        <v>49</v>
      </c>
      <c r="DX321">
        <f t="shared" si="259"/>
        <v>9.4230769230769234</v>
      </c>
      <c r="DY321">
        <f t="shared" si="260"/>
        <v>9.5</v>
      </c>
      <c r="DZ321">
        <f t="shared" si="261"/>
        <v>9.5</v>
      </c>
    </row>
    <row r="322" spans="1:130">
      <c r="A322">
        <v>430</v>
      </c>
      <c r="B322" s="1">
        <v>44887.753321759301</v>
      </c>
      <c r="C322" s="1">
        <v>44887.765648148103</v>
      </c>
      <c r="D322" t="s">
        <v>104</v>
      </c>
      <c r="F322" t="s">
        <v>4102</v>
      </c>
      <c r="G322" s="2">
        <v>13634</v>
      </c>
      <c r="H322" t="s">
        <v>4103</v>
      </c>
      <c r="I322" t="s">
        <v>4104</v>
      </c>
      <c r="J322" t="s">
        <v>145</v>
      </c>
      <c r="K322" t="s">
        <v>114</v>
      </c>
      <c r="L322" t="s">
        <v>4105</v>
      </c>
      <c r="M322" t="s">
        <v>109</v>
      </c>
      <c r="O322" t="s">
        <v>626</v>
      </c>
      <c r="P322" t="s">
        <v>519</v>
      </c>
      <c r="Q322" t="s">
        <v>188</v>
      </c>
      <c r="R322" t="s">
        <v>113</v>
      </c>
      <c r="S322" t="s">
        <v>114</v>
      </c>
      <c r="T322" t="s">
        <v>149</v>
      </c>
      <c r="U322" t="s">
        <v>150</v>
      </c>
      <c r="V322" t="s">
        <v>109</v>
      </c>
      <c r="X322" t="s">
        <v>113</v>
      </c>
      <c r="Y322" t="s">
        <v>113</v>
      </c>
      <c r="Z322" t="s">
        <v>116</v>
      </c>
      <c r="AB322" t="s">
        <v>145</v>
      </c>
      <c r="AC322" t="s">
        <v>116</v>
      </c>
      <c r="AD322" t="s">
        <v>4106</v>
      </c>
      <c r="AE322" t="s">
        <v>109</v>
      </c>
      <c r="AG322" t="s">
        <v>109</v>
      </c>
      <c r="AH322" t="s">
        <v>116</v>
      </c>
      <c r="AI322" t="s">
        <v>109</v>
      </c>
      <c r="AJ322" t="s">
        <v>116</v>
      </c>
      <c r="AK322" t="s">
        <v>116</v>
      </c>
      <c r="AL322" t="s">
        <v>116</v>
      </c>
      <c r="AM322" t="s">
        <v>112</v>
      </c>
      <c r="AN322" t="s">
        <v>117</v>
      </c>
      <c r="AO322" t="s">
        <v>179</v>
      </c>
      <c r="AP322" t="s">
        <v>956</v>
      </c>
      <c r="AQ322" t="s">
        <v>109</v>
      </c>
      <c r="AS322" t="s">
        <v>4107</v>
      </c>
      <c r="AT322" t="s">
        <v>113</v>
      </c>
      <c r="AU322" t="s">
        <v>116</v>
      </c>
      <c r="AV322" t="s">
        <v>116</v>
      </c>
      <c r="AW322" t="s">
        <v>109</v>
      </c>
      <c r="AZ322" t="s">
        <v>157</v>
      </c>
      <c r="BA322" t="s">
        <v>120</v>
      </c>
      <c r="BB322" t="s">
        <v>249</v>
      </c>
      <c r="BC322" t="s">
        <v>116</v>
      </c>
      <c r="BD322" t="s">
        <v>116</v>
      </c>
      <c r="BE322" t="s">
        <v>116</v>
      </c>
      <c r="BF322" t="s">
        <v>4108</v>
      </c>
      <c r="BG322" t="s">
        <v>116</v>
      </c>
      <c r="BH322" t="s">
        <v>116</v>
      </c>
      <c r="BI322" t="s">
        <v>4109</v>
      </c>
      <c r="BJ322" t="s">
        <v>116</v>
      </c>
      <c r="BK322" t="s">
        <v>116</v>
      </c>
      <c r="BL322" t="s">
        <v>116</v>
      </c>
      <c r="BM322" t="s">
        <v>109</v>
      </c>
      <c r="BN322" t="s">
        <v>113</v>
      </c>
      <c r="BO322" t="s">
        <v>125</v>
      </c>
      <c r="BP322" t="s">
        <v>122</v>
      </c>
      <c r="BR322" t="s">
        <v>116</v>
      </c>
      <c r="BS322" t="s">
        <v>126</v>
      </c>
      <c r="BT322" t="s">
        <v>116</v>
      </c>
      <c r="BU322" t="s">
        <v>109</v>
      </c>
      <c r="BV322" t="s">
        <v>116</v>
      </c>
      <c r="BX322" t="s">
        <v>116</v>
      </c>
      <c r="BY322" t="s">
        <v>116</v>
      </c>
      <c r="BZ322" t="s">
        <v>4110</v>
      </c>
      <c r="CA322" t="s">
        <v>1086</v>
      </c>
      <c r="CB322" t="s">
        <v>456</v>
      </c>
      <c r="CC322" t="s">
        <v>2884</v>
      </c>
      <c r="CD322" t="s">
        <v>116</v>
      </c>
      <c r="CE322" t="s">
        <v>109</v>
      </c>
      <c r="CF322" t="s">
        <v>385</v>
      </c>
      <c r="CG322" t="s">
        <v>113</v>
      </c>
      <c r="CH322" t="s">
        <v>113</v>
      </c>
      <c r="CI322" t="s">
        <v>113</v>
      </c>
      <c r="CJ322" t="s">
        <v>116</v>
      </c>
      <c r="CK322" t="s">
        <v>116</v>
      </c>
      <c r="CL322" t="s">
        <v>109</v>
      </c>
      <c r="CN322" t="s">
        <v>1050</v>
      </c>
      <c r="CO322" t="s">
        <v>116</v>
      </c>
      <c r="CP322" t="s">
        <v>116</v>
      </c>
      <c r="CQ322" t="s">
        <v>109</v>
      </c>
      <c r="CS322" t="s">
        <v>116</v>
      </c>
      <c r="CT322" t="s">
        <v>116</v>
      </c>
      <c r="CU322" t="s">
        <v>116</v>
      </c>
      <c r="CV322" t="s">
        <v>109</v>
      </c>
      <c r="CX322" t="s">
        <v>109</v>
      </c>
      <c r="DB322">
        <f t="shared" si="240"/>
        <v>2</v>
      </c>
      <c r="DC322">
        <f t="shared" si="241"/>
        <v>0</v>
      </c>
      <c r="DD322">
        <f t="shared" si="242"/>
        <v>5</v>
      </c>
      <c r="DE322">
        <f t="shared" si="243"/>
        <v>0</v>
      </c>
      <c r="DF322">
        <f t="shared" si="244"/>
        <v>1</v>
      </c>
      <c r="DG322">
        <f t="shared" si="245"/>
        <v>2</v>
      </c>
      <c r="DH322">
        <f t="shared" si="246"/>
        <v>0</v>
      </c>
      <c r="DI322">
        <f t="shared" si="247"/>
        <v>8</v>
      </c>
      <c r="DJ322">
        <f t="shared" si="248"/>
        <v>1</v>
      </c>
      <c r="DK322">
        <f t="shared" si="249"/>
        <v>2</v>
      </c>
      <c r="DL322">
        <f t="shared" si="250"/>
        <v>3</v>
      </c>
      <c r="DM322">
        <f t="shared" si="251"/>
        <v>2</v>
      </c>
      <c r="DN322">
        <f t="shared" si="252"/>
        <v>2</v>
      </c>
      <c r="DO322">
        <f t="shared" si="253"/>
        <v>4</v>
      </c>
      <c r="DP322">
        <f t="shared" si="254"/>
        <v>4</v>
      </c>
      <c r="DQ322">
        <f t="shared" si="255"/>
        <v>1</v>
      </c>
      <c r="DR322">
        <f t="shared" si="256"/>
        <v>4</v>
      </c>
      <c r="DS322">
        <f t="shared" si="257"/>
        <v>1</v>
      </c>
      <c r="DT322">
        <f t="shared" si="258"/>
        <v>2</v>
      </c>
      <c r="DU322">
        <f t="shared" si="262"/>
        <v>3</v>
      </c>
      <c r="DV322">
        <f t="shared" si="263"/>
        <v>3</v>
      </c>
      <c r="DW322">
        <f t="shared" si="264"/>
        <v>50</v>
      </c>
      <c r="DX322">
        <f t="shared" si="259"/>
        <v>9.615384615384615</v>
      </c>
      <c r="DY322">
        <f t="shared" si="260"/>
        <v>9.5</v>
      </c>
      <c r="DZ322">
        <f t="shared" si="261"/>
        <v>9.5</v>
      </c>
    </row>
    <row r="323" spans="1:130">
      <c r="A323">
        <v>431</v>
      </c>
      <c r="B323" s="1">
        <v>44887.755196759303</v>
      </c>
      <c r="C323" s="1">
        <v>44887.768090277801</v>
      </c>
      <c r="D323" t="s">
        <v>104</v>
      </c>
      <c r="F323" t="s">
        <v>4111</v>
      </c>
      <c r="G323">
        <v>22371</v>
      </c>
      <c r="H323" t="s">
        <v>4112</v>
      </c>
      <c r="I323" t="s">
        <v>4113</v>
      </c>
      <c r="J323" t="s">
        <v>145</v>
      </c>
      <c r="K323" t="s">
        <v>109</v>
      </c>
      <c r="M323" t="s">
        <v>109</v>
      </c>
      <c r="O323" t="s">
        <v>176</v>
      </c>
      <c r="P323" t="s">
        <v>4114</v>
      </c>
      <c r="Q323" t="s">
        <v>112</v>
      </c>
      <c r="R323" t="s">
        <v>113</v>
      </c>
      <c r="S323" t="s">
        <v>114</v>
      </c>
      <c r="T323" t="s">
        <v>302</v>
      </c>
      <c r="V323" t="s">
        <v>116</v>
      </c>
      <c r="W323" t="s">
        <v>4115</v>
      </c>
      <c r="X323" t="s">
        <v>135</v>
      </c>
      <c r="Y323" t="s">
        <v>178</v>
      </c>
      <c r="Z323" t="s">
        <v>116</v>
      </c>
      <c r="AB323" t="s">
        <v>132</v>
      </c>
      <c r="AC323" t="s">
        <v>116</v>
      </c>
      <c r="AD323" t="s">
        <v>4116</v>
      </c>
      <c r="AE323" t="s">
        <v>109</v>
      </c>
      <c r="AG323" t="s">
        <v>116</v>
      </c>
      <c r="AH323" t="s">
        <v>116</v>
      </c>
      <c r="AI323" t="s">
        <v>109</v>
      </c>
      <c r="AJ323" t="s">
        <v>109</v>
      </c>
      <c r="AK323" t="s">
        <v>116</v>
      </c>
      <c r="AL323" t="s">
        <v>116</v>
      </c>
      <c r="AM323" t="s">
        <v>188</v>
      </c>
      <c r="AN323" t="s">
        <v>117</v>
      </c>
      <c r="AO323" t="s">
        <v>179</v>
      </c>
      <c r="AP323" t="s">
        <v>224</v>
      </c>
      <c r="AQ323" t="s">
        <v>109</v>
      </c>
      <c r="AS323" t="s">
        <v>191</v>
      </c>
      <c r="AT323" t="s">
        <v>113</v>
      </c>
      <c r="AU323" t="s">
        <v>116</v>
      </c>
      <c r="AV323" t="s">
        <v>116</v>
      </c>
      <c r="AW323" t="s">
        <v>109</v>
      </c>
      <c r="AZ323" t="s">
        <v>157</v>
      </c>
      <c r="BA323" t="s">
        <v>4117</v>
      </c>
      <c r="BB323" t="s">
        <v>192</v>
      </c>
      <c r="BC323" t="s">
        <v>116</v>
      </c>
      <c r="BD323" t="s">
        <v>116</v>
      </c>
      <c r="BE323" t="s">
        <v>116</v>
      </c>
      <c r="BF323" t="s">
        <v>4118</v>
      </c>
      <c r="BG323" t="s">
        <v>116</v>
      </c>
      <c r="BH323" t="s">
        <v>116</v>
      </c>
      <c r="BI323" t="s">
        <v>4118</v>
      </c>
      <c r="BJ323" t="s">
        <v>116</v>
      </c>
      <c r="BK323" t="s">
        <v>116</v>
      </c>
      <c r="BL323" t="s">
        <v>116</v>
      </c>
      <c r="BM323" t="s">
        <v>109</v>
      </c>
      <c r="BN323" t="s">
        <v>113</v>
      </c>
      <c r="BO323" t="s">
        <v>125</v>
      </c>
      <c r="BP323" t="s">
        <v>116</v>
      </c>
      <c r="BQ323" t="s">
        <v>4119</v>
      </c>
      <c r="BR323" t="s">
        <v>109</v>
      </c>
      <c r="BS323" t="s">
        <v>126</v>
      </c>
      <c r="BT323" t="s">
        <v>109</v>
      </c>
      <c r="BU323" t="s">
        <v>114</v>
      </c>
      <c r="BV323" t="s">
        <v>206</v>
      </c>
      <c r="BW323" t="s">
        <v>413</v>
      </c>
      <c r="BX323" t="s">
        <v>116</v>
      </c>
      <c r="BY323" t="s">
        <v>116</v>
      </c>
      <c r="BZ323" t="s">
        <v>193</v>
      </c>
      <c r="CA323" t="s">
        <v>240</v>
      </c>
      <c r="CB323" t="s">
        <v>4120</v>
      </c>
      <c r="CC323" t="s">
        <v>4121</v>
      </c>
      <c r="CD323" t="s">
        <v>116</v>
      </c>
      <c r="CE323" t="s">
        <v>116</v>
      </c>
      <c r="CG323" t="s">
        <v>113</v>
      </c>
      <c r="CH323" t="s">
        <v>772</v>
      </c>
      <c r="CI323" t="s">
        <v>4122</v>
      </c>
      <c r="CJ323" t="s">
        <v>116</v>
      </c>
      <c r="CK323" t="s">
        <v>116</v>
      </c>
      <c r="CL323" t="s">
        <v>109</v>
      </c>
      <c r="CN323" t="s">
        <v>1050</v>
      </c>
      <c r="CO323" t="s">
        <v>116</v>
      </c>
      <c r="CP323" t="s">
        <v>116</v>
      </c>
      <c r="CQ323" t="s">
        <v>109</v>
      </c>
      <c r="CS323" t="s">
        <v>116</v>
      </c>
      <c r="CT323" t="s">
        <v>116</v>
      </c>
      <c r="CU323" t="s">
        <v>116</v>
      </c>
      <c r="CV323" t="s">
        <v>109</v>
      </c>
      <c r="CX323" t="s">
        <v>116</v>
      </c>
      <c r="CY323" t="s">
        <v>4123</v>
      </c>
      <c r="DB323">
        <f t="shared" si="240"/>
        <v>1</v>
      </c>
      <c r="DC323">
        <f t="shared" si="241"/>
        <v>0</v>
      </c>
      <c r="DD323">
        <f t="shared" si="242"/>
        <v>5</v>
      </c>
      <c r="DE323">
        <f t="shared" si="243"/>
        <v>1</v>
      </c>
      <c r="DF323">
        <f t="shared" si="244"/>
        <v>3</v>
      </c>
      <c r="DG323">
        <f t="shared" si="245"/>
        <v>2</v>
      </c>
      <c r="DH323">
        <f t="shared" si="246"/>
        <v>0</v>
      </c>
      <c r="DI323">
        <f t="shared" si="247"/>
        <v>8</v>
      </c>
      <c r="DJ323">
        <f t="shared" si="248"/>
        <v>1</v>
      </c>
      <c r="DK323">
        <f t="shared" si="249"/>
        <v>2</v>
      </c>
      <c r="DL323">
        <f t="shared" si="250"/>
        <v>3</v>
      </c>
      <c r="DM323">
        <f t="shared" si="251"/>
        <v>2</v>
      </c>
      <c r="DN323">
        <f t="shared" si="252"/>
        <v>2</v>
      </c>
      <c r="DO323">
        <f t="shared" si="253"/>
        <v>5</v>
      </c>
      <c r="DP323">
        <f t="shared" si="254"/>
        <v>3</v>
      </c>
      <c r="DQ323">
        <f t="shared" si="255"/>
        <v>1</v>
      </c>
      <c r="DR323">
        <f t="shared" si="256"/>
        <v>4</v>
      </c>
      <c r="DS323">
        <f t="shared" si="257"/>
        <v>1</v>
      </c>
      <c r="DT323">
        <f t="shared" si="258"/>
        <v>2</v>
      </c>
      <c r="DU323">
        <f t="shared" si="262"/>
        <v>3</v>
      </c>
      <c r="DV323">
        <f t="shared" si="263"/>
        <v>3</v>
      </c>
      <c r="DW323">
        <f t="shared" si="264"/>
        <v>52</v>
      </c>
      <c r="DX323">
        <f t="shared" si="259"/>
        <v>10</v>
      </c>
      <c r="DY323">
        <f t="shared" si="260"/>
        <v>10</v>
      </c>
      <c r="DZ323">
        <f t="shared" si="261"/>
        <v>10</v>
      </c>
    </row>
    <row r="324" spans="1:130">
      <c r="A324">
        <v>432</v>
      </c>
      <c r="B324" s="1">
        <v>44887.769722222198</v>
      </c>
      <c r="C324" s="1">
        <v>44887.781423611101</v>
      </c>
      <c r="D324" t="s">
        <v>104</v>
      </c>
      <c r="F324" t="s">
        <v>4124</v>
      </c>
      <c r="G324" s="2">
        <v>21338</v>
      </c>
      <c r="H324" t="s">
        <v>4125</v>
      </c>
      <c r="I324" t="s">
        <v>4126</v>
      </c>
      <c r="J324" t="s">
        <v>145</v>
      </c>
      <c r="K324" t="s">
        <v>109</v>
      </c>
      <c r="M324" t="s">
        <v>109</v>
      </c>
      <c r="O324" t="s">
        <v>3376</v>
      </c>
      <c r="P324" t="s">
        <v>620</v>
      </c>
      <c r="Q324" t="s">
        <v>112</v>
      </c>
      <c r="R324" t="s">
        <v>113</v>
      </c>
      <c r="S324" t="s">
        <v>122</v>
      </c>
      <c r="T324" t="s">
        <v>109</v>
      </c>
      <c r="V324" t="s">
        <v>109</v>
      </c>
      <c r="X324" t="s">
        <v>113</v>
      </c>
      <c r="Y324" t="s">
        <v>113</v>
      </c>
      <c r="Z324" t="s">
        <v>109</v>
      </c>
      <c r="AA324" t="s">
        <v>116</v>
      </c>
      <c r="AB324" t="s">
        <v>145</v>
      </c>
      <c r="AC324" t="s">
        <v>109</v>
      </c>
      <c r="AE324" t="s">
        <v>109</v>
      </c>
      <c r="AG324" t="s">
        <v>116</v>
      </c>
      <c r="AH324" t="s">
        <v>116</v>
      </c>
      <c r="AI324" t="s">
        <v>109</v>
      </c>
      <c r="AJ324" t="s">
        <v>116</v>
      </c>
      <c r="AK324" t="s">
        <v>116</v>
      </c>
      <c r="AL324" t="s">
        <v>116</v>
      </c>
      <c r="AM324" t="s">
        <v>112</v>
      </c>
      <c r="AN324" t="s">
        <v>117</v>
      </c>
      <c r="AO324" t="s">
        <v>304</v>
      </c>
      <c r="AP324" t="s">
        <v>113</v>
      </c>
      <c r="AQ324" t="s">
        <v>109</v>
      </c>
      <c r="AS324" t="s">
        <v>1235</v>
      </c>
      <c r="AT324" t="s">
        <v>113</v>
      </c>
      <c r="AU324" t="s">
        <v>116</v>
      </c>
      <c r="AV324" t="s">
        <v>109</v>
      </c>
      <c r="AW324" t="s">
        <v>109</v>
      </c>
      <c r="AZ324" t="s">
        <v>4127</v>
      </c>
      <c r="BA324" t="s">
        <v>4128</v>
      </c>
      <c r="BB324" t="s">
        <v>113</v>
      </c>
      <c r="BC324" t="s">
        <v>116</v>
      </c>
      <c r="BD324" t="s">
        <v>116</v>
      </c>
      <c r="BE324" t="s">
        <v>122</v>
      </c>
      <c r="BG324" t="s">
        <v>116</v>
      </c>
      <c r="BH324" t="s">
        <v>109</v>
      </c>
      <c r="BJ324" t="s">
        <v>116</v>
      </c>
      <c r="BK324" t="s">
        <v>109</v>
      </c>
      <c r="BL324" t="s">
        <v>109</v>
      </c>
      <c r="BM324" t="s">
        <v>109</v>
      </c>
      <c r="BN324" t="s">
        <v>124</v>
      </c>
      <c r="BO324" t="s">
        <v>116</v>
      </c>
      <c r="BP324" t="s">
        <v>122</v>
      </c>
      <c r="BR324" t="s">
        <v>116</v>
      </c>
      <c r="BS324" t="s">
        <v>113</v>
      </c>
      <c r="BT324" t="s">
        <v>109</v>
      </c>
      <c r="BU324" t="s">
        <v>114</v>
      </c>
      <c r="BV324" t="s">
        <v>116</v>
      </c>
      <c r="BX324" t="s">
        <v>116</v>
      </c>
      <c r="BY324" t="s">
        <v>116</v>
      </c>
      <c r="BZ324" t="s">
        <v>4129</v>
      </c>
      <c r="CA324" t="s">
        <v>1047</v>
      </c>
      <c r="CB324" t="s">
        <v>129</v>
      </c>
      <c r="CC324" t="s">
        <v>182</v>
      </c>
      <c r="CD324" t="s">
        <v>116</v>
      </c>
      <c r="CE324" t="s">
        <v>109</v>
      </c>
      <c r="CF324" t="s">
        <v>113</v>
      </c>
      <c r="CG324" t="s">
        <v>113</v>
      </c>
      <c r="CH324" t="s">
        <v>113</v>
      </c>
      <c r="CI324" t="s">
        <v>113</v>
      </c>
      <c r="CJ324" t="s">
        <v>116</v>
      </c>
      <c r="CK324" t="s">
        <v>116</v>
      </c>
      <c r="CL324" t="s">
        <v>109</v>
      </c>
      <c r="CN324" t="s">
        <v>113</v>
      </c>
      <c r="CO324" t="s">
        <v>116</v>
      </c>
      <c r="CP324" t="s">
        <v>116</v>
      </c>
      <c r="CQ324" t="s">
        <v>109</v>
      </c>
      <c r="CS324" t="s">
        <v>116</v>
      </c>
      <c r="CT324" t="s">
        <v>116</v>
      </c>
      <c r="CU324" t="s">
        <v>116</v>
      </c>
      <c r="CV324" t="s">
        <v>109</v>
      </c>
      <c r="CX324" t="s">
        <v>109</v>
      </c>
      <c r="DB324">
        <f t="shared" si="240"/>
        <v>1</v>
      </c>
      <c r="DC324">
        <f t="shared" si="241"/>
        <v>0</v>
      </c>
      <c r="DD324">
        <f t="shared" si="242"/>
        <v>3</v>
      </c>
      <c r="DE324">
        <f t="shared" si="243"/>
        <v>0</v>
      </c>
      <c r="DF324">
        <f t="shared" si="244"/>
        <v>0</v>
      </c>
      <c r="DG324">
        <f t="shared" si="245"/>
        <v>1</v>
      </c>
      <c r="DH324">
        <f t="shared" si="246"/>
        <v>0</v>
      </c>
      <c r="DI324">
        <f t="shared" si="247"/>
        <v>8</v>
      </c>
      <c r="DJ324">
        <f t="shared" si="248"/>
        <v>1</v>
      </c>
      <c r="DK324">
        <f t="shared" si="249"/>
        <v>1</v>
      </c>
      <c r="DL324">
        <f t="shared" si="250"/>
        <v>2</v>
      </c>
      <c r="DM324">
        <f t="shared" si="251"/>
        <v>1</v>
      </c>
      <c r="DN324">
        <f t="shared" si="252"/>
        <v>1</v>
      </c>
      <c r="DO324">
        <f t="shared" si="253"/>
        <v>3</v>
      </c>
      <c r="DP324">
        <f t="shared" si="254"/>
        <v>3</v>
      </c>
      <c r="DQ324">
        <f t="shared" si="255"/>
        <v>1</v>
      </c>
      <c r="DR324">
        <f t="shared" si="256"/>
        <v>4</v>
      </c>
      <c r="DS324">
        <f t="shared" si="257"/>
        <v>0</v>
      </c>
      <c r="DT324">
        <f t="shared" si="258"/>
        <v>2</v>
      </c>
      <c r="DU324">
        <f t="shared" si="262"/>
        <v>2</v>
      </c>
      <c r="DV324">
        <f t="shared" si="263"/>
        <v>3</v>
      </c>
      <c r="DW324">
        <f t="shared" si="264"/>
        <v>37</v>
      </c>
      <c r="DX324">
        <f t="shared" si="259"/>
        <v>7.1153846153846159</v>
      </c>
      <c r="DY324">
        <f t="shared" si="260"/>
        <v>7</v>
      </c>
      <c r="DZ324">
        <f t="shared" si="261"/>
        <v>7</v>
      </c>
    </row>
    <row r="325" spans="1:130">
      <c r="A325">
        <v>433</v>
      </c>
      <c r="B325" s="1">
        <v>44887.774039351803</v>
      </c>
      <c r="C325" s="1">
        <v>44887.786377314798</v>
      </c>
      <c r="D325" t="s">
        <v>104</v>
      </c>
      <c r="F325" t="s">
        <v>4130</v>
      </c>
      <c r="G325" s="2">
        <v>4280</v>
      </c>
      <c r="H325" t="s">
        <v>4131</v>
      </c>
      <c r="I325" t="s">
        <v>4132</v>
      </c>
      <c r="J325" t="s">
        <v>109</v>
      </c>
      <c r="M325" t="s">
        <v>116</v>
      </c>
      <c r="O325" t="s">
        <v>356</v>
      </c>
      <c r="P325" t="s">
        <v>4133</v>
      </c>
      <c r="Q325" t="s">
        <v>112</v>
      </c>
      <c r="R325" t="s">
        <v>113</v>
      </c>
      <c r="S325" t="s">
        <v>122</v>
      </c>
      <c r="T325" t="s">
        <v>109</v>
      </c>
      <c r="V325" t="s">
        <v>109</v>
      </c>
      <c r="X325" t="s">
        <v>135</v>
      </c>
      <c r="Y325" t="s">
        <v>136</v>
      </c>
      <c r="Z325" t="s">
        <v>109</v>
      </c>
      <c r="AA325" t="s">
        <v>109</v>
      </c>
      <c r="AB325" t="s">
        <v>109</v>
      </c>
      <c r="AE325" t="s">
        <v>109</v>
      </c>
      <c r="AG325" t="s">
        <v>109</v>
      </c>
      <c r="AH325" t="s">
        <v>116</v>
      </c>
      <c r="AI325" t="s">
        <v>116</v>
      </c>
      <c r="AJ325" t="s">
        <v>116</v>
      </c>
      <c r="AK325" t="s">
        <v>116</v>
      </c>
      <c r="AL325" t="s">
        <v>116</v>
      </c>
      <c r="AM325" t="s">
        <v>112</v>
      </c>
      <c r="AN325" t="s">
        <v>117</v>
      </c>
      <c r="AO325" t="s">
        <v>179</v>
      </c>
      <c r="AP325" t="s">
        <v>224</v>
      </c>
      <c r="AQ325" t="s">
        <v>109</v>
      </c>
      <c r="AS325" t="s">
        <v>191</v>
      </c>
      <c r="AT325" t="s">
        <v>113</v>
      </c>
      <c r="AU325" t="s">
        <v>116</v>
      </c>
      <c r="AV325" t="s">
        <v>116</v>
      </c>
      <c r="AW325" t="s">
        <v>109</v>
      </c>
      <c r="AZ325" t="s">
        <v>113</v>
      </c>
      <c r="BA325" t="s">
        <v>113</v>
      </c>
      <c r="BB325" t="s">
        <v>113</v>
      </c>
      <c r="BC325" t="s">
        <v>116</v>
      </c>
      <c r="BD325" t="s">
        <v>116</v>
      </c>
      <c r="BE325" t="s">
        <v>122</v>
      </c>
      <c r="BG325" t="s">
        <v>109</v>
      </c>
      <c r="BH325" t="s">
        <v>116</v>
      </c>
      <c r="BJ325" t="s">
        <v>116</v>
      </c>
      <c r="BK325" t="s">
        <v>116</v>
      </c>
      <c r="BL325" t="s">
        <v>109</v>
      </c>
      <c r="BM325" t="s">
        <v>116</v>
      </c>
      <c r="BN325" t="s">
        <v>113</v>
      </c>
      <c r="BO325" t="s">
        <v>116</v>
      </c>
      <c r="BP325" t="s">
        <v>122</v>
      </c>
      <c r="BR325" t="s">
        <v>116</v>
      </c>
      <c r="BS325" t="s">
        <v>238</v>
      </c>
      <c r="BT325" t="s">
        <v>116</v>
      </c>
      <c r="BU325" t="s">
        <v>114</v>
      </c>
      <c r="BV325" t="s">
        <v>116</v>
      </c>
      <c r="BX325" t="s">
        <v>116</v>
      </c>
      <c r="BY325" t="s">
        <v>116</v>
      </c>
      <c r="BZ325" t="s">
        <v>193</v>
      </c>
      <c r="CA325" t="s">
        <v>1031</v>
      </c>
      <c r="CB325" t="s">
        <v>129</v>
      </c>
      <c r="CC325" t="s">
        <v>113</v>
      </c>
      <c r="CD325" t="s">
        <v>109</v>
      </c>
      <c r="CE325" t="s">
        <v>116</v>
      </c>
      <c r="CG325" t="s">
        <v>113</v>
      </c>
      <c r="CH325" t="s">
        <v>386</v>
      </c>
      <c r="CI325" t="s">
        <v>113</v>
      </c>
      <c r="CJ325" t="s">
        <v>116</v>
      </c>
      <c r="CK325" t="s">
        <v>109</v>
      </c>
      <c r="CL325" t="s">
        <v>109</v>
      </c>
      <c r="CN325" t="s">
        <v>336</v>
      </c>
      <c r="CO325" t="s">
        <v>109</v>
      </c>
      <c r="CP325" t="s">
        <v>116</v>
      </c>
      <c r="CQ325" t="s">
        <v>109</v>
      </c>
      <c r="CS325" t="s">
        <v>109</v>
      </c>
      <c r="CT325" t="s">
        <v>109</v>
      </c>
      <c r="CU325" t="s">
        <v>116</v>
      </c>
      <c r="CV325" t="s">
        <v>109</v>
      </c>
      <c r="CX325" t="s">
        <v>109</v>
      </c>
      <c r="DB325">
        <f t="shared" si="240"/>
        <v>0</v>
      </c>
      <c r="DC325">
        <f t="shared" si="241"/>
        <v>1</v>
      </c>
      <c r="DD325">
        <f t="shared" si="242"/>
        <v>3</v>
      </c>
      <c r="DE325">
        <f t="shared" si="243"/>
        <v>0</v>
      </c>
      <c r="DF325">
        <f t="shared" si="244"/>
        <v>2</v>
      </c>
      <c r="DG325">
        <f t="shared" si="245"/>
        <v>0</v>
      </c>
      <c r="DH325">
        <f t="shared" si="246"/>
        <v>0</v>
      </c>
      <c r="DI325">
        <f t="shared" si="247"/>
        <v>9</v>
      </c>
      <c r="DJ325">
        <f t="shared" si="248"/>
        <v>1</v>
      </c>
      <c r="DK325">
        <f t="shared" si="249"/>
        <v>2</v>
      </c>
      <c r="DL325">
        <f t="shared" si="250"/>
        <v>0</v>
      </c>
      <c r="DM325">
        <f t="shared" si="251"/>
        <v>1</v>
      </c>
      <c r="DN325">
        <f t="shared" si="252"/>
        <v>1</v>
      </c>
      <c r="DO325">
        <f t="shared" si="253"/>
        <v>4</v>
      </c>
      <c r="DP325">
        <f t="shared" si="254"/>
        <v>5</v>
      </c>
      <c r="DQ325">
        <f t="shared" si="255"/>
        <v>1</v>
      </c>
      <c r="DR325">
        <f t="shared" si="256"/>
        <v>2</v>
      </c>
      <c r="DS325">
        <f t="shared" si="257"/>
        <v>1</v>
      </c>
      <c r="DT325">
        <f t="shared" si="258"/>
        <v>1</v>
      </c>
      <c r="DU325">
        <f t="shared" si="262"/>
        <v>2</v>
      </c>
      <c r="DV325">
        <f t="shared" si="263"/>
        <v>1</v>
      </c>
      <c r="DW325">
        <f t="shared" si="264"/>
        <v>37</v>
      </c>
      <c r="DX325">
        <f t="shared" si="259"/>
        <v>7.1153846153846159</v>
      </c>
      <c r="DY325">
        <f t="shared" si="260"/>
        <v>7</v>
      </c>
      <c r="DZ325">
        <f t="shared" si="261"/>
        <v>7</v>
      </c>
    </row>
    <row r="326" spans="1:130">
      <c r="A326">
        <v>434</v>
      </c>
      <c r="B326" s="1">
        <v>44887.785729166702</v>
      </c>
      <c r="C326" s="1">
        <v>44887.793969907398</v>
      </c>
      <c r="D326" t="s">
        <v>104</v>
      </c>
      <c r="F326" t="s">
        <v>3852</v>
      </c>
      <c r="G326">
        <v>21053</v>
      </c>
      <c r="H326" t="s">
        <v>4134</v>
      </c>
      <c r="I326" t="s">
        <v>4135</v>
      </c>
      <c r="J326" t="s">
        <v>108</v>
      </c>
      <c r="K326" t="s">
        <v>114</v>
      </c>
      <c r="L326" t="s">
        <v>4136</v>
      </c>
      <c r="M326" t="s">
        <v>109</v>
      </c>
      <c r="O326" t="s">
        <v>4137</v>
      </c>
      <c r="P326" t="s">
        <v>235</v>
      </c>
      <c r="Q326" t="s">
        <v>108</v>
      </c>
      <c r="R326" t="s">
        <v>113</v>
      </c>
      <c r="S326" t="s">
        <v>114</v>
      </c>
      <c r="T326" t="s">
        <v>109</v>
      </c>
      <c r="V326" t="s">
        <v>109</v>
      </c>
      <c r="X326" t="s">
        <v>113</v>
      </c>
      <c r="Y326" t="s">
        <v>113</v>
      </c>
      <c r="Z326" t="s">
        <v>116</v>
      </c>
      <c r="AB326" t="s">
        <v>145</v>
      </c>
      <c r="AC326" t="s">
        <v>116</v>
      </c>
      <c r="AD326" t="s">
        <v>4138</v>
      </c>
      <c r="AE326" t="s">
        <v>114</v>
      </c>
      <c r="AF326" t="s">
        <v>2085</v>
      </c>
      <c r="AG326" t="s">
        <v>109</v>
      </c>
      <c r="AH326" t="s">
        <v>116</v>
      </c>
      <c r="AI326" t="s">
        <v>109</v>
      </c>
      <c r="AJ326" t="s">
        <v>116</v>
      </c>
      <c r="AK326" t="s">
        <v>116</v>
      </c>
      <c r="AL326" t="s">
        <v>116</v>
      </c>
      <c r="AM326" t="s">
        <v>188</v>
      </c>
      <c r="AN326" t="s">
        <v>117</v>
      </c>
      <c r="AO326" t="s">
        <v>155</v>
      </c>
      <c r="AP326" t="s">
        <v>4139</v>
      </c>
      <c r="AQ326" t="s">
        <v>109</v>
      </c>
      <c r="AS326" t="s">
        <v>287</v>
      </c>
      <c r="AT326" t="s">
        <v>287</v>
      </c>
      <c r="AU326" t="s">
        <v>116</v>
      </c>
      <c r="AV326" t="s">
        <v>116</v>
      </c>
      <c r="AW326" t="s">
        <v>109</v>
      </c>
      <c r="AZ326" t="s">
        <v>397</v>
      </c>
      <c r="BA326" t="s">
        <v>158</v>
      </c>
      <c r="BB326" t="s">
        <v>192</v>
      </c>
      <c r="BC326" t="s">
        <v>116</v>
      </c>
      <c r="BD326" t="s">
        <v>116</v>
      </c>
      <c r="BE326" t="s">
        <v>116</v>
      </c>
      <c r="BF326" t="s">
        <v>4140</v>
      </c>
      <c r="BG326" t="s">
        <v>116</v>
      </c>
      <c r="BH326" t="s">
        <v>116</v>
      </c>
      <c r="BI326" t="s">
        <v>4141</v>
      </c>
      <c r="BJ326" t="s">
        <v>116</v>
      </c>
      <c r="BK326" t="s">
        <v>116</v>
      </c>
      <c r="BL326" t="s">
        <v>109</v>
      </c>
      <c r="BM326" t="s">
        <v>116</v>
      </c>
      <c r="BN326" t="s">
        <v>1057</v>
      </c>
      <c r="BO326" t="s">
        <v>109</v>
      </c>
      <c r="BP326" t="s">
        <v>116</v>
      </c>
      <c r="BQ326" t="s">
        <v>4142</v>
      </c>
      <c r="BR326" t="s">
        <v>116</v>
      </c>
      <c r="BS326" t="s">
        <v>126</v>
      </c>
      <c r="BT326" t="s">
        <v>116</v>
      </c>
      <c r="BU326" t="s">
        <v>114</v>
      </c>
      <c r="BV326" t="s">
        <v>206</v>
      </c>
      <c r="BX326" t="s">
        <v>116</v>
      </c>
      <c r="BY326" t="s">
        <v>109</v>
      </c>
      <c r="CA326" t="s">
        <v>1357</v>
      </c>
      <c r="CB326" t="s">
        <v>129</v>
      </c>
      <c r="CC326" t="s">
        <v>4143</v>
      </c>
      <c r="CD326" t="s">
        <v>116</v>
      </c>
      <c r="CE326" t="s">
        <v>116</v>
      </c>
      <c r="CG326" t="s">
        <v>113</v>
      </c>
      <c r="CH326" t="s">
        <v>113</v>
      </c>
      <c r="CI326" t="s">
        <v>4144</v>
      </c>
      <c r="CJ326" t="s">
        <v>116</v>
      </c>
      <c r="CK326" t="s">
        <v>109</v>
      </c>
      <c r="CL326" t="s">
        <v>109</v>
      </c>
      <c r="CN326" t="s">
        <v>1434</v>
      </c>
      <c r="CO326" t="s">
        <v>116</v>
      </c>
      <c r="CP326" t="s">
        <v>116</v>
      </c>
      <c r="CQ326" t="s">
        <v>109</v>
      </c>
      <c r="CS326" t="s">
        <v>116</v>
      </c>
      <c r="CT326" t="s">
        <v>116</v>
      </c>
      <c r="CU326" t="s">
        <v>116</v>
      </c>
      <c r="CV326" t="s">
        <v>109</v>
      </c>
      <c r="CX326" t="s">
        <v>116</v>
      </c>
      <c r="CY326" t="s">
        <v>4145</v>
      </c>
      <c r="CZ326" t="s">
        <v>4146</v>
      </c>
      <c r="DB326">
        <f t="shared" si="240"/>
        <v>2</v>
      </c>
      <c r="DC326">
        <f t="shared" si="241"/>
        <v>0</v>
      </c>
      <c r="DD326">
        <f t="shared" si="242"/>
        <v>4</v>
      </c>
      <c r="DE326">
        <f t="shared" si="243"/>
        <v>0</v>
      </c>
      <c r="DF326">
        <f t="shared" si="244"/>
        <v>1</v>
      </c>
      <c r="DG326">
        <f t="shared" si="245"/>
        <v>2</v>
      </c>
      <c r="DH326">
        <f t="shared" si="246"/>
        <v>1</v>
      </c>
      <c r="DI326">
        <f t="shared" si="247"/>
        <v>8</v>
      </c>
      <c r="DJ326">
        <f t="shared" si="248"/>
        <v>1</v>
      </c>
      <c r="DK326">
        <f t="shared" si="249"/>
        <v>2</v>
      </c>
      <c r="DL326">
        <f t="shared" si="250"/>
        <v>3</v>
      </c>
      <c r="DM326">
        <f t="shared" si="251"/>
        <v>2</v>
      </c>
      <c r="DN326">
        <f t="shared" si="252"/>
        <v>2</v>
      </c>
      <c r="DO326">
        <f t="shared" si="253"/>
        <v>5</v>
      </c>
      <c r="DP326">
        <f t="shared" si="254"/>
        <v>5</v>
      </c>
      <c r="DQ326">
        <f t="shared" si="255"/>
        <v>0</v>
      </c>
      <c r="DR326">
        <f t="shared" si="256"/>
        <v>4</v>
      </c>
      <c r="DS326">
        <f t="shared" si="257"/>
        <v>0</v>
      </c>
      <c r="DT326">
        <f t="shared" si="258"/>
        <v>1</v>
      </c>
      <c r="DU326">
        <f t="shared" si="262"/>
        <v>3</v>
      </c>
      <c r="DV326">
        <f t="shared" si="263"/>
        <v>3</v>
      </c>
      <c r="DW326">
        <f t="shared" si="264"/>
        <v>49</v>
      </c>
      <c r="DX326">
        <f t="shared" si="259"/>
        <v>9.4230769230769234</v>
      </c>
      <c r="DY326">
        <f t="shared" si="260"/>
        <v>9.5</v>
      </c>
      <c r="DZ326">
        <f t="shared" si="261"/>
        <v>9.5</v>
      </c>
    </row>
    <row r="327" spans="1:130">
      <c r="A327">
        <v>435</v>
      </c>
      <c r="B327" s="1">
        <v>44887.794143518498</v>
      </c>
      <c r="C327" s="1">
        <v>44887.804768518501</v>
      </c>
      <c r="D327" t="s">
        <v>104</v>
      </c>
      <c r="F327" t="s">
        <v>4147</v>
      </c>
      <c r="G327">
        <v>13702</v>
      </c>
      <c r="H327" t="s">
        <v>4148</v>
      </c>
      <c r="I327" t="s">
        <v>4149</v>
      </c>
      <c r="J327" t="s">
        <v>145</v>
      </c>
      <c r="K327" t="s">
        <v>114</v>
      </c>
      <c r="L327" t="s">
        <v>4150</v>
      </c>
      <c r="M327" t="s">
        <v>109</v>
      </c>
      <c r="O327" t="s">
        <v>4151</v>
      </c>
      <c r="P327" t="s">
        <v>3883</v>
      </c>
      <c r="Q327" t="s">
        <v>112</v>
      </c>
      <c r="R327" t="s">
        <v>113</v>
      </c>
      <c r="S327" t="s">
        <v>114</v>
      </c>
      <c r="T327" t="s">
        <v>149</v>
      </c>
      <c r="U327" t="s">
        <v>150</v>
      </c>
      <c r="V327" t="s">
        <v>109</v>
      </c>
      <c r="X327" t="s">
        <v>113</v>
      </c>
      <c r="Y327" t="s">
        <v>113</v>
      </c>
      <c r="Z327" t="s">
        <v>109</v>
      </c>
      <c r="AA327" t="s">
        <v>109</v>
      </c>
      <c r="AB327" t="s">
        <v>145</v>
      </c>
      <c r="AC327" t="s">
        <v>116</v>
      </c>
      <c r="AD327" t="s">
        <v>4152</v>
      </c>
      <c r="AE327" t="s">
        <v>109</v>
      </c>
      <c r="AG327" t="s">
        <v>109</v>
      </c>
      <c r="AH327" t="s">
        <v>116</v>
      </c>
      <c r="AI327" t="s">
        <v>116</v>
      </c>
      <c r="AJ327" t="s">
        <v>116</v>
      </c>
      <c r="AK327" t="s">
        <v>116</v>
      </c>
      <c r="AL327" t="s">
        <v>116</v>
      </c>
      <c r="AM327" t="s">
        <v>145</v>
      </c>
      <c r="AN327" t="s">
        <v>117</v>
      </c>
      <c r="AO327" t="s">
        <v>179</v>
      </c>
      <c r="AP327" t="s">
        <v>113</v>
      </c>
      <c r="AQ327" t="s">
        <v>109</v>
      </c>
      <c r="AS327" t="s">
        <v>191</v>
      </c>
      <c r="AT327" t="s">
        <v>113</v>
      </c>
      <c r="AU327" t="s">
        <v>116</v>
      </c>
      <c r="AV327" t="s">
        <v>116</v>
      </c>
      <c r="AW327" t="s">
        <v>109</v>
      </c>
      <c r="AZ327" t="s">
        <v>157</v>
      </c>
      <c r="BA327" t="s">
        <v>120</v>
      </c>
      <c r="BB327" t="s">
        <v>113</v>
      </c>
      <c r="BC327" t="s">
        <v>116</v>
      </c>
      <c r="BD327" t="s">
        <v>116</v>
      </c>
      <c r="BE327" t="s">
        <v>116</v>
      </c>
      <c r="BF327" t="s">
        <v>4153</v>
      </c>
      <c r="BG327" t="s">
        <v>116</v>
      </c>
      <c r="BH327" t="s">
        <v>116</v>
      </c>
      <c r="BJ327" t="s">
        <v>116</v>
      </c>
      <c r="BK327" t="s">
        <v>116</v>
      </c>
      <c r="BL327" t="s">
        <v>116</v>
      </c>
      <c r="BM327" t="s">
        <v>109</v>
      </c>
      <c r="BN327" t="s">
        <v>113</v>
      </c>
      <c r="BO327" t="s">
        <v>116</v>
      </c>
      <c r="BP327" t="s">
        <v>116</v>
      </c>
      <c r="BQ327" t="s">
        <v>4154</v>
      </c>
      <c r="BR327" t="s">
        <v>116</v>
      </c>
      <c r="BS327" t="s">
        <v>426</v>
      </c>
      <c r="BT327" t="s">
        <v>109</v>
      </c>
      <c r="BU327" t="s">
        <v>114</v>
      </c>
      <c r="BV327" t="s">
        <v>116</v>
      </c>
      <c r="BX327" t="s">
        <v>109</v>
      </c>
      <c r="CC327" t="s">
        <v>182</v>
      </c>
      <c r="CD327" t="s">
        <v>109</v>
      </c>
      <c r="CE327" t="s">
        <v>116</v>
      </c>
      <c r="CG327" t="s">
        <v>113</v>
      </c>
      <c r="CH327" t="s">
        <v>167</v>
      </c>
      <c r="CI327" t="s">
        <v>113</v>
      </c>
      <c r="CJ327" t="s">
        <v>116</v>
      </c>
      <c r="CK327" t="s">
        <v>116</v>
      </c>
      <c r="CL327" t="s">
        <v>109</v>
      </c>
      <c r="CN327" t="s">
        <v>1434</v>
      </c>
      <c r="CO327" t="s">
        <v>116</v>
      </c>
      <c r="CP327" t="s">
        <v>116</v>
      </c>
      <c r="CQ327" t="s">
        <v>109</v>
      </c>
      <c r="CS327" t="s">
        <v>116</v>
      </c>
      <c r="CT327" t="s">
        <v>116</v>
      </c>
      <c r="CU327" t="s">
        <v>116</v>
      </c>
      <c r="CV327" t="s">
        <v>109</v>
      </c>
      <c r="CX327" t="s">
        <v>116</v>
      </c>
      <c r="CY327" t="s">
        <v>584</v>
      </c>
      <c r="DB327">
        <f t="shared" si="240"/>
        <v>2</v>
      </c>
      <c r="DC327">
        <f t="shared" si="241"/>
        <v>0</v>
      </c>
      <c r="DD327">
        <f t="shared" si="242"/>
        <v>5</v>
      </c>
      <c r="DE327">
        <f t="shared" si="243"/>
        <v>0</v>
      </c>
      <c r="DF327">
        <f t="shared" si="244"/>
        <v>0</v>
      </c>
      <c r="DG327">
        <f t="shared" si="245"/>
        <v>2</v>
      </c>
      <c r="DH327">
        <f t="shared" si="246"/>
        <v>0</v>
      </c>
      <c r="DI327">
        <f t="shared" si="247"/>
        <v>8</v>
      </c>
      <c r="DJ327">
        <f t="shared" si="248"/>
        <v>1</v>
      </c>
      <c r="DK327">
        <f t="shared" si="249"/>
        <v>2</v>
      </c>
      <c r="DL327">
        <f t="shared" si="250"/>
        <v>2</v>
      </c>
      <c r="DM327">
        <f t="shared" si="251"/>
        <v>2</v>
      </c>
      <c r="DN327">
        <f t="shared" si="252"/>
        <v>2</v>
      </c>
      <c r="DO327">
        <f t="shared" si="253"/>
        <v>5</v>
      </c>
      <c r="DP327">
        <f t="shared" si="254"/>
        <v>4</v>
      </c>
      <c r="DQ327">
        <f t="shared" si="255"/>
        <v>0</v>
      </c>
      <c r="DR327">
        <f t="shared" si="256"/>
        <v>1</v>
      </c>
      <c r="DS327">
        <f t="shared" si="257"/>
        <v>1</v>
      </c>
      <c r="DT327">
        <f t="shared" si="258"/>
        <v>2</v>
      </c>
      <c r="DU327">
        <f t="shared" si="262"/>
        <v>3</v>
      </c>
      <c r="DV327">
        <f t="shared" si="263"/>
        <v>3</v>
      </c>
      <c r="DW327">
        <f t="shared" si="264"/>
        <v>45</v>
      </c>
      <c r="DX327">
        <f t="shared" si="259"/>
        <v>8.6538461538461533</v>
      </c>
      <c r="DY327">
        <f t="shared" si="260"/>
        <v>8.5</v>
      </c>
      <c r="DZ327">
        <f t="shared" si="261"/>
        <v>8.5</v>
      </c>
    </row>
    <row r="328" spans="1:130">
      <c r="A328">
        <v>436</v>
      </c>
      <c r="B328" s="1">
        <v>44887.7971412037</v>
      </c>
      <c r="C328" s="1">
        <v>44887.806840277801</v>
      </c>
      <c r="D328" t="s">
        <v>104</v>
      </c>
      <c r="F328" t="s">
        <v>984</v>
      </c>
      <c r="G328" s="2">
        <v>20018</v>
      </c>
      <c r="H328" s="32" t="s">
        <v>985</v>
      </c>
      <c r="I328" t="s">
        <v>4155</v>
      </c>
      <c r="J328" t="s">
        <v>132</v>
      </c>
      <c r="K328" t="s">
        <v>114</v>
      </c>
      <c r="L328" t="s">
        <v>4156</v>
      </c>
      <c r="M328" t="s">
        <v>109</v>
      </c>
      <c r="O328" t="s">
        <v>176</v>
      </c>
      <c r="P328" t="s">
        <v>4157</v>
      </c>
      <c r="Q328" t="s">
        <v>112</v>
      </c>
      <c r="R328" t="s">
        <v>113</v>
      </c>
      <c r="S328" t="s">
        <v>114</v>
      </c>
      <c r="T328" t="s">
        <v>109</v>
      </c>
      <c r="V328" t="s">
        <v>109</v>
      </c>
      <c r="X328" t="s">
        <v>135</v>
      </c>
      <c r="Y328" t="s">
        <v>178</v>
      </c>
      <c r="Z328" t="s">
        <v>109</v>
      </c>
      <c r="AA328" t="s">
        <v>116</v>
      </c>
      <c r="AB328" t="s">
        <v>132</v>
      </c>
      <c r="AC328" t="s">
        <v>109</v>
      </c>
      <c r="AE328" t="s">
        <v>109</v>
      </c>
      <c r="AG328" t="s">
        <v>109</v>
      </c>
      <c r="AH328" t="s">
        <v>116</v>
      </c>
      <c r="AI328" t="s">
        <v>109</v>
      </c>
      <c r="AJ328" t="s">
        <v>109</v>
      </c>
      <c r="AK328" t="s">
        <v>116</v>
      </c>
      <c r="AL328" t="s">
        <v>109</v>
      </c>
      <c r="AM328" t="s">
        <v>112</v>
      </c>
      <c r="AN328" t="s">
        <v>117</v>
      </c>
      <c r="AO328" t="s">
        <v>1011</v>
      </c>
      <c r="AP328" t="s">
        <v>224</v>
      </c>
      <c r="AQ328" t="s">
        <v>109</v>
      </c>
      <c r="AS328" t="s">
        <v>4158</v>
      </c>
      <c r="AT328" t="s">
        <v>113</v>
      </c>
      <c r="AU328" t="s">
        <v>116</v>
      </c>
      <c r="AV328" t="s">
        <v>116</v>
      </c>
      <c r="AW328" t="s">
        <v>109</v>
      </c>
      <c r="AZ328" t="s">
        <v>113</v>
      </c>
      <c r="BA328" t="s">
        <v>113</v>
      </c>
      <c r="BB328" t="s">
        <v>121</v>
      </c>
      <c r="BC328" t="s">
        <v>116</v>
      </c>
      <c r="BD328" t="s">
        <v>116</v>
      </c>
      <c r="BE328" t="s">
        <v>122</v>
      </c>
      <c r="BG328" t="s">
        <v>109</v>
      </c>
      <c r="BH328" t="s">
        <v>116</v>
      </c>
      <c r="BI328" t="s">
        <v>4159</v>
      </c>
      <c r="BJ328" t="s">
        <v>116</v>
      </c>
      <c r="BK328" t="s">
        <v>116</v>
      </c>
      <c r="BL328" t="s">
        <v>109</v>
      </c>
      <c r="BM328" t="s">
        <v>116</v>
      </c>
      <c r="BN328" t="s">
        <v>113</v>
      </c>
      <c r="BO328" t="s">
        <v>125</v>
      </c>
      <c r="BP328" t="s">
        <v>122</v>
      </c>
      <c r="BR328" t="s">
        <v>116</v>
      </c>
      <c r="BS328" t="s">
        <v>126</v>
      </c>
      <c r="BT328" t="s">
        <v>116</v>
      </c>
      <c r="BU328" t="s">
        <v>114</v>
      </c>
      <c r="BV328" t="s">
        <v>206</v>
      </c>
      <c r="BX328" t="s">
        <v>116</v>
      </c>
      <c r="BY328" t="s">
        <v>116</v>
      </c>
      <c r="BZ328" t="s">
        <v>193</v>
      </c>
      <c r="CA328" t="s">
        <v>214</v>
      </c>
      <c r="CB328" t="s">
        <v>113</v>
      </c>
      <c r="CC328" t="s">
        <v>253</v>
      </c>
      <c r="CD328" t="s">
        <v>109</v>
      </c>
      <c r="CE328" t="s">
        <v>116</v>
      </c>
      <c r="CG328" t="s">
        <v>113</v>
      </c>
      <c r="CH328" t="s">
        <v>113</v>
      </c>
      <c r="CI328" t="s">
        <v>113</v>
      </c>
      <c r="CJ328" t="s">
        <v>116</v>
      </c>
      <c r="CK328" t="s">
        <v>109</v>
      </c>
      <c r="CL328" t="s">
        <v>109</v>
      </c>
      <c r="CN328" t="s">
        <v>169</v>
      </c>
      <c r="CO328" t="s">
        <v>116</v>
      </c>
      <c r="CP328" t="s">
        <v>116</v>
      </c>
      <c r="CQ328" t="s">
        <v>109</v>
      </c>
      <c r="CS328" t="s">
        <v>109</v>
      </c>
      <c r="CT328" t="s">
        <v>109</v>
      </c>
      <c r="CU328" t="s">
        <v>109</v>
      </c>
      <c r="CV328" t="s">
        <v>109</v>
      </c>
      <c r="CX328" t="s">
        <v>109</v>
      </c>
      <c r="DB328">
        <f t="shared" si="240"/>
        <v>2</v>
      </c>
      <c r="DC328">
        <f t="shared" si="241"/>
        <v>0</v>
      </c>
      <c r="DD328">
        <f t="shared" si="242"/>
        <v>4</v>
      </c>
      <c r="DE328">
        <f t="shared" si="243"/>
        <v>0</v>
      </c>
      <c r="DF328">
        <f t="shared" si="244"/>
        <v>2</v>
      </c>
      <c r="DG328">
        <f t="shared" si="245"/>
        <v>1</v>
      </c>
      <c r="DH328">
        <f t="shared" si="246"/>
        <v>0</v>
      </c>
      <c r="DI328">
        <f t="shared" si="247"/>
        <v>6</v>
      </c>
      <c r="DJ328">
        <f t="shared" si="248"/>
        <v>1</v>
      </c>
      <c r="DK328">
        <f t="shared" si="249"/>
        <v>2</v>
      </c>
      <c r="DL328">
        <f t="shared" si="250"/>
        <v>1</v>
      </c>
      <c r="DM328">
        <f t="shared" si="251"/>
        <v>1</v>
      </c>
      <c r="DN328">
        <f t="shared" si="252"/>
        <v>1</v>
      </c>
      <c r="DO328">
        <f t="shared" si="253"/>
        <v>4</v>
      </c>
      <c r="DP328">
        <f t="shared" si="254"/>
        <v>5</v>
      </c>
      <c r="DQ328">
        <f t="shared" si="255"/>
        <v>1</v>
      </c>
      <c r="DR328">
        <f t="shared" si="256"/>
        <v>2</v>
      </c>
      <c r="DS328">
        <f t="shared" si="257"/>
        <v>0</v>
      </c>
      <c r="DT328">
        <f t="shared" si="258"/>
        <v>1</v>
      </c>
      <c r="DU328">
        <f t="shared" si="262"/>
        <v>3</v>
      </c>
      <c r="DV328">
        <f t="shared" si="263"/>
        <v>0</v>
      </c>
      <c r="DW328">
        <f t="shared" si="264"/>
        <v>37</v>
      </c>
      <c r="DX328">
        <f t="shared" si="259"/>
        <v>7.1153846153846159</v>
      </c>
      <c r="DY328">
        <f t="shared" si="260"/>
        <v>7</v>
      </c>
      <c r="DZ328">
        <f t="shared" si="261"/>
        <v>7</v>
      </c>
    </row>
    <row r="329" spans="1:130">
      <c r="A329">
        <v>438</v>
      </c>
      <c r="B329" s="1">
        <v>44887.852789351797</v>
      </c>
      <c r="C329" s="1">
        <v>44887.8839814815</v>
      </c>
      <c r="D329" t="s">
        <v>104</v>
      </c>
      <c r="F329" t="s">
        <v>4160</v>
      </c>
      <c r="G329" s="2">
        <v>12605</v>
      </c>
      <c r="H329" t="s">
        <v>3396</v>
      </c>
      <c r="I329" t="s">
        <v>4161</v>
      </c>
      <c r="J329" t="s">
        <v>145</v>
      </c>
      <c r="K329" t="s">
        <v>109</v>
      </c>
      <c r="M329" t="s">
        <v>109</v>
      </c>
      <c r="O329" t="s">
        <v>356</v>
      </c>
      <c r="P329" t="s">
        <v>3205</v>
      </c>
      <c r="Q329" t="s">
        <v>112</v>
      </c>
      <c r="R329" t="s">
        <v>113</v>
      </c>
      <c r="S329" t="s">
        <v>114</v>
      </c>
      <c r="T329" t="s">
        <v>149</v>
      </c>
      <c r="U329" t="s">
        <v>150</v>
      </c>
      <c r="V329" t="s">
        <v>116</v>
      </c>
      <c r="W329" t="s">
        <v>4162</v>
      </c>
      <c r="X329" t="s">
        <v>135</v>
      </c>
      <c r="Y329" t="s">
        <v>113</v>
      </c>
      <c r="Z329" t="s">
        <v>109</v>
      </c>
      <c r="AA329" t="s">
        <v>109</v>
      </c>
      <c r="AB329" t="s">
        <v>108</v>
      </c>
      <c r="AC329" t="s">
        <v>109</v>
      </c>
      <c r="AE329" t="s">
        <v>109</v>
      </c>
      <c r="AG329" t="s">
        <v>116</v>
      </c>
      <c r="AH329" t="s">
        <v>116</v>
      </c>
      <c r="AI329" t="s">
        <v>109</v>
      </c>
      <c r="AJ329" t="s">
        <v>109</v>
      </c>
      <c r="AK329" t="s">
        <v>116</v>
      </c>
      <c r="AL329" t="s">
        <v>116</v>
      </c>
      <c r="AM329" t="s">
        <v>112</v>
      </c>
      <c r="AN329" t="s">
        <v>117</v>
      </c>
      <c r="AO329" t="s">
        <v>304</v>
      </c>
      <c r="AP329" t="s">
        <v>4163</v>
      </c>
      <c r="AQ329" t="s">
        <v>109</v>
      </c>
      <c r="AS329" t="s">
        <v>191</v>
      </c>
      <c r="AT329" t="s">
        <v>113</v>
      </c>
      <c r="AU329" t="s">
        <v>116</v>
      </c>
      <c r="AV329" t="s">
        <v>116</v>
      </c>
      <c r="AW329" t="s">
        <v>112</v>
      </c>
      <c r="AX329" t="s">
        <v>116</v>
      </c>
      <c r="AY329" t="s">
        <v>4164</v>
      </c>
      <c r="AZ329" t="s">
        <v>113</v>
      </c>
      <c r="BA329" t="s">
        <v>158</v>
      </c>
      <c r="BB329" t="s">
        <v>249</v>
      </c>
      <c r="BC329" t="s">
        <v>116</v>
      </c>
      <c r="BD329" t="s">
        <v>116</v>
      </c>
      <c r="BE329" t="s">
        <v>122</v>
      </c>
      <c r="BG329" t="s">
        <v>116</v>
      </c>
      <c r="BH329" t="s">
        <v>116</v>
      </c>
      <c r="BI329" t="s">
        <v>4165</v>
      </c>
      <c r="BJ329" t="s">
        <v>116</v>
      </c>
      <c r="BK329" t="s">
        <v>109</v>
      </c>
      <c r="BL329" t="s">
        <v>116</v>
      </c>
      <c r="BM329" t="s">
        <v>116</v>
      </c>
      <c r="BN329" t="s">
        <v>124</v>
      </c>
      <c r="BO329" t="s">
        <v>125</v>
      </c>
      <c r="BP329" t="s">
        <v>122</v>
      </c>
      <c r="BR329" t="s">
        <v>116</v>
      </c>
      <c r="BS329" t="s">
        <v>126</v>
      </c>
      <c r="BT329" t="s">
        <v>116</v>
      </c>
      <c r="BU329" t="s">
        <v>114</v>
      </c>
      <c r="BV329" t="s">
        <v>116</v>
      </c>
      <c r="BX329" t="s">
        <v>116</v>
      </c>
      <c r="BY329" t="s">
        <v>116</v>
      </c>
      <c r="BZ329" t="s">
        <v>4166</v>
      </c>
      <c r="CA329" t="s">
        <v>938</v>
      </c>
      <c r="CB329" t="s">
        <v>4167</v>
      </c>
      <c r="CC329" t="s">
        <v>253</v>
      </c>
      <c r="CD329" t="s">
        <v>116</v>
      </c>
      <c r="CE329" t="s">
        <v>109</v>
      </c>
      <c r="CF329" t="s">
        <v>1962</v>
      </c>
      <c r="CG329" t="s">
        <v>113</v>
      </c>
      <c r="CH329" t="s">
        <v>167</v>
      </c>
      <c r="CI329" t="s">
        <v>4168</v>
      </c>
      <c r="CJ329" t="s">
        <v>116</v>
      </c>
      <c r="CK329" t="s">
        <v>116</v>
      </c>
      <c r="CL329" t="s">
        <v>116</v>
      </c>
      <c r="CM329" t="s">
        <v>4169</v>
      </c>
      <c r="CN329" t="s">
        <v>4170</v>
      </c>
      <c r="CO329" t="s">
        <v>109</v>
      </c>
      <c r="CP329" t="s">
        <v>116</v>
      </c>
      <c r="CQ329" t="s">
        <v>109</v>
      </c>
      <c r="CS329" t="s">
        <v>109</v>
      </c>
      <c r="CT329" t="s">
        <v>116</v>
      </c>
      <c r="CU329" t="s">
        <v>116</v>
      </c>
      <c r="CV329" t="s">
        <v>109</v>
      </c>
      <c r="CX329" t="s">
        <v>109</v>
      </c>
      <c r="DB329">
        <f t="shared" si="240"/>
        <v>1</v>
      </c>
      <c r="DC329">
        <f t="shared" si="241"/>
        <v>0</v>
      </c>
      <c r="DD329">
        <f t="shared" si="242"/>
        <v>5</v>
      </c>
      <c r="DE329">
        <f t="shared" si="243"/>
        <v>1</v>
      </c>
      <c r="DF329">
        <f t="shared" si="244"/>
        <v>1</v>
      </c>
      <c r="DG329">
        <f t="shared" si="245"/>
        <v>1</v>
      </c>
      <c r="DH329">
        <f t="shared" si="246"/>
        <v>0</v>
      </c>
      <c r="DI329">
        <f t="shared" si="247"/>
        <v>8</v>
      </c>
      <c r="DJ329">
        <f t="shared" si="248"/>
        <v>1</v>
      </c>
      <c r="DK329">
        <f t="shared" si="249"/>
        <v>4</v>
      </c>
      <c r="DL329">
        <f t="shared" si="250"/>
        <v>2</v>
      </c>
      <c r="DM329">
        <f t="shared" si="251"/>
        <v>1</v>
      </c>
      <c r="DN329">
        <f t="shared" si="252"/>
        <v>2</v>
      </c>
      <c r="DO329">
        <f t="shared" si="253"/>
        <v>5</v>
      </c>
      <c r="DP329">
        <f t="shared" si="254"/>
        <v>5</v>
      </c>
      <c r="DQ329">
        <f t="shared" si="255"/>
        <v>1</v>
      </c>
      <c r="DR329">
        <f t="shared" si="256"/>
        <v>4</v>
      </c>
      <c r="DS329">
        <f t="shared" si="257"/>
        <v>2</v>
      </c>
      <c r="DT329">
        <f t="shared" si="258"/>
        <v>3</v>
      </c>
      <c r="DU329">
        <f t="shared" si="262"/>
        <v>2</v>
      </c>
      <c r="DV329">
        <f t="shared" si="263"/>
        <v>2</v>
      </c>
      <c r="DW329">
        <f t="shared" si="264"/>
        <v>51</v>
      </c>
      <c r="DX329">
        <f t="shared" si="259"/>
        <v>9.8076923076923066</v>
      </c>
      <c r="DY329">
        <f t="shared" si="260"/>
        <v>10</v>
      </c>
      <c r="DZ329">
        <f t="shared" si="261"/>
        <v>10</v>
      </c>
    </row>
    <row r="330" spans="1:130">
      <c r="A330">
        <v>439</v>
      </c>
      <c r="B330" s="1">
        <v>44888.363923611098</v>
      </c>
      <c r="C330" s="1">
        <v>44888.377442129597</v>
      </c>
      <c r="D330" t="s">
        <v>104</v>
      </c>
      <c r="F330" t="s">
        <v>4171</v>
      </c>
      <c r="G330" s="2">
        <v>10594</v>
      </c>
      <c r="H330" t="s">
        <v>4172</v>
      </c>
      <c r="I330" t="s">
        <v>4173</v>
      </c>
      <c r="J330" t="s">
        <v>132</v>
      </c>
      <c r="K330" t="s">
        <v>109</v>
      </c>
      <c r="M330" t="s">
        <v>109</v>
      </c>
      <c r="O330" t="s">
        <v>176</v>
      </c>
      <c r="P330" t="s">
        <v>113</v>
      </c>
      <c r="Q330" t="s">
        <v>112</v>
      </c>
      <c r="R330" t="s">
        <v>113</v>
      </c>
      <c r="S330" t="s">
        <v>122</v>
      </c>
      <c r="T330" t="s">
        <v>109</v>
      </c>
      <c r="V330" t="s">
        <v>109</v>
      </c>
      <c r="X330" t="s">
        <v>113</v>
      </c>
      <c r="Y330" t="s">
        <v>113</v>
      </c>
      <c r="Z330" t="s">
        <v>109</v>
      </c>
      <c r="AA330" t="s">
        <v>109</v>
      </c>
      <c r="AB330" t="s">
        <v>132</v>
      </c>
      <c r="AC330" t="s">
        <v>109</v>
      </c>
      <c r="AE330" t="s">
        <v>109</v>
      </c>
      <c r="AG330" t="s">
        <v>109</v>
      </c>
      <c r="AH330" t="s">
        <v>116</v>
      </c>
      <c r="AI330" t="s">
        <v>109</v>
      </c>
      <c r="AJ330" t="s">
        <v>116</v>
      </c>
      <c r="AK330" t="s">
        <v>116</v>
      </c>
      <c r="AL330" t="s">
        <v>109</v>
      </c>
      <c r="AM330" t="s">
        <v>112</v>
      </c>
      <c r="AN330" t="s">
        <v>117</v>
      </c>
      <c r="AO330" t="s">
        <v>113</v>
      </c>
      <c r="AP330" t="s">
        <v>113</v>
      </c>
      <c r="AQ330" t="s">
        <v>109</v>
      </c>
      <c r="AS330" t="s">
        <v>1189</v>
      </c>
      <c r="AT330" t="s">
        <v>113</v>
      </c>
      <c r="AU330" t="s">
        <v>116</v>
      </c>
      <c r="AV330" t="s">
        <v>109</v>
      </c>
      <c r="AW330" t="s">
        <v>109</v>
      </c>
      <c r="AZ330" t="s">
        <v>113</v>
      </c>
      <c r="BA330" t="s">
        <v>113</v>
      </c>
      <c r="BB330" t="s">
        <v>113</v>
      </c>
      <c r="BC330" t="s">
        <v>116</v>
      </c>
      <c r="BD330" t="s">
        <v>116</v>
      </c>
      <c r="BE330" t="s">
        <v>122</v>
      </c>
      <c r="BG330" t="s">
        <v>109</v>
      </c>
      <c r="BH330" t="s">
        <v>109</v>
      </c>
      <c r="BJ330" t="s">
        <v>109</v>
      </c>
      <c r="BK330" t="s">
        <v>109</v>
      </c>
      <c r="BL330" t="s">
        <v>109</v>
      </c>
      <c r="BM330" t="s">
        <v>109</v>
      </c>
      <c r="BN330" t="s">
        <v>113</v>
      </c>
      <c r="BO330" t="s">
        <v>116</v>
      </c>
      <c r="BP330" t="s">
        <v>122</v>
      </c>
      <c r="BR330" t="s">
        <v>116</v>
      </c>
      <c r="BS330" t="s">
        <v>113</v>
      </c>
      <c r="BT330" t="s">
        <v>116</v>
      </c>
      <c r="BU330" t="s">
        <v>109</v>
      </c>
      <c r="BV330" t="s">
        <v>206</v>
      </c>
      <c r="BX330" t="s">
        <v>116</v>
      </c>
      <c r="BY330" t="s">
        <v>116</v>
      </c>
      <c r="BZ330" t="s">
        <v>193</v>
      </c>
      <c r="CA330" t="s">
        <v>240</v>
      </c>
      <c r="CB330" t="s">
        <v>113</v>
      </c>
      <c r="CC330" t="s">
        <v>182</v>
      </c>
      <c r="CD330" t="s">
        <v>116</v>
      </c>
      <c r="CE330" t="s">
        <v>109</v>
      </c>
      <c r="CF330" t="s">
        <v>385</v>
      </c>
      <c r="CG330" t="s">
        <v>113</v>
      </c>
      <c r="CH330" t="s">
        <v>113</v>
      </c>
      <c r="CI330" t="s">
        <v>113</v>
      </c>
      <c r="CJ330" t="s">
        <v>109</v>
      </c>
      <c r="CK330" t="s">
        <v>109</v>
      </c>
      <c r="CL330" t="s">
        <v>109</v>
      </c>
      <c r="CN330" t="s">
        <v>1050</v>
      </c>
      <c r="CO330" t="s">
        <v>109</v>
      </c>
      <c r="CP330" t="s">
        <v>116</v>
      </c>
      <c r="CQ330" t="s">
        <v>109</v>
      </c>
      <c r="CS330" t="s">
        <v>116</v>
      </c>
      <c r="CT330" t="s">
        <v>116</v>
      </c>
      <c r="CU330" t="s">
        <v>109</v>
      </c>
      <c r="CV330" t="s">
        <v>109</v>
      </c>
      <c r="CX330" t="s">
        <v>109</v>
      </c>
      <c r="DB330">
        <f t="shared" si="240"/>
        <v>1</v>
      </c>
      <c r="DC330">
        <f t="shared" si="241"/>
        <v>0</v>
      </c>
      <c r="DD330">
        <f t="shared" si="242"/>
        <v>2</v>
      </c>
      <c r="DE330">
        <f t="shared" si="243"/>
        <v>0</v>
      </c>
      <c r="DF330">
        <f t="shared" si="244"/>
        <v>0</v>
      </c>
      <c r="DG330">
        <f t="shared" si="245"/>
        <v>1</v>
      </c>
      <c r="DH330">
        <f t="shared" si="246"/>
        <v>0</v>
      </c>
      <c r="DI330">
        <f t="shared" si="247"/>
        <v>5</v>
      </c>
      <c r="DJ330">
        <f t="shared" si="248"/>
        <v>1</v>
      </c>
      <c r="DK330">
        <f t="shared" si="249"/>
        <v>1</v>
      </c>
      <c r="DL330">
        <f t="shared" si="250"/>
        <v>0</v>
      </c>
      <c r="DM330">
        <f t="shared" si="251"/>
        <v>1</v>
      </c>
      <c r="DN330">
        <f t="shared" si="252"/>
        <v>0</v>
      </c>
      <c r="DO330">
        <f t="shared" si="253"/>
        <v>1</v>
      </c>
      <c r="DP330">
        <f t="shared" si="254"/>
        <v>3</v>
      </c>
      <c r="DQ330">
        <f t="shared" si="255"/>
        <v>1</v>
      </c>
      <c r="DR330">
        <f t="shared" si="256"/>
        <v>3</v>
      </c>
      <c r="DS330">
        <f t="shared" si="257"/>
        <v>1</v>
      </c>
      <c r="DT330">
        <f t="shared" si="258"/>
        <v>0</v>
      </c>
      <c r="DU330">
        <f t="shared" si="262"/>
        <v>2</v>
      </c>
      <c r="DV330">
        <f t="shared" si="263"/>
        <v>2</v>
      </c>
      <c r="DW330">
        <f t="shared" si="264"/>
        <v>25</v>
      </c>
      <c r="DX330">
        <f t="shared" si="259"/>
        <v>4.8076923076923075</v>
      </c>
      <c r="DY330">
        <f t="shared" si="260"/>
        <v>5</v>
      </c>
      <c r="DZ330">
        <f t="shared" si="261"/>
        <v>5</v>
      </c>
    </row>
    <row r="331" spans="1:130">
      <c r="A331">
        <v>440</v>
      </c>
      <c r="B331" s="1">
        <v>44888.376087962999</v>
      </c>
      <c r="C331" s="1">
        <v>44888.392939814803</v>
      </c>
      <c r="D331" t="s">
        <v>104</v>
      </c>
      <c r="F331" t="s">
        <v>4174</v>
      </c>
      <c r="G331" s="2">
        <v>1658</v>
      </c>
      <c r="H331" t="s">
        <v>4175</v>
      </c>
      <c r="I331" t="s">
        <v>4176</v>
      </c>
      <c r="J331" t="s">
        <v>132</v>
      </c>
      <c r="K331" t="s">
        <v>109</v>
      </c>
      <c r="M331" t="s">
        <v>109</v>
      </c>
      <c r="O331" t="s">
        <v>176</v>
      </c>
      <c r="P331" t="s">
        <v>867</v>
      </c>
      <c r="Q331" t="s">
        <v>112</v>
      </c>
      <c r="R331" t="s">
        <v>4177</v>
      </c>
      <c r="S331" t="s">
        <v>122</v>
      </c>
      <c r="T331" t="s">
        <v>109</v>
      </c>
      <c r="V331" t="s">
        <v>109</v>
      </c>
      <c r="X331" t="s">
        <v>135</v>
      </c>
      <c r="Y331" t="s">
        <v>136</v>
      </c>
      <c r="Z331" t="s">
        <v>109</v>
      </c>
      <c r="AA331" t="s">
        <v>116</v>
      </c>
      <c r="AB331" t="s">
        <v>153</v>
      </c>
      <c r="AC331" t="s">
        <v>116</v>
      </c>
      <c r="AD331" t="s">
        <v>4178</v>
      </c>
      <c r="AE331" t="s">
        <v>109</v>
      </c>
      <c r="AG331" t="s">
        <v>116</v>
      </c>
      <c r="AH331" t="s">
        <v>116</v>
      </c>
      <c r="AI331" t="s">
        <v>109</v>
      </c>
      <c r="AJ331" t="s">
        <v>116</v>
      </c>
      <c r="AK331" t="s">
        <v>116</v>
      </c>
      <c r="AL331" t="s">
        <v>109</v>
      </c>
      <c r="AM331" t="s">
        <v>112</v>
      </c>
      <c r="AN331" t="s">
        <v>117</v>
      </c>
      <c r="AO331" t="s">
        <v>155</v>
      </c>
      <c r="AP331" t="s">
        <v>4179</v>
      </c>
      <c r="AQ331" t="s">
        <v>109</v>
      </c>
      <c r="AS331" t="s">
        <v>191</v>
      </c>
      <c r="AT331" t="s">
        <v>688</v>
      </c>
      <c r="AU331" t="s">
        <v>116</v>
      </c>
      <c r="AV331" t="s">
        <v>116</v>
      </c>
      <c r="AW331" t="s">
        <v>188</v>
      </c>
      <c r="AX331" t="s">
        <v>116</v>
      </c>
      <c r="AY331" t="s">
        <v>4180</v>
      </c>
      <c r="AZ331" t="s">
        <v>157</v>
      </c>
      <c r="BA331" t="s">
        <v>423</v>
      </c>
      <c r="BB331" t="s">
        <v>192</v>
      </c>
      <c r="BC331" t="s">
        <v>116</v>
      </c>
      <c r="BD331" t="s">
        <v>116</v>
      </c>
      <c r="BE331" t="s">
        <v>116</v>
      </c>
      <c r="BF331" t="s">
        <v>4181</v>
      </c>
      <c r="BG331" t="s">
        <v>116</v>
      </c>
      <c r="BH331" t="s">
        <v>116</v>
      </c>
      <c r="BI331" t="s">
        <v>4182</v>
      </c>
      <c r="BJ331" t="s">
        <v>116</v>
      </c>
      <c r="BK331" t="s">
        <v>116</v>
      </c>
      <c r="BL331" t="s">
        <v>116</v>
      </c>
      <c r="BM331" t="s">
        <v>116</v>
      </c>
      <c r="BN331" t="s">
        <v>124</v>
      </c>
      <c r="BO331" t="s">
        <v>116</v>
      </c>
      <c r="BP331" t="s">
        <v>122</v>
      </c>
      <c r="BR331" t="s">
        <v>116</v>
      </c>
      <c r="BS331" t="s">
        <v>162</v>
      </c>
      <c r="BT331" t="s">
        <v>116</v>
      </c>
      <c r="BU331" t="s">
        <v>114</v>
      </c>
      <c r="BV331" t="s">
        <v>116</v>
      </c>
      <c r="BX331" t="s">
        <v>116</v>
      </c>
      <c r="BY331" t="s">
        <v>116</v>
      </c>
      <c r="BZ331" t="s">
        <v>193</v>
      </c>
      <c r="CA331" t="s">
        <v>588</v>
      </c>
      <c r="CB331" t="s">
        <v>129</v>
      </c>
      <c r="CC331" t="s">
        <v>4183</v>
      </c>
      <c r="CD331" t="s">
        <v>109</v>
      </c>
      <c r="CE331" t="s">
        <v>116</v>
      </c>
      <c r="CG331" t="s">
        <v>113</v>
      </c>
      <c r="CH331" t="s">
        <v>113</v>
      </c>
      <c r="CI331" t="s">
        <v>289</v>
      </c>
      <c r="CJ331" t="s">
        <v>116</v>
      </c>
      <c r="CK331" t="s">
        <v>116</v>
      </c>
      <c r="CL331" t="s">
        <v>116</v>
      </c>
      <c r="CM331" t="s">
        <v>4184</v>
      </c>
      <c r="CN331" t="s">
        <v>522</v>
      </c>
      <c r="CO331" t="s">
        <v>109</v>
      </c>
      <c r="CP331" t="s">
        <v>116</v>
      </c>
      <c r="CQ331" t="s">
        <v>109</v>
      </c>
      <c r="CS331" t="s">
        <v>116</v>
      </c>
      <c r="CT331" t="s">
        <v>116</v>
      </c>
      <c r="CU331" t="s">
        <v>116</v>
      </c>
      <c r="CV331" t="s">
        <v>109</v>
      </c>
      <c r="CX331" t="s">
        <v>116</v>
      </c>
      <c r="CY331" t="s">
        <v>4185</v>
      </c>
      <c r="CZ331" t="s">
        <v>4186</v>
      </c>
      <c r="DB331">
        <f t="shared" si="240"/>
        <v>1</v>
      </c>
      <c r="DC331">
        <f t="shared" si="241"/>
        <v>0</v>
      </c>
      <c r="DD331">
        <f t="shared" si="242"/>
        <v>4</v>
      </c>
      <c r="DE331">
        <f t="shared" si="243"/>
        <v>0</v>
      </c>
      <c r="DF331">
        <f t="shared" si="244"/>
        <v>2</v>
      </c>
      <c r="DG331">
        <f t="shared" si="245"/>
        <v>2</v>
      </c>
      <c r="DH331">
        <f t="shared" si="246"/>
        <v>0</v>
      </c>
      <c r="DI331">
        <f t="shared" si="247"/>
        <v>8</v>
      </c>
      <c r="DJ331">
        <f t="shared" si="248"/>
        <v>1</v>
      </c>
      <c r="DK331">
        <f t="shared" si="249"/>
        <v>4</v>
      </c>
      <c r="DL331">
        <f t="shared" si="250"/>
        <v>3</v>
      </c>
      <c r="DM331">
        <f t="shared" si="251"/>
        <v>2</v>
      </c>
      <c r="DN331">
        <f t="shared" si="252"/>
        <v>2</v>
      </c>
      <c r="DO331">
        <f t="shared" si="253"/>
        <v>6</v>
      </c>
      <c r="DP331">
        <f t="shared" si="254"/>
        <v>5</v>
      </c>
      <c r="DQ331">
        <f t="shared" si="255"/>
        <v>1</v>
      </c>
      <c r="DR331">
        <f t="shared" si="256"/>
        <v>3</v>
      </c>
      <c r="DS331">
        <f t="shared" si="257"/>
        <v>0</v>
      </c>
      <c r="DT331">
        <f t="shared" si="258"/>
        <v>3</v>
      </c>
      <c r="DU331">
        <f t="shared" si="262"/>
        <v>2</v>
      </c>
      <c r="DV331">
        <f t="shared" si="263"/>
        <v>3</v>
      </c>
      <c r="DW331">
        <f t="shared" si="264"/>
        <v>52</v>
      </c>
      <c r="DX331">
        <f t="shared" si="259"/>
        <v>10</v>
      </c>
      <c r="DY331">
        <f t="shared" si="260"/>
        <v>10</v>
      </c>
      <c r="DZ331">
        <f t="shared" si="261"/>
        <v>10</v>
      </c>
    </row>
    <row r="332" spans="1:130">
      <c r="A332">
        <v>441</v>
      </c>
      <c r="B332" s="1">
        <v>44888.4437384259</v>
      </c>
      <c r="C332" s="1">
        <v>44888.489328703698</v>
      </c>
      <c r="D332" t="s">
        <v>104</v>
      </c>
      <c r="F332" t="s">
        <v>4187</v>
      </c>
      <c r="G332" s="2">
        <v>7379</v>
      </c>
      <c r="H332" t="s">
        <v>4188</v>
      </c>
      <c r="I332" t="s">
        <v>4189</v>
      </c>
      <c r="J332" t="s">
        <v>175</v>
      </c>
      <c r="K332" t="s">
        <v>114</v>
      </c>
      <c r="L332" t="s">
        <v>4190</v>
      </c>
      <c r="M332" t="s">
        <v>109</v>
      </c>
      <c r="O332" t="s">
        <v>2673</v>
      </c>
      <c r="P332" t="s">
        <v>4191</v>
      </c>
      <c r="Q332" t="s">
        <v>112</v>
      </c>
      <c r="R332" t="s">
        <v>113</v>
      </c>
      <c r="S332" t="s">
        <v>114</v>
      </c>
      <c r="T332" t="s">
        <v>109</v>
      </c>
      <c r="V332" t="s">
        <v>109</v>
      </c>
      <c r="X332" t="s">
        <v>4192</v>
      </c>
      <c r="Y332" t="s">
        <v>4193</v>
      </c>
      <c r="Z332" t="s">
        <v>109</v>
      </c>
      <c r="AA332" t="s">
        <v>116</v>
      </c>
      <c r="AB332" t="s">
        <v>108</v>
      </c>
      <c r="AC332" t="s">
        <v>116</v>
      </c>
      <c r="AD332" t="s">
        <v>4194</v>
      </c>
      <c r="AE332" t="s">
        <v>114</v>
      </c>
      <c r="AF332" t="s">
        <v>4195</v>
      </c>
      <c r="AG332" t="s">
        <v>109</v>
      </c>
      <c r="AH332" t="s">
        <v>116</v>
      </c>
      <c r="AI332" t="s">
        <v>109</v>
      </c>
      <c r="AJ332" t="s">
        <v>109</v>
      </c>
      <c r="AK332" t="s">
        <v>116</v>
      </c>
      <c r="AL332" t="s">
        <v>116</v>
      </c>
      <c r="AM332" t="s">
        <v>112</v>
      </c>
      <c r="AN332" t="s">
        <v>117</v>
      </c>
      <c r="AO332" t="s">
        <v>113</v>
      </c>
      <c r="AP332" t="s">
        <v>113</v>
      </c>
      <c r="AQ332" t="s">
        <v>109</v>
      </c>
      <c r="AS332" t="s">
        <v>4196</v>
      </c>
      <c r="AT332" t="s">
        <v>287</v>
      </c>
      <c r="AU332" t="s">
        <v>116</v>
      </c>
      <c r="AV332" t="s">
        <v>116</v>
      </c>
      <c r="AW332" t="s">
        <v>109</v>
      </c>
      <c r="AZ332" t="s">
        <v>157</v>
      </c>
      <c r="BA332" t="s">
        <v>4197</v>
      </c>
      <c r="BB332" t="s">
        <v>121</v>
      </c>
      <c r="BC332" t="s">
        <v>116</v>
      </c>
      <c r="BD332" t="s">
        <v>116</v>
      </c>
      <c r="BE332" t="s">
        <v>122</v>
      </c>
      <c r="BG332" t="s">
        <v>116</v>
      </c>
      <c r="BH332" t="s">
        <v>116</v>
      </c>
      <c r="BI332" t="s">
        <v>4198</v>
      </c>
      <c r="BJ332" t="s">
        <v>116</v>
      </c>
      <c r="BK332" t="s">
        <v>116</v>
      </c>
      <c r="BL332" t="s">
        <v>109</v>
      </c>
      <c r="BM332" t="s">
        <v>109</v>
      </c>
      <c r="BN332" t="s">
        <v>113</v>
      </c>
      <c r="BO332" t="s">
        <v>116</v>
      </c>
      <c r="BP332" t="s">
        <v>122</v>
      </c>
      <c r="BR332" t="s">
        <v>116</v>
      </c>
      <c r="BS332" t="s">
        <v>126</v>
      </c>
      <c r="BT332" t="s">
        <v>116</v>
      </c>
      <c r="BU332" t="s">
        <v>114</v>
      </c>
      <c r="BV332" t="s">
        <v>206</v>
      </c>
      <c r="BX332" t="s">
        <v>116</v>
      </c>
      <c r="BY332" t="s">
        <v>116</v>
      </c>
      <c r="BZ332" t="s">
        <v>193</v>
      </c>
      <c r="CA332" t="s">
        <v>214</v>
      </c>
      <c r="CB332" t="s">
        <v>4199</v>
      </c>
      <c r="CC332" t="s">
        <v>182</v>
      </c>
      <c r="CD332" t="s">
        <v>116</v>
      </c>
      <c r="CE332" t="s">
        <v>109</v>
      </c>
      <c r="CF332" t="s">
        <v>385</v>
      </c>
      <c r="CG332" t="s">
        <v>113</v>
      </c>
      <c r="CH332" t="s">
        <v>167</v>
      </c>
      <c r="CI332" t="s">
        <v>386</v>
      </c>
      <c r="CJ332" t="s">
        <v>116</v>
      </c>
      <c r="CK332" t="s">
        <v>109</v>
      </c>
      <c r="CL332" t="s">
        <v>109</v>
      </c>
      <c r="CN332" t="s">
        <v>522</v>
      </c>
      <c r="CO332" t="s">
        <v>116</v>
      </c>
      <c r="CP332" t="s">
        <v>116</v>
      </c>
      <c r="CQ332" t="s">
        <v>109</v>
      </c>
      <c r="CS332" t="s">
        <v>116</v>
      </c>
      <c r="CT332" t="s">
        <v>116</v>
      </c>
      <c r="CU332" t="s">
        <v>116</v>
      </c>
      <c r="CV332" t="s">
        <v>109</v>
      </c>
      <c r="CX332" t="s">
        <v>116</v>
      </c>
      <c r="CY332" t="s">
        <v>312</v>
      </c>
      <c r="DB332">
        <f t="shared" si="240"/>
        <v>2</v>
      </c>
      <c r="DC332">
        <f t="shared" si="241"/>
        <v>0</v>
      </c>
      <c r="DD332">
        <f t="shared" si="242"/>
        <v>4</v>
      </c>
      <c r="DE332">
        <f t="shared" si="243"/>
        <v>0</v>
      </c>
      <c r="DF332">
        <f t="shared" si="244"/>
        <v>2</v>
      </c>
      <c r="DG332">
        <f t="shared" si="245"/>
        <v>2</v>
      </c>
      <c r="DH332">
        <f t="shared" si="246"/>
        <v>1</v>
      </c>
      <c r="DI332">
        <f t="shared" si="247"/>
        <v>5</v>
      </c>
      <c r="DJ332">
        <f t="shared" si="248"/>
        <v>1</v>
      </c>
      <c r="DK332">
        <f t="shared" si="249"/>
        <v>2</v>
      </c>
      <c r="DL332">
        <f t="shared" si="250"/>
        <v>3</v>
      </c>
      <c r="DM332">
        <f t="shared" si="251"/>
        <v>1</v>
      </c>
      <c r="DN332">
        <f t="shared" si="252"/>
        <v>2</v>
      </c>
      <c r="DO332">
        <f t="shared" si="253"/>
        <v>3</v>
      </c>
      <c r="DP332">
        <f t="shared" si="254"/>
        <v>5</v>
      </c>
      <c r="DQ332">
        <f t="shared" si="255"/>
        <v>1</v>
      </c>
      <c r="DR332">
        <f t="shared" si="256"/>
        <v>4</v>
      </c>
      <c r="DS332">
        <f t="shared" si="257"/>
        <v>2</v>
      </c>
      <c r="DT332">
        <f t="shared" si="258"/>
        <v>1</v>
      </c>
      <c r="DU332">
        <f t="shared" si="262"/>
        <v>3</v>
      </c>
      <c r="DV332">
        <f t="shared" si="263"/>
        <v>3</v>
      </c>
      <c r="DW332">
        <f t="shared" si="264"/>
        <v>47</v>
      </c>
      <c r="DX332">
        <f t="shared" si="259"/>
        <v>9.0384615384615383</v>
      </c>
      <c r="DY332">
        <f t="shared" si="260"/>
        <v>9</v>
      </c>
      <c r="DZ332">
        <f t="shared" si="261"/>
        <v>9</v>
      </c>
    </row>
    <row r="333" spans="1:130">
      <c r="A333">
        <v>442</v>
      </c>
      <c r="B333" s="1">
        <v>44888.482581018499</v>
      </c>
      <c r="C333" s="1">
        <v>44888.521134259303</v>
      </c>
      <c r="D333" t="s">
        <v>104</v>
      </c>
      <c r="F333" t="s">
        <v>4200</v>
      </c>
      <c r="G333" s="2">
        <v>320</v>
      </c>
      <c r="H333" t="s">
        <v>4201</v>
      </c>
      <c r="I333" t="s">
        <v>4202</v>
      </c>
      <c r="J333" t="s">
        <v>145</v>
      </c>
      <c r="K333" t="s">
        <v>114</v>
      </c>
      <c r="L333" t="s">
        <v>4203</v>
      </c>
      <c r="M333" t="s">
        <v>109</v>
      </c>
      <c r="O333" t="s">
        <v>176</v>
      </c>
      <c r="P333" t="s">
        <v>187</v>
      </c>
      <c r="Q333" t="s">
        <v>112</v>
      </c>
      <c r="R333" t="s">
        <v>113</v>
      </c>
      <c r="S333" t="s">
        <v>122</v>
      </c>
      <c r="T333" t="s">
        <v>109</v>
      </c>
      <c r="V333" t="s">
        <v>109</v>
      </c>
      <c r="X333" t="s">
        <v>135</v>
      </c>
      <c r="Y333" t="s">
        <v>358</v>
      </c>
      <c r="Z333" t="s">
        <v>109</v>
      </c>
      <c r="AA333" t="s">
        <v>116</v>
      </c>
      <c r="AB333" t="s">
        <v>153</v>
      </c>
      <c r="AC333" t="s">
        <v>116</v>
      </c>
      <c r="AD333" t="s">
        <v>4204</v>
      </c>
      <c r="AE333" t="s">
        <v>109</v>
      </c>
      <c r="AG333" t="s">
        <v>109</v>
      </c>
      <c r="AH333" t="s">
        <v>116</v>
      </c>
      <c r="AI333" t="s">
        <v>116</v>
      </c>
      <c r="AJ333" t="s">
        <v>116</v>
      </c>
      <c r="AK333" t="s">
        <v>116</v>
      </c>
      <c r="AL333" t="s">
        <v>116</v>
      </c>
      <c r="AM333" t="s">
        <v>112</v>
      </c>
      <c r="AN333" t="s">
        <v>117</v>
      </c>
      <c r="AO333" t="s">
        <v>304</v>
      </c>
      <c r="AP333" t="s">
        <v>224</v>
      </c>
      <c r="AQ333" t="s">
        <v>109</v>
      </c>
      <c r="AS333" t="s">
        <v>561</v>
      </c>
      <c r="AT333" t="s">
        <v>4205</v>
      </c>
      <c r="AU333" t="s">
        <v>116</v>
      </c>
      <c r="AV333" t="s">
        <v>116</v>
      </c>
      <c r="AW333" t="s">
        <v>109</v>
      </c>
      <c r="AZ333" t="s">
        <v>157</v>
      </c>
      <c r="BA333" t="s">
        <v>4206</v>
      </c>
      <c r="BB333" t="s">
        <v>334</v>
      </c>
      <c r="BC333" t="s">
        <v>116</v>
      </c>
      <c r="BD333" t="s">
        <v>116</v>
      </c>
      <c r="BE333" t="s">
        <v>116</v>
      </c>
      <c r="BF333" t="s">
        <v>4207</v>
      </c>
      <c r="BG333" t="s">
        <v>116</v>
      </c>
      <c r="BH333" t="s">
        <v>116</v>
      </c>
      <c r="BI333" t="s">
        <v>4208</v>
      </c>
      <c r="BJ333" t="s">
        <v>116</v>
      </c>
      <c r="BK333" t="s">
        <v>116</v>
      </c>
      <c r="BL333" t="s">
        <v>109</v>
      </c>
      <c r="BM333" t="s">
        <v>109</v>
      </c>
      <c r="BN333" t="s">
        <v>124</v>
      </c>
      <c r="BO333" t="s">
        <v>116</v>
      </c>
      <c r="BP333" t="s">
        <v>122</v>
      </c>
      <c r="BR333" t="s">
        <v>116</v>
      </c>
      <c r="BS333" t="s">
        <v>126</v>
      </c>
      <c r="BT333" t="s">
        <v>109</v>
      </c>
      <c r="BU333" t="s">
        <v>114</v>
      </c>
      <c r="BV333" t="s">
        <v>116</v>
      </c>
      <c r="BW333" t="s">
        <v>716</v>
      </c>
      <c r="BX333" t="s">
        <v>116</v>
      </c>
      <c r="BY333" t="s">
        <v>116</v>
      </c>
      <c r="BZ333" t="s">
        <v>4209</v>
      </c>
      <c r="CA333" t="s">
        <v>4210</v>
      </c>
      <c r="CB333" t="s">
        <v>4211</v>
      </c>
      <c r="CC333" t="s">
        <v>113</v>
      </c>
      <c r="CD333" t="s">
        <v>109</v>
      </c>
      <c r="CE333" t="s">
        <v>109</v>
      </c>
      <c r="CF333" t="s">
        <v>113</v>
      </c>
      <c r="CG333" t="s">
        <v>113</v>
      </c>
      <c r="CH333" t="s">
        <v>113</v>
      </c>
      <c r="CI333" t="s">
        <v>113</v>
      </c>
      <c r="CJ333" t="s">
        <v>116</v>
      </c>
      <c r="CK333" t="s">
        <v>116</v>
      </c>
      <c r="CL333" t="s">
        <v>116</v>
      </c>
      <c r="CM333" t="s">
        <v>4212</v>
      </c>
      <c r="CN333" t="s">
        <v>522</v>
      </c>
      <c r="CO333" t="s">
        <v>116</v>
      </c>
      <c r="CP333" t="s">
        <v>116</v>
      </c>
      <c r="CQ333" t="s">
        <v>109</v>
      </c>
      <c r="CS333" t="s">
        <v>116</v>
      </c>
      <c r="CT333" t="s">
        <v>116</v>
      </c>
      <c r="CU333" t="s">
        <v>116</v>
      </c>
      <c r="CV333" t="s">
        <v>109</v>
      </c>
      <c r="CX333" t="s">
        <v>116</v>
      </c>
      <c r="CY333" t="s">
        <v>172</v>
      </c>
      <c r="CZ333" t="s">
        <v>4213</v>
      </c>
      <c r="DB333">
        <f t="shared" si="240"/>
        <v>2</v>
      </c>
      <c r="DC333">
        <f t="shared" si="241"/>
        <v>0</v>
      </c>
      <c r="DD333">
        <f t="shared" si="242"/>
        <v>3</v>
      </c>
      <c r="DE333">
        <f t="shared" si="243"/>
        <v>0</v>
      </c>
      <c r="DF333">
        <f t="shared" si="244"/>
        <v>2</v>
      </c>
      <c r="DG333">
        <f t="shared" si="245"/>
        <v>2</v>
      </c>
      <c r="DH333">
        <f t="shared" si="246"/>
        <v>0</v>
      </c>
      <c r="DI333">
        <f t="shared" si="247"/>
        <v>9</v>
      </c>
      <c r="DJ333">
        <f t="shared" si="248"/>
        <v>1</v>
      </c>
      <c r="DK333">
        <f t="shared" si="249"/>
        <v>2</v>
      </c>
      <c r="DL333">
        <f t="shared" si="250"/>
        <v>3</v>
      </c>
      <c r="DM333">
        <f t="shared" si="251"/>
        <v>2</v>
      </c>
      <c r="DN333">
        <f t="shared" si="252"/>
        <v>2</v>
      </c>
      <c r="DO333">
        <f t="shared" si="253"/>
        <v>4</v>
      </c>
      <c r="DP333">
        <f t="shared" si="254"/>
        <v>4</v>
      </c>
      <c r="DQ333">
        <f t="shared" si="255"/>
        <v>1</v>
      </c>
      <c r="DR333">
        <f t="shared" si="256"/>
        <v>2</v>
      </c>
      <c r="DS333">
        <f t="shared" si="257"/>
        <v>0</v>
      </c>
      <c r="DT333">
        <f t="shared" si="258"/>
        <v>3</v>
      </c>
      <c r="DU333">
        <f t="shared" si="262"/>
        <v>3</v>
      </c>
      <c r="DV333">
        <f t="shared" si="263"/>
        <v>3</v>
      </c>
      <c r="DW333">
        <f t="shared" si="264"/>
        <v>48</v>
      </c>
      <c r="DX333">
        <f t="shared" si="259"/>
        <v>9.2307692307692317</v>
      </c>
      <c r="DY333">
        <f t="shared" si="260"/>
        <v>9</v>
      </c>
      <c r="DZ333">
        <f t="shared" si="261"/>
        <v>9</v>
      </c>
    </row>
    <row r="334" spans="1:130">
      <c r="A334">
        <v>443</v>
      </c>
      <c r="B334" s="1">
        <v>44888.325185185196</v>
      </c>
      <c r="C334" s="1">
        <v>44888.561886574098</v>
      </c>
      <c r="D334" t="s">
        <v>104</v>
      </c>
      <c r="F334" t="s">
        <v>4214</v>
      </c>
      <c r="G334" s="2">
        <v>10010</v>
      </c>
      <c r="H334" t="s">
        <v>4215</v>
      </c>
      <c r="I334" t="s">
        <v>4216</v>
      </c>
      <c r="J334" t="s">
        <v>145</v>
      </c>
      <c r="K334" t="s">
        <v>114</v>
      </c>
      <c r="L334" t="s">
        <v>4217</v>
      </c>
      <c r="M334" t="s">
        <v>109</v>
      </c>
      <c r="O334" t="s">
        <v>4218</v>
      </c>
      <c r="P334" t="s">
        <v>4219</v>
      </c>
      <c r="Q334" t="s">
        <v>145</v>
      </c>
      <c r="R334" t="s">
        <v>267</v>
      </c>
      <c r="S334" t="s">
        <v>114</v>
      </c>
      <c r="T334" t="s">
        <v>149</v>
      </c>
      <c r="U334" t="s">
        <v>150</v>
      </c>
      <c r="V334" t="s">
        <v>109</v>
      </c>
      <c r="X334" t="s">
        <v>4220</v>
      </c>
      <c r="Y334" t="s">
        <v>332</v>
      </c>
      <c r="Z334" t="s">
        <v>116</v>
      </c>
      <c r="AB334" t="s">
        <v>145</v>
      </c>
      <c r="AC334" t="s">
        <v>116</v>
      </c>
      <c r="AD334" t="s">
        <v>4221</v>
      </c>
      <c r="AE334" t="s">
        <v>114</v>
      </c>
      <c r="AF334" t="s">
        <v>4222</v>
      </c>
      <c r="AG334" t="s">
        <v>109</v>
      </c>
      <c r="AH334" t="s">
        <v>116</v>
      </c>
      <c r="AI334" t="s">
        <v>109</v>
      </c>
      <c r="AJ334" t="s">
        <v>116</v>
      </c>
      <c r="AK334" t="s">
        <v>116</v>
      </c>
      <c r="AL334" t="s">
        <v>116</v>
      </c>
      <c r="AM334" t="s">
        <v>188</v>
      </c>
      <c r="AN334" t="s">
        <v>117</v>
      </c>
      <c r="AO334" t="s">
        <v>4223</v>
      </c>
      <c r="AP334" t="s">
        <v>113</v>
      </c>
      <c r="AQ334" t="s">
        <v>109</v>
      </c>
      <c r="AS334" t="s">
        <v>561</v>
      </c>
      <c r="AT334" t="s">
        <v>113</v>
      </c>
      <c r="AU334" t="s">
        <v>116</v>
      </c>
      <c r="AV334" t="s">
        <v>116</v>
      </c>
      <c r="AW334" t="s">
        <v>109</v>
      </c>
      <c r="AZ334" t="s">
        <v>157</v>
      </c>
      <c r="BA334" t="s">
        <v>158</v>
      </c>
      <c r="BB334" t="s">
        <v>192</v>
      </c>
      <c r="BC334" t="s">
        <v>116</v>
      </c>
      <c r="BD334" t="s">
        <v>116</v>
      </c>
      <c r="BE334" t="s">
        <v>122</v>
      </c>
      <c r="BG334" t="s">
        <v>116</v>
      </c>
      <c r="BH334" t="s">
        <v>116</v>
      </c>
      <c r="BI334" t="s">
        <v>4224</v>
      </c>
      <c r="BJ334" t="s">
        <v>116</v>
      </c>
      <c r="BK334" t="s">
        <v>116</v>
      </c>
      <c r="BL334" t="s">
        <v>109</v>
      </c>
      <c r="BM334" t="s">
        <v>109</v>
      </c>
      <c r="BN334" t="s">
        <v>113</v>
      </c>
      <c r="BO334" t="s">
        <v>116</v>
      </c>
      <c r="BP334" t="s">
        <v>122</v>
      </c>
      <c r="BR334" t="s">
        <v>116</v>
      </c>
      <c r="BS334" t="s">
        <v>126</v>
      </c>
      <c r="BT334" t="s">
        <v>116</v>
      </c>
      <c r="BU334" t="s">
        <v>114</v>
      </c>
      <c r="BV334" t="s">
        <v>116</v>
      </c>
      <c r="BW334" t="s">
        <v>4225</v>
      </c>
      <c r="BX334" t="s">
        <v>116</v>
      </c>
      <c r="BY334" t="s">
        <v>116</v>
      </c>
      <c r="BZ334" t="s">
        <v>193</v>
      </c>
      <c r="CA334" t="s">
        <v>4226</v>
      </c>
      <c r="CB334" t="s">
        <v>2936</v>
      </c>
      <c r="CC334" t="s">
        <v>253</v>
      </c>
      <c r="CD334" t="s">
        <v>116</v>
      </c>
      <c r="CE334" t="s">
        <v>109</v>
      </c>
      <c r="CF334" t="s">
        <v>113</v>
      </c>
      <c r="CG334" t="s">
        <v>113</v>
      </c>
      <c r="CH334" t="s">
        <v>311</v>
      </c>
      <c r="CI334" t="s">
        <v>113</v>
      </c>
      <c r="CJ334" t="s">
        <v>116</v>
      </c>
      <c r="CK334" t="s">
        <v>109</v>
      </c>
      <c r="CL334" t="s">
        <v>109</v>
      </c>
      <c r="CN334" t="s">
        <v>336</v>
      </c>
      <c r="CO334" t="s">
        <v>109</v>
      </c>
      <c r="CP334" t="s">
        <v>116</v>
      </c>
      <c r="CQ334" t="s">
        <v>109</v>
      </c>
      <c r="CS334" t="s">
        <v>116</v>
      </c>
      <c r="CT334" t="s">
        <v>116</v>
      </c>
      <c r="CU334" t="s">
        <v>116</v>
      </c>
      <c r="CV334" t="s">
        <v>109</v>
      </c>
      <c r="CX334" t="s">
        <v>116</v>
      </c>
      <c r="CY334" t="s">
        <v>3954</v>
      </c>
      <c r="DB334">
        <f t="shared" si="240"/>
        <v>2</v>
      </c>
      <c r="DC334">
        <f t="shared" si="241"/>
        <v>0</v>
      </c>
      <c r="DD334">
        <f t="shared" si="242"/>
        <v>6</v>
      </c>
      <c r="DE334">
        <f t="shared" si="243"/>
        <v>0</v>
      </c>
      <c r="DF334">
        <f t="shared" si="244"/>
        <v>3</v>
      </c>
      <c r="DG334">
        <f t="shared" si="245"/>
        <v>2</v>
      </c>
      <c r="DH334">
        <f t="shared" si="246"/>
        <v>1</v>
      </c>
      <c r="DI334">
        <f t="shared" si="247"/>
        <v>7</v>
      </c>
      <c r="DJ334">
        <f t="shared" si="248"/>
        <v>1</v>
      </c>
      <c r="DK334">
        <f t="shared" si="249"/>
        <v>2</v>
      </c>
      <c r="DL334">
        <f t="shared" si="250"/>
        <v>3</v>
      </c>
      <c r="DM334">
        <f t="shared" si="251"/>
        <v>1</v>
      </c>
      <c r="DN334">
        <f t="shared" si="252"/>
        <v>2</v>
      </c>
      <c r="DO334">
        <f t="shared" si="253"/>
        <v>3</v>
      </c>
      <c r="DP334">
        <f t="shared" si="254"/>
        <v>5</v>
      </c>
      <c r="DQ334">
        <f t="shared" si="255"/>
        <v>1</v>
      </c>
      <c r="DR334">
        <f t="shared" si="256"/>
        <v>4</v>
      </c>
      <c r="DS334">
        <f t="shared" si="257"/>
        <v>1</v>
      </c>
      <c r="DT334">
        <f t="shared" si="258"/>
        <v>1</v>
      </c>
      <c r="DU334">
        <f t="shared" si="262"/>
        <v>2</v>
      </c>
      <c r="DV334">
        <f t="shared" si="263"/>
        <v>3</v>
      </c>
      <c r="DW334">
        <f t="shared" si="264"/>
        <v>50</v>
      </c>
      <c r="DX334">
        <f t="shared" si="259"/>
        <v>9.615384615384615</v>
      </c>
      <c r="DY334">
        <f t="shared" si="260"/>
        <v>9.5</v>
      </c>
      <c r="DZ334">
        <f t="shared" si="261"/>
        <v>9.5</v>
      </c>
    </row>
    <row r="335" spans="1:130">
      <c r="A335">
        <v>444</v>
      </c>
      <c r="B335" s="1">
        <v>44888.620474536998</v>
      </c>
      <c r="C335" s="1">
        <v>44888.630763888897</v>
      </c>
      <c r="D335" t="s">
        <v>104</v>
      </c>
      <c r="F335" t="s">
        <v>2109</v>
      </c>
      <c r="G335" s="2">
        <v>12798</v>
      </c>
      <c r="H335" t="s">
        <v>2110</v>
      </c>
      <c r="I335" t="s">
        <v>4227</v>
      </c>
      <c r="J335" t="s">
        <v>175</v>
      </c>
      <c r="K335" t="s">
        <v>114</v>
      </c>
      <c r="L335" t="s">
        <v>4228</v>
      </c>
      <c r="M335" t="s">
        <v>109</v>
      </c>
      <c r="O335" t="s">
        <v>635</v>
      </c>
      <c r="P335" t="s">
        <v>113</v>
      </c>
      <c r="Q335" t="s">
        <v>188</v>
      </c>
      <c r="R335" t="s">
        <v>113</v>
      </c>
      <c r="S335" t="s">
        <v>114</v>
      </c>
      <c r="T335" t="s">
        <v>302</v>
      </c>
      <c r="V335" t="s">
        <v>109</v>
      </c>
      <c r="X335" t="s">
        <v>135</v>
      </c>
      <c r="Y335" t="s">
        <v>113</v>
      </c>
      <c r="Z335" t="s">
        <v>109</v>
      </c>
      <c r="AA335" t="s">
        <v>116</v>
      </c>
      <c r="AB335" t="s">
        <v>153</v>
      </c>
      <c r="AC335" t="s">
        <v>116</v>
      </c>
      <c r="AD335" t="s">
        <v>4229</v>
      </c>
      <c r="AE335" t="s">
        <v>109</v>
      </c>
      <c r="AG335" t="s">
        <v>109</v>
      </c>
      <c r="AH335" t="s">
        <v>116</v>
      </c>
      <c r="AI335" t="s">
        <v>116</v>
      </c>
      <c r="AJ335" t="s">
        <v>116</v>
      </c>
      <c r="AK335" t="s">
        <v>116</v>
      </c>
      <c r="AL335" t="s">
        <v>116</v>
      </c>
      <c r="AM335" t="s">
        <v>112</v>
      </c>
      <c r="AN335" t="s">
        <v>117</v>
      </c>
      <c r="AO335" t="s">
        <v>155</v>
      </c>
      <c r="AP335" t="s">
        <v>687</v>
      </c>
      <c r="AQ335" t="s">
        <v>272</v>
      </c>
      <c r="AR335" t="s">
        <v>4230</v>
      </c>
      <c r="AS335" t="s">
        <v>1775</v>
      </c>
      <c r="AT335" t="s">
        <v>113</v>
      </c>
      <c r="AU335" t="s">
        <v>116</v>
      </c>
      <c r="AV335" t="s">
        <v>116</v>
      </c>
      <c r="AW335" t="s">
        <v>109</v>
      </c>
      <c r="AZ335" t="s">
        <v>157</v>
      </c>
      <c r="BA335" t="s">
        <v>120</v>
      </c>
      <c r="BB335" t="s">
        <v>249</v>
      </c>
      <c r="BC335" t="s">
        <v>116</v>
      </c>
      <c r="BD335" t="s">
        <v>116</v>
      </c>
      <c r="BE335" t="s">
        <v>116</v>
      </c>
      <c r="BF335" t="s">
        <v>2111</v>
      </c>
      <c r="BG335" t="s">
        <v>116</v>
      </c>
      <c r="BH335" t="s">
        <v>116</v>
      </c>
      <c r="BI335" t="s">
        <v>4231</v>
      </c>
      <c r="BJ335" t="s">
        <v>116</v>
      </c>
      <c r="BK335" t="s">
        <v>116</v>
      </c>
      <c r="BL335" t="s">
        <v>116</v>
      </c>
      <c r="BM335" t="s">
        <v>116</v>
      </c>
      <c r="BN335" t="s">
        <v>113</v>
      </c>
      <c r="BO335" t="s">
        <v>116</v>
      </c>
      <c r="BP335" t="s">
        <v>122</v>
      </c>
      <c r="BR335" t="s">
        <v>109</v>
      </c>
      <c r="BS335" t="s">
        <v>126</v>
      </c>
      <c r="BT335" t="s">
        <v>109</v>
      </c>
      <c r="BU335" t="s">
        <v>114</v>
      </c>
      <c r="BV335" t="s">
        <v>116</v>
      </c>
      <c r="BX335" t="s">
        <v>116</v>
      </c>
      <c r="BY335" t="s">
        <v>116</v>
      </c>
      <c r="BZ335" t="s">
        <v>4232</v>
      </c>
      <c r="CA335" t="s">
        <v>113</v>
      </c>
      <c r="CB335" t="s">
        <v>2936</v>
      </c>
      <c r="CC335" t="s">
        <v>182</v>
      </c>
      <c r="CD335" t="s">
        <v>109</v>
      </c>
      <c r="CE335" t="s">
        <v>109</v>
      </c>
      <c r="CF335" t="s">
        <v>113</v>
      </c>
      <c r="CG335" t="s">
        <v>113</v>
      </c>
      <c r="CH335" t="s">
        <v>113</v>
      </c>
      <c r="CI335" t="s">
        <v>113</v>
      </c>
      <c r="CJ335" t="s">
        <v>116</v>
      </c>
      <c r="CK335" t="s">
        <v>116</v>
      </c>
      <c r="CL335" t="s">
        <v>116</v>
      </c>
      <c r="CM335" t="s">
        <v>4233</v>
      </c>
      <c r="CN335" t="s">
        <v>113</v>
      </c>
      <c r="CO335" t="s">
        <v>109</v>
      </c>
      <c r="CP335" t="s">
        <v>116</v>
      </c>
      <c r="CQ335" t="s">
        <v>109</v>
      </c>
      <c r="CS335" t="s">
        <v>109</v>
      </c>
      <c r="CT335" t="s">
        <v>116</v>
      </c>
      <c r="CU335" t="s">
        <v>109</v>
      </c>
      <c r="CV335" t="s">
        <v>109</v>
      </c>
      <c r="CX335" t="s">
        <v>116</v>
      </c>
      <c r="CY335" t="s">
        <v>207</v>
      </c>
      <c r="DB335">
        <f t="shared" si="240"/>
        <v>2</v>
      </c>
      <c r="DC335">
        <f t="shared" si="241"/>
        <v>0</v>
      </c>
      <c r="DD335">
        <f t="shared" si="242"/>
        <v>4</v>
      </c>
      <c r="DE335">
        <f t="shared" si="243"/>
        <v>0</v>
      </c>
      <c r="DF335">
        <f t="shared" si="244"/>
        <v>1</v>
      </c>
      <c r="DG335">
        <f t="shared" si="245"/>
        <v>2</v>
      </c>
      <c r="DH335">
        <f t="shared" si="246"/>
        <v>0</v>
      </c>
      <c r="DI335">
        <f t="shared" si="247"/>
        <v>10</v>
      </c>
      <c r="DJ335">
        <f t="shared" si="248"/>
        <v>1</v>
      </c>
      <c r="DK335">
        <f t="shared" si="249"/>
        <v>2</v>
      </c>
      <c r="DL335">
        <f t="shared" si="250"/>
        <v>3</v>
      </c>
      <c r="DM335">
        <f t="shared" si="251"/>
        <v>2</v>
      </c>
      <c r="DN335">
        <f t="shared" si="252"/>
        <v>2</v>
      </c>
      <c r="DO335">
        <f t="shared" si="253"/>
        <v>5</v>
      </c>
      <c r="DP335">
        <f t="shared" si="254"/>
        <v>3</v>
      </c>
      <c r="DQ335">
        <f t="shared" si="255"/>
        <v>1</v>
      </c>
      <c r="DR335">
        <f t="shared" si="256"/>
        <v>2</v>
      </c>
      <c r="DS335">
        <f t="shared" si="257"/>
        <v>0</v>
      </c>
      <c r="DT335">
        <f t="shared" si="258"/>
        <v>3</v>
      </c>
      <c r="DU335">
        <f t="shared" si="262"/>
        <v>1</v>
      </c>
      <c r="DV335">
        <f t="shared" si="263"/>
        <v>1</v>
      </c>
      <c r="DW335">
        <f t="shared" si="264"/>
        <v>45</v>
      </c>
      <c r="DX335">
        <f t="shared" si="259"/>
        <v>8.6538461538461533</v>
      </c>
      <c r="DY335">
        <f t="shared" si="260"/>
        <v>8.5</v>
      </c>
      <c r="DZ335">
        <f t="shared" si="261"/>
        <v>8.5</v>
      </c>
    </row>
    <row r="336" spans="1:130">
      <c r="A336">
        <v>445</v>
      </c>
      <c r="B336" s="1">
        <v>44888.681724536997</v>
      </c>
      <c r="C336" s="1">
        <v>44888.693356481497</v>
      </c>
      <c r="D336" t="s">
        <v>104</v>
      </c>
      <c r="F336" t="s">
        <v>566</v>
      </c>
      <c r="G336" s="2">
        <v>4181</v>
      </c>
      <c r="H336" t="s">
        <v>567</v>
      </c>
      <c r="I336" t="s">
        <v>4234</v>
      </c>
      <c r="J336" t="s">
        <v>145</v>
      </c>
      <c r="K336" t="s">
        <v>114</v>
      </c>
      <c r="L336" t="s">
        <v>4235</v>
      </c>
      <c r="M336" t="s">
        <v>109</v>
      </c>
      <c r="O336" t="s">
        <v>176</v>
      </c>
      <c r="P336" t="s">
        <v>4236</v>
      </c>
      <c r="Q336" t="s">
        <v>188</v>
      </c>
      <c r="R336" t="s">
        <v>113</v>
      </c>
      <c r="S336" t="s">
        <v>122</v>
      </c>
      <c r="T336" t="s">
        <v>149</v>
      </c>
      <c r="U336" t="s">
        <v>201</v>
      </c>
      <c r="V336" t="s">
        <v>109</v>
      </c>
      <c r="X336" t="s">
        <v>135</v>
      </c>
      <c r="Y336" t="s">
        <v>322</v>
      </c>
      <c r="Z336" t="s">
        <v>116</v>
      </c>
      <c r="AB336" t="s">
        <v>145</v>
      </c>
      <c r="AC336" t="s">
        <v>116</v>
      </c>
      <c r="AD336" t="s">
        <v>4237</v>
      </c>
      <c r="AE336" t="s">
        <v>109</v>
      </c>
      <c r="AG336" t="s">
        <v>109</v>
      </c>
      <c r="AH336" t="s">
        <v>116</v>
      </c>
      <c r="AI336" t="s">
        <v>109</v>
      </c>
      <c r="AJ336" t="s">
        <v>116</v>
      </c>
      <c r="AK336" t="s">
        <v>116</v>
      </c>
      <c r="AL336" t="s">
        <v>116</v>
      </c>
      <c r="AM336" t="s">
        <v>188</v>
      </c>
      <c r="AN336" t="s">
        <v>117</v>
      </c>
      <c r="AO336" t="s">
        <v>179</v>
      </c>
      <c r="AP336" t="s">
        <v>224</v>
      </c>
      <c r="AQ336" t="s">
        <v>109</v>
      </c>
      <c r="AS336" t="s">
        <v>4238</v>
      </c>
      <c r="AT336" t="s">
        <v>113</v>
      </c>
      <c r="AU336" t="s">
        <v>116</v>
      </c>
      <c r="AV336" t="s">
        <v>116</v>
      </c>
      <c r="AW336" t="s">
        <v>320</v>
      </c>
      <c r="AX336" t="s">
        <v>116</v>
      </c>
      <c r="AY336" t="s">
        <v>4239</v>
      </c>
      <c r="AZ336" t="s">
        <v>4240</v>
      </c>
      <c r="BA336" t="s">
        <v>4241</v>
      </c>
      <c r="BB336" t="s">
        <v>121</v>
      </c>
      <c r="BC336" t="s">
        <v>116</v>
      </c>
      <c r="BD336" t="s">
        <v>116</v>
      </c>
      <c r="BE336" t="s">
        <v>116</v>
      </c>
      <c r="BF336" t="s">
        <v>4242</v>
      </c>
      <c r="BG336" t="s">
        <v>116</v>
      </c>
      <c r="BH336" t="s">
        <v>116</v>
      </c>
      <c r="BI336" t="s">
        <v>4243</v>
      </c>
      <c r="BJ336" t="s">
        <v>116</v>
      </c>
      <c r="BK336" t="s">
        <v>116</v>
      </c>
      <c r="BL336" t="s">
        <v>116</v>
      </c>
      <c r="BM336" t="s">
        <v>109</v>
      </c>
      <c r="BN336" t="s">
        <v>161</v>
      </c>
      <c r="BO336" t="s">
        <v>116</v>
      </c>
      <c r="BP336" t="s">
        <v>116</v>
      </c>
      <c r="BQ336" t="s">
        <v>4244</v>
      </c>
      <c r="BR336" t="s">
        <v>116</v>
      </c>
      <c r="BS336" t="s">
        <v>699</v>
      </c>
      <c r="BT336" t="s">
        <v>116</v>
      </c>
      <c r="BU336" t="s">
        <v>114</v>
      </c>
      <c r="BV336" t="s">
        <v>116</v>
      </c>
      <c r="BX336" t="s">
        <v>116</v>
      </c>
      <c r="BY336" t="s">
        <v>116</v>
      </c>
      <c r="BZ336" t="s">
        <v>138</v>
      </c>
      <c r="CA336" t="s">
        <v>4245</v>
      </c>
      <c r="CB336" t="s">
        <v>129</v>
      </c>
      <c r="CC336" t="s">
        <v>253</v>
      </c>
      <c r="CD336" t="s">
        <v>116</v>
      </c>
      <c r="CE336" t="s">
        <v>109</v>
      </c>
      <c r="CF336" t="s">
        <v>427</v>
      </c>
      <c r="CG336" t="s">
        <v>113</v>
      </c>
      <c r="CH336" t="s">
        <v>311</v>
      </c>
      <c r="CI336" t="s">
        <v>3563</v>
      </c>
      <c r="CJ336" t="s">
        <v>116</v>
      </c>
      <c r="CK336" t="s">
        <v>116</v>
      </c>
      <c r="CL336" t="s">
        <v>116</v>
      </c>
      <c r="CM336" t="s">
        <v>4246</v>
      </c>
      <c r="CN336" t="s">
        <v>569</v>
      </c>
      <c r="CO336" t="s">
        <v>116</v>
      </c>
      <c r="CP336" t="s">
        <v>116</v>
      </c>
      <c r="CQ336" t="s">
        <v>109</v>
      </c>
      <c r="CS336" t="s">
        <v>116</v>
      </c>
      <c r="CT336" t="s">
        <v>116</v>
      </c>
      <c r="CU336" t="s">
        <v>116</v>
      </c>
      <c r="CV336" t="s">
        <v>116</v>
      </c>
      <c r="CW336" t="s">
        <v>4247</v>
      </c>
      <c r="CX336" t="s">
        <v>116</v>
      </c>
      <c r="CY336" t="s">
        <v>172</v>
      </c>
      <c r="DB336">
        <f t="shared" si="240"/>
        <v>2</v>
      </c>
      <c r="DC336">
        <f t="shared" si="241"/>
        <v>0</v>
      </c>
      <c r="DD336">
        <f t="shared" si="242"/>
        <v>4</v>
      </c>
      <c r="DE336">
        <f t="shared" si="243"/>
        <v>0</v>
      </c>
      <c r="DF336">
        <f t="shared" si="244"/>
        <v>3</v>
      </c>
      <c r="DG336">
        <f t="shared" si="245"/>
        <v>2</v>
      </c>
      <c r="DH336">
        <f t="shared" si="246"/>
        <v>0</v>
      </c>
      <c r="DI336">
        <f t="shared" si="247"/>
        <v>8</v>
      </c>
      <c r="DJ336">
        <f t="shared" si="248"/>
        <v>1</v>
      </c>
      <c r="DK336">
        <f t="shared" si="249"/>
        <v>4</v>
      </c>
      <c r="DL336">
        <f t="shared" si="250"/>
        <v>3</v>
      </c>
      <c r="DM336">
        <f t="shared" si="251"/>
        <v>2</v>
      </c>
      <c r="DN336">
        <f t="shared" si="252"/>
        <v>2</v>
      </c>
      <c r="DO336">
        <f t="shared" si="253"/>
        <v>6</v>
      </c>
      <c r="DP336">
        <f t="shared" si="254"/>
        <v>5</v>
      </c>
      <c r="DQ336">
        <f t="shared" si="255"/>
        <v>1</v>
      </c>
      <c r="DR336">
        <f t="shared" si="256"/>
        <v>4</v>
      </c>
      <c r="DS336">
        <f t="shared" si="257"/>
        <v>2</v>
      </c>
      <c r="DT336">
        <f t="shared" si="258"/>
        <v>3</v>
      </c>
      <c r="DU336">
        <f t="shared" si="262"/>
        <v>3</v>
      </c>
      <c r="DV336">
        <f t="shared" si="263"/>
        <v>4</v>
      </c>
      <c r="DW336">
        <f t="shared" si="264"/>
        <v>59</v>
      </c>
      <c r="DX336">
        <f t="shared" si="259"/>
        <v>11.346153846153847</v>
      </c>
      <c r="DY336">
        <f t="shared" si="260"/>
        <v>11.5</v>
      </c>
      <c r="DZ336">
        <f t="shared" si="261"/>
        <v>10</v>
      </c>
    </row>
    <row r="337" spans="1:130">
      <c r="A337">
        <v>446</v>
      </c>
      <c r="B337" s="1">
        <v>44888.756157407399</v>
      </c>
      <c r="C337" s="1">
        <v>44888.7659837963</v>
      </c>
      <c r="D337" t="s">
        <v>104</v>
      </c>
      <c r="F337" t="s">
        <v>4248</v>
      </c>
      <c r="G337" s="2">
        <v>22870</v>
      </c>
      <c r="H337" t="s">
        <v>4249</v>
      </c>
      <c r="I337" t="s">
        <v>4250</v>
      </c>
      <c r="J337" t="s">
        <v>145</v>
      </c>
      <c r="K337" t="s">
        <v>114</v>
      </c>
      <c r="L337" t="s">
        <v>4251</v>
      </c>
      <c r="M337" t="s">
        <v>109</v>
      </c>
      <c r="O337" t="s">
        <v>4252</v>
      </c>
      <c r="P337" t="s">
        <v>4253</v>
      </c>
      <c r="Q337" t="s">
        <v>188</v>
      </c>
      <c r="R337" t="s">
        <v>113</v>
      </c>
      <c r="S337" t="s">
        <v>122</v>
      </c>
      <c r="T337" t="s">
        <v>109</v>
      </c>
      <c r="V337" t="s">
        <v>109</v>
      </c>
      <c r="X337" t="s">
        <v>135</v>
      </c>
      <c r="Y337" t="s">
        <v>4254</v>
      </c>
      <c r="Z337" t="s">
        <v>109</v>
      </c>
      <c r="AA337" t="s">
        <v>116</v>
      </c>
      <c r="AB337" t="s">
        <v>292</v>
      </c>
      <c r="AC337" t="s">
        <v>116</v>
      </c>
      <c r="AD337" t="s">
        <v>4255</v>
      </c>
      <c r="AE337" t="s">
        <v>109</v>
      </c>
      <c r="AG337" t="s">
        <v>109</v>
      </c>
      <c r="AH337" t="s">
        <v>116</v>
      </c>
      <c r="AI337" t="s">
        <v>109</v>
      </c>
      <c r="AJ337" t="s">
        <v>109</v>
      </c>
      <c r="AK337" t="s">
        <v>109</v>
      </c>
      <c r="AL337" t="s">
        <v>116</v>
      </c>
      <c r="AM337" t="s">
        <v>112</v>
      </c>
      <c r="AN337" t="s">
        <v>117</v>
      </c>
      <c r="AO337" t="s">
        <v>113</v>
      </c>
      <c r="AP337" t="s">
        <v>113</v>
      </c>
      <c r="AQ337" t="s">
        <v>109</v>
      </c>
      <c r="AS337" t="s">
        <v>4256</v>
      </c>
      <c r="AT337" t="s">
        <v>113</v>
      </c>
      <c r="AU337" t="s">
        <v>116</v>
      </c>
      <c r="AV337" t="s">
        <v>109</v>
      </c>
      <c r="AW337" t="s">
        <v>4257</v>
      </c>
      <c r="AX337" t="s">
        <v>109</v>
      </c>
      <c r="AZ337" t="s">
        <v>113</v>
      </c>
      <c r="BA337" t="s">
        <v>4258</v>
      </c>
      <c r="BB337" t="s">
        <v>113</v>
      </c>
      <c r="BC337" t="s">
        <v>116</v>
      </c>
      <c r="BD337" t="s">
        <v>116</v>
      </c>
      <c r="BE337" t="s">
        <v>122</v>
      </c>
      <c r="BG337" t="s">
        <v>109</v>
      </c>
      <c r="BH337" t="s">
        <v>116</v>
      </c>
      <c r="BI337" t="s">
        <v>4259</v>
      </c>
      <c r="BJ337" t="s">
        <v>116</v>
      </c>
      <c r="BK337" t="s">
        <v>116</v>
      </c>
      <c r="BL337" t="s">
        <v>109</v>
      </c>
      <c r="BM337" t="s">
        <v>109</v>
      </c>
      <c r="BN337" t="s">
        <v>113</v>
      </c>
      <c r="BO337" t="s">
        <v>116</v>
      </c>
      <c r="BP337" t="s">
        <v>122</v>
      </c>
      <c r="BR337" t="s">
        <v>116</v>
      </c>
      <c r="BS337" t="s">
        <v>126</v>
      </c>
      <c r="BT337" t="s">
        <v>116</v>
      </c>
      <c r="BU337" t="s">
        <v>109</v>
      </c>
      <c r="BV337" t="s">
        <v>116</v>
      </c>
      <c r="BW337" t="s">
        <v>413</v>
      </c>
      <c r="BX337" t="s">
        <v>116</v>
      </c>
      <c r="BY337" t="s">
        <v>116</v>
      </c>
      <c r="BZ337" t="s">
        <v>193</v>
      </c>
      <c r="CA337" t="s">
        <v>113</v>
      </c>
      <c r="CB337" t="s">
        <v>4260</v>
      </c>
      <c r="CC337" t="s">
        <v>260</v>
      </c>
      <c r="CD337" t="s">
        <v>109</v>
      </c>
      <c r="CE337" t="s">
        <v>116</v>
      </c>
      <c r="CG337" t="s">
        <v>113</v>
      </c>
      <c r="CH337" t="s">
        <v>113</v>
      </c>
      <c r="CI337" t="s">
        <v>4261</v>
      </c>
      <c r="CJ337" t="s">
        <v>109</v>
      </c>
      <c r="CK337" t="s">
        <v>109</v>
      </c>
      <c r="CL337" t="s">
        <v>109</v>
      </c>
      <c r="CN337" t="s">
        <v>842</v>
      </c>
      <c r="CO337" t="s">
        <v>109</v>
      </c>
      <c r="CP337" t="s">
        <v>116</v>
      </c>
      <c r="CQ337" t="s">
        <v>109</v>
      </c>
      <c r="CS337" t="s">
        <v>109</v>
      </c>
      <c r="CT337" t="s">
        <v>109</v>
      </c>
      <c r="CU337" t="s">
        <v>109</v>
      </c>
      <c r="CV337" t="s">
        <v>109</v>
      </c>
      <c r="CX337" t="s">
        <v>116</v>
      </c>
      <c r="CY337" t="s">
        <v>2409</v>
      </c>
      <c r="DB337">
        <f t="shared" si="240"/>
        <v>2</v>
      </c>
      <c r="DC337">
        <f t="shared" si="241"/>
        <v>0</v>
      </c>
      <c r="DD337">
        <f t="shared" si="242"/>
        <v>3</v>
      </c>
      <c r="DE337">
        <f t="shared" si="243"/>
        <v>0</v>
      </c>
      <c r="DF337">
        <f t="shared" si="244"/>
        <v>2</v>
      </c>
      <c r="DG337">
        <f t="shared" si="245"/>
        <v>2</v>
      </c>
      <c r="DH337">
        <f t="shared" si="246"/>
        <v>0</v>
      </c>
      <c r="DI337">
        <f t="shared" si="247"/>
        <v>4</v>
      </c>
      <c r="DJ337">
        <f t="shared" si="248"/>
        <v>1</v>
      </c>
      <c r="DK337">
        <f t="shared" si="249"/>
        <v>2</v>
      </c>
      <c r="DL337">
        <f t="shared" si="250"/>
        <v>1</v>
      </c>
      <c r="DM337">
        <f t="shared" si="251"/>
        <v>1</v>
      </c>
      <c r="DN337">
        <f t="shared" si="252"/>
        <v>1</v>
      </c>
      <c r="DO337">
        <f t="shared" si="253"/>
        <v>3</v>
      </c>
      <c r="DP337">
        <f t="shared" si="254"/>
        <v>4</v>
      </c>
      <c r="DQ337">
        <f t="shared" si="255"/>
        <v>1</v>
      </c>
      <c r="DR337">
        <f t="shared" si="256"/>
        <v>2</v>
      </c>
      <c r="DS337">
        <f t="shared" si="257"/>
        <v>0</v>
      </c>
      <c r="DT337">
        <f t="shared" si="258"/>
        <v>0</v>
      </c>
      <c r="DU337">
        <f t="shared" si="262"/>
        <v>2</v>
      </c>
      <c r="DV337">
        <f t="shared" si="263"/>
        <v>0</v>
      </c>
      <c r="DW337">
        <f t="shared" si="264"/>
        <v>31</v>
      </c>
      <c r="DX337">
        <f t="shared" si="259"/>
        <v>5.9615384615384617</v>
      </c>
      <c r="DY337">
        <f t="shared" si="260"/>
        <v>6</v>
      </c>
      <c r="DZ337">
        <f t="shared" si="261"/>
        <v>6</v>
      </c>
    </row>
    <row r="338" spans="1:130">
      <c r="A338">
        <v>447</v>
      </c>
      <c r="B338" s="1">
        <v>44888.515104166698</v>
      </c>
      <c r="C338" s="1">
        <v>44888.845567129603</v>
      </c>
      <c r="D338" t="s">
        <v>104</v>
      </c>
      <c r="F338" t="s">
        <v>4262</v>
      </c>
      <c r="G338" s="2">
        <v>9078</v>
      </c>
      <c r="H338" t="s">
        <v>4263</v>
      </c>
      <c r="I338" t="s">
        <v>4264</v>
      </c>
      <c r="J338" t="s">
        <v>132</v>
      </c>
      <c r="K338" t="s">
        <v>114</v>
      </c>
      <c r="L338" t="s">
        <v>4265</v>
      </c>
      <c r="M338" t="s">
        <v>109</v>
      </c>
      <c r="O338" t="s">
        <v>1433</v>
      </c>
      <c r="P338" t="s">
        <v>3341</v>
      </c>
      <c r="Q338" t="s">
        <v>112</v>
      </c>
      <c r="R338" t="s">
        <v>113</v>
      </c>
      <c r="S338" t="s">
        <v>122</v>
      </c>
      <c r="T338" t="s">
        <v>109</v>
      </c>
      <c r="V338" t="s">
        <v>109</v>
      </c>
      <c r="X338" t="s">
        <v>135</v>
      </c>
      <c r="Y338" t="s">
        <v>113</v>
      </c>
      <c r="Z338" t="s">
        <v>109</v>
      </c>
      <c r="AA338" t="s">
        <v>116</v>
      </c>
      <c r="AB338" t="s">
        <v>132</v>
      </c>
      <c r="AC338" t="s">
        <v>109</v>
      </c>
      <c r="AE338" t="s">
        <v>114</v>
      </c>
      <c r="AF338" t="s">
        <v>4266</v>
      </c>
      <c r="AG338" t="s">
        <v>109</v>
      </c>
      <c r="AH338" t="s">
        <v>116</v>
      </c>
      <c r="AI338" t="s">
        <v>109</v>
      </c>
      <c r="AJ338" t="s">
        <v>116</v>
      </c>
      <c r="AK338" t="s">
        <v>116</v>
      </c>
      <c r="AL338" t="s">
        <v>109</v>
      </c>
      <c r="AM338" t="s">
        <v>112</v>
      </c>
      <c r="AN338" t="s">
        <v>117</v>
      </c>
      <c r="AO338" t="s">
        <v>179</v>
      </c>
      <c r="AP338" t="s">
        <v>113</v>
      </c>
      <c r="AQ338" t="s">
        <v>109</v>
      </c>
      <c r="AS338" t="s">
        <v>1189</v>
      </c>
      <c r="AT338" t="s">
        <v>287</v>
      </c>
      <c r="AU338" t="s">
        <v>116</v>
      </c>
      <c r="AV338" t="s">
        <v>109</v>
      </c>
      <c r="AW338" t="s">
        <v>109</v>
      </c>
      <c r="AZ338" t="s">
        <v>113</v>
      </c>
      <c r="BA338" t="s">
        <v>120</v>
      </c>
      <c r="BB338" t="s">
        <v>192</v>
      </c>
      <c r="BC338" t="s">
        <v>116</v>
      </c>
      <c r="BD338" t="s">
        <v>116</v>
      </c>
      <c r="BE338" t="s">
        <v>116</v>
      </c>
      <c r="BF338" t="s">
        <v>4267</v>
      </c>
      <c r="BG338" t="s">
        <v>116</v>
      </c>
      <c r="BH338" t="s">
        <v>116</v>
      </c>
      <c r="BI338" t="s">
        <v>4268</v>
      </c>
      <c r="BJ338" t="s">
        <v>116</v>
      </c>
      <c r="BK338" t="s">
        <v>116</v>
      </c>
      <c r="BL338" t="s">
        <v>116</v>
      </c>
      <c r="BM338" t="s">
        <v>116</v>
      </c>
      <c r="BN338" t="s">
        <v>113</v>
      </c>
      <c r="BO338" t="s">
        <v>116</v>
      </c>
      <c r="BP338" t="s">
        <v>122</v>
      </c>
      <c r="BR338" t="s">
        <v>109</v>
      </c>
      <c r="BS338" t="s">
        <v>126</v>
      </c>
      <c r="BT338" t="s">
        <v>116</v>
      </c>
      <c r="BU338" t="s">
        <v>114</v>
      </c>
      <c r="BV338" t="s">
        <v>206</v>
      </c>
      <c r="BX338" t="s">
        <v>116</v>
      </c>
      <c r="BY338" t="s">
        <v>116</v>
      </c>
      <c r="BZ338" t="s">
        <v>193</v>
      </c>
      <c r="CA338" t="s">
        <v>4269</v>
      </c>
      <c r="CB338" t="s">
        <v>4270</v>
      </c>
      <c r="CC338" t="s">
        <v>241</v>
      </c>
      <c r="CD338" t="s">
        <v>116</v>
      </c>
      <c r="CE338" t="s">
        <v>109</v>
      </c>
      <c r="CF338" t="s">
        <v>166</v>
      </c>
      <c r="CG338" t="s">
        <v>113</v>
      </c>
      <c r="CH338" t="s">
        <v>167</v>
      </c>
      <c r="CI338" t="s">
        <v>386</v>
      </c>
      <c r="CJ338" t="s">
        <v>116</v>
      </c>
      <c r="CK338" t="s">
        <v>116</v>
      </c>
      <c r="CL338" t="s">
        <v>109</v>
      </c>
      <c r="CN338" t="s">
        <v>4271</v>
      </c>
      <c r="CO338" t="s">
        <v>109</v>
      </c>
      <c r="CP338" t="s">
        <v>116</v>
      </c>
      <c r="CQ338" t="s">
        <v>109</v>
      </c>
      <c r="CS338" t="s">
        <v>116</v>
      </c>
      <c r="CT338" t="s">
        <v>116</v>
      </c>
      <c r="CU338" t="s">
        <v>116</v>
      </c>
      <c r="CV338" t="s">
        <v>109</v>
      </c>
      <c r="CX338" t="s">
        <v>116</v>
      </c>
      <c r="CY338" t="s">
        <v>1409</v>
      </c>
      <c r="DB338">
        <f t="shared" si="240"/>
        <v>2</v>
      </c>
      <c r="DC338">
        <f t="shared" si="241"/>
        <v>0</v>
      </c>
      <c r="DD338">
        <f t="shared" si="242"/>
        <v>3</v>
      </c>
      <c r="DE338">
        <f t="shared" si="243"/>
        <v>0</v>
      </c>
      <c r="DF338">
        <f t="shared" si="244"/>
        <v>1</v>
      </c>
      <c r="DG338">
        <f t="shared" si="245"/>
        <v>1</v>
      </c>
      <c r="DH338">
        <f t="shared" si="246"/>
        <v>1</v>
      </c>
      <c r="DI338">
        <f t="shared" si="247"/>
        <v>6</v>
      </c>
      <c r="DJ338">
        <f t="shared" si="248"/>
        <v>1</v>
      </c>
      <c r="DK338">
        <f t="shared" si="249"/>
        <v>1</v>
      </c>
      <c r="DL338">
        <f t="shared" si="250"/>
        <v>2</v>
      </c>
      <c r="DM338">
        <f t="shared" si="251"/>
        <v>2</v>
      </c>
      <c r="DN338">
        <f t="shared" si="252"/>
        <v>2</v>
      </c>
      <c r="DO338">
        <f t="shared" si="253"/>
        <v>5</v>
      </c>
      <c r="DP338">
        <f t="shared" si="254"/>
        <v>4</v>
      </c>
      <c r="DQ338">
        <f t="shared" si="255"/>
        <v>1</v>
      </c>
      <c r="DR338">
        <f t="shared" si="256"/>
        <v>4</v>
      </c>
      <c r="DS338">
        <f t="shared" si="257"/>
        <v>2</v>
      </c>
      <c r="DT338">
        <f t="shared" si="258"/>
        <v>2</v>
      </c>
      <c r="DU338">
        <f t="shared" si="262"/>
        <v>2</v>
      </c>
      <c r="DV338">
        <f t="shared" si="263"/>
        <v>3</v>
      </c>
      <c r="DW338">
        <f t="shared" si="264"/>
        <v>45</v>
      </c>
      <c r="DX338">
        <f t="shared" si="259"/>
        <v>8.6538461538461533</v>
      </c>
      <c r="DY338">
        <f t="shared" si="260"/>
        <v>8.5</v>
      </c>
      <c r="DZ338">
        <f t="shared" si="261"/>
        <v>8.5</v>
      </c>
    </row>
    <row r="339" spans="1:130">
      <c r="A339">
        <v>448</v>
      </c>
      <c r="B339" s="1">
        <v>44889.4034606481</v>
      </c>
      <c r="C339" s="1">
        <v>44889.411597222199</v>
      </c>
      <c r="D339" t="s">
        <v>104</v>
      </c>
      <c r="F339" t="s">
        <v>4272</v>
      </c>
      <c r="G339" s="2">
        <v>13668</v>
      </c>
      <c r="H339" t="s">
        <v>4273</v>
      </c>
      <c r="I339" t="s">
        <v>4274</v>
      </c>
      <c r="J339" t="s">
        <v>145</v>
      </c>
      <c r="K339" t="s">
        <v>114</v>
      </c>
      <c r="L339" t="s">
        <v>4275</v>
      </c>
      <c r="M339" t="s">
        <v>109</v>
      </c>
      <c r="O339" t="s">
        <v>3303</v>
      </c>
      <c r="P339" t="s">
        <v>111</v>
      </c>
      <c r="Q339" t="s">
        <v>112</v>
      </c>
      <c r="R339" t="s">
        <v>113</v>
      </c>
      <c r="S339" t="s">
        <v>122</v>
      </c>
      <c r="T339" t="s">
        <v>109</v>
      </c>
      <c r="V339" t="s">
        <v>109</v>
      </c>
      <c r="X339" t="s">
        <v>113</v>
      </c>
      <c r="Y339" t="s">
        <v>113</v>
      </c>
      <c r="Z339" t="s">
        <v>109</v>
      </c>
      <c r="AA339" t="s">
        <v>109</v>
      </c>
      <c r="AB339" t="s">
        <v>145</v>
      </c>
      <c r="AC339" t="s">
        <v>116</v>
      </c>
      <c r="AD339" t="s">
        <v>4276</v>
      </c>
      <c r="AE339" t="s">
        <v>109</v>
      </c>
      <c r="AG339" t="s">
        <v>109</v>
      </c>
      <c r="AH339" t="s">
        <v>116</v>
      </c>
      <c r="AI339" t="s">
        <v>109</v>
      </c>
      <c r="AJ339" t="s">
        <v>116</v>
      </c>
      <c r="AK339" t="s">
        <v>109</v>
      </c>
      <c r="AL339" t="s">
        <v>116</v>
      </c>
      <c r="AM339" t="s">
        <v>112</v>
      </c>
      <c r="AN339" t="s">
        <v>117</v>
      </c>
      <c r="AO339" t="s">
        <v>179</v>
      </c>
      <c r="AP339" t="s">
        <v>113</v>
      </c>
      <c r="AQ339" t="s">
        <v>3589</v>
      </c>
      <c r="AS339" t="s">
        <v>537</v>
      </c>
      <c r="AT339" t="s">
        <v>113</v>
      </c>
      <c r="AU339" t="s">
        <v>116</v>
      </c>
      <c r="AV339" t="s">
        <v>109</v>
      </c>
      <c r="AW339" t="s">
        <v>109</v>
      </c>
      <c r="AZ339" t="s">
        <v>113</v>
      </c>
      <c r="BA339" t="s">
        <v>113</v>
      </c>
      <c r="BB339" t="s">
        <v>113</v>
      </c>
      <c r="BC339" t="s">
        <v>116</v>
      </c>
      <c r="BD339" t="s">
        <v>116</v>
      </c>
      <c r="BE339" t="s">
        <v>122</v>
      </c>
      <c r="BG339" t="s">
        <v>109</v>
      </c>
      <c r="BH339" t="s">
        <v>109</v>
      </c>
      <c r="BJ339" t="s">
        <v>116</v>
      </c>
      <c r="BK339" t="s">
        <v>109</v>
      </c>
      <c r="BL339" t="s">
        <v>109</v>
      </c>
      <c r="BM339" t="s">
        <v>109</v>
      </c>
      <c r="BN339" t="s">
        <v>113</v>
      </c>
      <c r="BO339" t="s">
        <v>116</v>
      </c>
      <c r="BP339" t="s">
        <v>122</v>
      </c>
      <c r="BR339" t="s">
        <v>116</v>
      </c>
      <c r="BS339" t="s">
        <v>238</v>
      </c>
      <c r="BT339" t="s">
        <v>116</v>
      </c>
      <c r="BU339" t="s">
        <v>114</v>
      </c>
      <c r="BV339" t="s">
        <v>116</v>
      </c>
      <c r="BX339" t="s">
        <v>116</v>
      </c>
      <c r="BY339" t="s">
        <v>116</v>
      </c>
      <c r="BZ339" t="s">
        <v>193</v>
      </c>
      <c r="CA339" t="s">
        <v>4277</v>
      </c>
      <c r="CB339" t="s">
        <v>113</v>
      </c>
      <c r="CC339" t="s">
        <v>113</v>
      </c>
      <c r="CD339" t="s">
        <v>116</v>
      </c>
      <c r="CE339" t="s">
        <v>116</v>
      </c>
      <c r="CG339" t="s">
        <v>215</v>
      </c>
      <c r="CH339" t="s">
        <v>113</v>
      </c>
      <c r="CI339" t="s">
        <v>4278</v>
      </c>
      <c r="CJ339" t="s">
        <v>109</v>
      </c>
      <c r="CK339" t="s">
        <v>109</v>
      </c>
      <c r="CL339" t="s">
        <v>109</v>
      </c>
      <c r="CN339" t="s">
        <v>522</v>
      </c>
      <c r="CO339" t="s">
        <v>109</v>
      </c>
      <c r="CP339" t="s">
        <v>116</v>
      </c>
      <c r="CQ339" t="s">
        <v>109</v>
      </c>
      <c r="CS339" t="s">
        <v>116</v>
      </c>
      <c r="CT339" t="s">
        <v>116</v>
      </c>
      <c r="CU339" t="s">
        <v>116</v>
      </c>
      <c r="CV339" t="s">
        <v>109</v>
      </c>
      <c r="CX339" t="s">
        <v>116</v>
      </c>
      <c r="CY339" t="s">
        <v>707</v>
      </c>
      <c r="CZ339" t="s">
        <v>4279</v>
      </c>
      <c r="DB339">
        <f t="shared" si="240"/>
        <v>2</v>
      </c>
      <c r="DC339">
        <f t="shared" si="241"/>
        <v>0</v>
      </c>
      <c r="DD339">
        <f t="shared" si="242"/>
        <v>3</v>
      </c>
      <c r="DE339">
        <f t="shared" si="243"/>
        <v>0</v>
      </c>
      <c r="DF339">
        <f t="shared" si="244"/>
        <v>0</v>
      </c>
      <c r="DG339">
        <f t="shared" si="245"/>
        <v>2</v>
      </c>
      <c r="DH339">
        <f t="shared" si="246"/>
        <v>0</v>
      </c>
      <c r="DI339">
        <f t="shared" si="247"/>
        <v>7</v>
      </c>
      <c r="DJ339">
        <f t="shared" si="248"/>
        <v>1</v>
      </c>
      <c r="DK339">
        <f t="shared" si="249"/>
        <v>1</v>
      </c>
      <c r="DL339">
        <f t="shared" si="250"/>
        <v>0</v>
      </c>
      <c r="DM339">
        <f t="shared" si="251"/>
        <v>1</v>
      </c>
      <c r="DN339">
        <f t="shared" si="252"/>
        <v>0</v>
      </c>
      <c r="DO339">
        <f t="shared" si="253"/>
        <v>2</v>
      </c>
      <c r="DP339">
        <f t="shared" si="254"/>
        <v>5</v>
      </c>
      <c r="DQ339">
        <f t="shared" si="255"/>
        <v>1</v>
      </c>
      <c r="DR339">
        <f t="shared" si="256"/>
        <v>2</v>
      </c>
      <c r="DS339">
        <f t="shared" si="257"/>
        <v>1</v>
      </c>
      <c r="DT339">
        <f t="shared" si="258"/>
        <v>0</v>
      </c>
      <c r="DU339">
        <f t="shared" si="262"/>
        <v>2</v>
      </c>
      <c r="DV339">
        <f t="shared" si="263"/>
        <v>3</v>
      </c>
      <c r="DW339">
        <f t="shared" si="264"/>
        <v>33</v>
      </c>
      <c r="DX339">
        <f t="shared" si="259"/>
        <v>6.3461538461538458</v>
      </c>
      <c r="DY339">
        <f t="shared" si="260"/>
        <v>6.5</v>
      </c>
      <c r="DZ339">
        <f t="shared" si="261"/>
        <v>6.5</v>
      </c>
    </row>
    <row r="340" spans="1:130">
      <c r="A340">
        <v>450</v>
      </c>
      <c r="B340" s="1">
        <v>44889.609340277799</v>
      </c>
      <c r="C340" s="1">
        <v>44889.625937500001</v>
      </c>
      <c r="D340" t="s">
        <v>104</v>
      </c>
      <c r="F340" t="s">
        <v>4280</v>
      </c>
      <c r="G340" s="2">
        <v>20384</v>
      </c>
      <c r="H340" t="s">
        <v>4281</v>
      </c>
      <c r="I340" t="s">
        <v>4282</v>
      </c>
      <c r="J340" t="s">
        <v>108</v>
      </c>
      <c r="K340" t="s">
        <v>114</v>
      </c>
      <c r="L340" t="s">
        <v>4283</v>
      </c>
      <c r="M340" t="s">
        <v>116</v>
      </c>
      <c r="N340" t="s">
        <v>4284</v>
      </c>
      <c r="O340" t="s">
        <v>4285</v>
      </c>
      <c r="P340" t="s">
        <v>448</v>
      </c>
      <c r="Q340" t="s">
        <v>112</v>
      </c>
      <c r="R340" t="s">
        <v>4286</v>
      </c>
      <c r="S340" t="s">
        <v>114</v>
      </c>
      <c r="T340" t="s">
        <v>109</v>
      </c>
      <c r="V340" t="s">
        <v>109</v>
      </c>
      <c r="X340" t="s">
        <v>135</v>
      </c>
      <c r="Y340" t="s">
        <v>4287</v>
      </c>
      <c r="Z340" t="s">
        <v>109</v>
      </c>
      <c r="AA340" t="s">
        <v>116</v>
      </c>
      <c r="AB340" t="s">
        <v>132</v>
      </c>
      <c r="AC340" t="s">
        <v>116</v>
      </c>
      <c r="AD340" t="s">
        <v>4288</v>
      </c>
      <c r="AE340" t="s">
        <v>109</v>
      </c>
      <c r="AG340" t="s">
        <v>116</v>
      </c>
      <c r="AH340" t="s">
        <v>116</v>
      </c>
      <c r="AI340" t="s">
        <v>109</v>
      </c>
      <c r="AJ340" t="s">
        <v>116</v>
      </c>
      <c r="AK340" t="s">
        <v>116</v>
      </c>
      <c r="AL340" t="s">
        <v>116</v>
      </c>
      <c r="AM340" t="s">
        <v>112</v>
      </c>
      <c r="AN340" t="s">
        <v>117</v>
      </c>
      <c r="AO340" t="s">
        <v>304</v>
      </c>
      <c r="AP340" t="s">
        <v>4289</v>
      </c>
      <c r="AQ340" t="s">
        <v>109</v>
      </c>
      <c r="AS340" t="s">
        <v>191</v>
      </c>
      <c r="AT340" t="s">
        <v>113</v>
      </c>
      <c r="AU340" t="s">
        <v>116</v>
      </c>
      <c r="AV340" t="s">
        <v>116</v>
      </c>
      <c r="AW340" t="s">
        <v>112</v>
      </c>
      <c r="AX340" t="s">
        <v>116</v>
      </c>
      <c r="AY340" t="s">
        <v>4290</v>
      </c>
      <c r="AZ340" t="s">
        <v>157</v>
      </c>
      <c r="BA340" t="s">
        <v>158</v>
      </c>
      <c r="BB340" t="s">
        <v>192</v>
      </c>
      <c r="BC340" t="s">
        <v>116</v>
      </c>
      <c r="BD340" t="s">
        <v>116</v>
      </c>
      <c r="BE340" t="s">
        <v>116</v>
      </c>
      <c r="BF340" t="s">
        <v>4291</v>
      </c>
      <c r="BG340" t="s">
        <v>109</v>
      </c>
      <c r="BH340" t="s">
        <v>116</v>
      </c>
      <c r="BI340" t="s">
        <v>4292</v>
      </c>
      <c r="BJ340" t="s">
        <v>116</v>
      </c>
      <c r="BK340" t="s">
        <v>116</v>
      </c>
      <c r="BL340" t="s">
        <v>116</v>
      </c>
      <c r="BM340" t="s">
        <v>116</v>
      </c>
      <c r="BN340" t="s">
        <v>113</v>
      </c>
      <c r="BO340" t="s">
        <v>116</v>
      </c>
      <c r="BP340" t="s">
        <v>122</v>
      </c>
      <c r="BR340" t="s">
        <v>116</v>
      </c>
      <c r="BS340" t="s">
        <v>644</v>
      </c>
      <c r="BT340" t="s">
        <v>109</v>
      </c>
      <c r="BU340" t="s">
        <v>114</v>
      </c>
      <c r="BV340" t="s">
        <v>116</v>
      </c>
      <c r="BW340" t="s">
        <v>4293</v>
      </c>
      <c r="BX340" t="s">
        <v>116</v>
      </c>
      <c r="BY340" t="s">
        <v>116</v>
      </c>
      <c r="BZ340" t="s">
        <v>193</v>
      </c>
      <c r="CA340" t="s">
        <v>4294</v>
      </c>
      <c r="CB340" t="s">
        <v>4295</v>
      </c>
      <c r="CC340" t="s">
        <v>401</v>
      </c>
      <c r="CD340" t="s">
        <v>116</v>
      </c>
      <c r="CE340" t="s">
        <v>109</v>
      </c>
      <c r="CF340" t="s">
        <v>166</v>
      </c>
      <c r="CG340" t="s">
        <v>113</v>
      </c>
      <c r="CH340" t="s">
        <v>113</v>
      </c>
      <c r="CI340" t="s">
        <v>113</v>
      </c>
      <c r="CJ340" t="s">
        <v>109</v>
      </c>
      <c r="CK340" t="s">
        <v>109</v>
      </c>
      <c r="CL340" t="s">
        <v>109</v>
      </c>
      <c r="CN340" t="s">
        <v>4296</v>
      </c>
      <c r="CO340" t="s">
        <v>109</v>
      </c>
      <c r="CP340" t="s">
        <v>116</v>
      </c>
      <c r="CQ340" t="s">
        <v>109</v>
      </c>
      <c r="CS340" t="s">
        <v>116</v>
      </c>
      <c r="CT340" t="s">
        <v>116</v>
      </c>
      <c r="CU340" t="s">
        <v>116</v>
      </c>
      <c r="CV340" t="s">
        <v>109</v>
      </c>
      <c r="CX340" t="s">
        <v>116</v>
      </c>
      <c r="CY340" t="s">
        <v>4123</v>
      </c>
      <c r="DB340">
        <f t="shared" si="240"/>
        <v>2</v>
      </c>
      <c r="DC340">
        <f t="shared" si="241"/>
        <v>1</v>
      </c>
      <c r="DD340">
        <f t="shared" si="242"/>
        <v>5</v>
      </c>
      <c r="DE340">
        <f t="shared" si="243"/>
        <v>0</v>
      </c>
      <c r="DF340">
        <f t="shared" si="244"/>
        <v>2</v>
      </c>
      <c r="DG340">
        <f t="shared" si="245"/>
        <v>2</v>
      </c>
      <c r="DH340">
        <f t="shared" si="246"/>
        <v>0</v>
      </c>
      <c r="DI340">
        <f t="shared" si="247"/>
        <v>9</v>
      </c>
      <c r="DJ340">
        <f t="shared" si="248"/>
        <v>1</v>
      </c>
      <c r="DK340">
        <f t="shared" si="249"/>
        <v>4</v>
      </c>
      <c r="DL340">
        <f t="shared" si="250"/>
        <v>3</v>
      </c>
      <c r="DM340">
        <f t="shared" si="251"/>
        <v>2</v>
      </c>
      <c r="DN340">
        <f t="shared" si="252"/>
        <v>1</v>
      </c>
      <c r="DO340">
        <f t="shared" si="253"/>
        <v>5</v>
      </c>
      <c r="DP340">
        <f t="shared" si="254"/>
        <v>4</v>
      </c>
      <c r="DQ340">
        <f t="shared" si="255"/>
        <v>1</v>
      </c>
      <c r="DR340">
        <f t="shared" si="256"/>
        <v>4</v>
      </c>
      <c r="DS340">
        <f t="shared" si="257"/>
        <v>1</v>
      </c>
      <c r="DT340">
        <f t="shared" si="258"/>
        <v>0</v>
      </c>
      <c r="DU340">
        <f t="shared" si="262"/>
        <v>2</v>
      </c>
      <c r="DV340">
        <f t="shared" si="263"/>
        <v>3</v>
      </c>
      <c r="DW340">
        <f t="shared" si="264"/>
        <v>52</v>
      </c>
      <c r="DX340">
        <f t="shared" si="259"/>
        <v>10</v>
      </c>
      <c r="DY340">
        <f t="shared" si="260"/>
        <v>10</v>
      </c>
      <c r="DZ340">
        <f t="shared" si="261"/>
        <v>10</v>
      </c>
    </row>
    <row r="341" spans="1:130">
      <c r="A341">
        <v>451</v>
      </c>
      <c r="B341" s="1">
        <v>44890.4581481481</v>
      </c>
      <c r="C341" s="1">
        <v>44890.4765625</v>
      </c>
      <c r="D341" t="s">
        <v>104</v>
      </c>
      <c r="F341" t="s">
        <v>4297</v>
      </c>
      <c r="G341" s="2">
        <v>9984</v>
      </c>
      <c r="H341" t="s">
        <v>4298</v>
      </c>
      <c r="I341" t="s">
        <v>4299</v>
      </c>
      <c r="J341" t="s">
        <v>132</v>
      </c>
      <c r="K341" t="s">
        <v>114</v>
      </c>
      <c r="L341" t="s">
        <v>4300</v>
      </c>
      <c r="M341" t="s">
        <v>109</v>
      </c>
      <c r="O341" t="s">
        <v>186</v>
      </c>
      <c r="P341" t="s">
        <v>432</v>
      </c>
      <c r="Q341" t="s">
        <v>112</v>
      </c>
      <c r="R341" t="s">
        <v>113</v>
      </c>
      <c r="S341" t="s">
        <v>122</v>
      </c>
      <c r="T341" t="s">
        <v>109</v>
      </c>
      <c r="V341" t="s">
        <v>109</v>
      </c>
      <c r="X341" t="s">
        <v>455</v>
      </c>
      <c r="Y341" t="s">
        <v>113</v>
      </c>
      <c r="Z341" t="s">
        <v>109</v>
      </c>
      <c r="AA341" t="s">
        <v>116</v>
      </c>
      <c r="AB341" t="s">
        <v>132</v>
      </c>
      <c r="AC341" t="s">
        <v>109</v>
      </c>
      <c r="AE341" t="s">
        <v>109</v>
      </c>
      <c r="AG341" t="s">
        <v>109</v>
      </c>
      <c r="AH341" t="s">
        <v>109</v>
      </c>
      <c r="AI341" t="s">
        <v>109</v>
      </c>
      <c r="AJ341" t="s">
        <v>109</v>
      </c>
      <c r="AK341" t="s">
        <v>116</v>
      </c>
      <c r="AL341" t="s">
        <v>116</v>
      </c>
      <c r="AM341" t="s">
        <v>188</v>
      </c>
      <c r="AN341" t="s">
        <v>117</v>
      </c>
      <c r="AO341" t="s">
        <v>113</v>
      </c>
      <c r="AP341" t="s">
        <v>224</v>
      </c>
      <c r="AQ341" t="s">
        <v>4301</v>
      </c>
      <c r="AR341" t="s">
        <v>4302</v>
      </c>
      <c r="AS341" t="s">
        <v>4303</v>
      </c>
      <c r="AT341" t="s">
        <v>287</v>
      </c>
      <c r="AU341" t="s">
        <v>116</v>
      </c>
      <c r="AV341" t="s">
        <v>109</v>
      </c>
      <c r="AW341" t="s">
        <v>109</v>
      </c>
      <c r="AZ341" t="s">
        <v>397</v>
      </c>
      <c r="BA341" t="s">
        <v>120</v>
      </c>
      <c r="BB341" t="s">
        <v>121</v>
      </c>
      <c r="BC341" t="s">
        <v>116</v>
      </c>
      <c r="BD341" t="s">
        <v>109</v>
      </c>
      <c r="BE341" t="s">
        <v>122</v>
      </c>
      <c r="BG341" t="s">
        <v>116</v>
      </c>
      <c r="BH341" t="s">
        <v>109</v>
      </c>
      <c r="BJ341" t="s">
        <v>116</v>
      </c>
      <c r="BK341" t="s">
        <v>109</v>
      </c>
      <c r="BL341" t="s">
        <v>109</v>
      </c>
      <c r="BM341" t="s">
        <v>109</v>
      </c>
      <c r="BN341" t="s">
        <v>673</v>
      </c>
      <c r="BO341" t="s">
        <v>109</v>
      </c>
      <c r="BP341" t="s">
        <v>122</v>
      </c>
      <c r="BR341" t="s">
        <v>116</v>
      </c>
      <c r="BS341" t="s">
        <v>126</v>
      </c>
      <c r="BT341" t="s">
        <v>109</v>
      </c>
      <c r="BU341" t="s">
        <v>114</v>
      </c>
      <c r="BV341" t="s">
        <v>206</v>
      </c>
      <c r="BX341" t="s">
        <v>116</v>
      </c>
      <c r="BY341" t="s">
        <v>116</v>
      </c>
      <c r="BZ341" t="s">
        <v>193</v>
      </c>
      <c r="CA341" t="s">
        <v>113</v>
      </c>
      <c r="CB341" t="s">
        <v>129</v>
      </c>
      <c r="CC341" t="s">
        <v>260</v>
      </c>
      <c r="CD341" t="s">
        <v>116</v>
      </c>
      <c r="CE341" t="s">
        <v>109</v>
      </c>
      <c r="CF341" t="s">
        <v>385</v>
      </c>
      <c r="CG341" t="s">
        <v>113</v>
      </c>
      <c r="CH341" t="s">
        <v>113</v>
      </c>
      <c r="CI341" t="s">
        <v>4278</v>
      </c>
      <c r="CJ341" t="s">
        <v>109</v>
      </c>
      <c r="CK341" t="s">
        <v>109</v>
      </c>
      <c r="CL341" t="s">
        <v>109</v>
      </c>
      <c r="CN341" t="s">
        <v>169</v>
      </c>
      <c r="CO341" t="s">
        <v>116</v>
      </c>
      <c r="CP341" t="s">
        <v>116</v>
      </c>
      <c r="CQ341" t="s">
        <v>109</v>
      </c>
      <c r="CS341" t="s">
        <v>109</v>
      </c>
      <c r="CT341" t="s">
        <v>116</v>
      </c>
      <c r="CU341" t="s">
        <v>109</v>
      </c>
      <c r="CV341" t="s">
        <v>109</v>
      </c>
      <c r="CX341" t="s">
        <v>116</v>
      </c>
      <c r="CY341" t="s">
        <v>172</v>
      </c>
      <c r="DB341">
        <f t="shared" si="240"/>
        <v>2</v>
      </c>
      <c r="DC341">
        <f t="shared" si="241"/>
        <v>0</v>
      </c>
      <c r="DD341">
        <f t="shared" si="242"/>
        <v>3</v>
      </c>
      <c r="DE341">
        <f t="shared" si="243"/>
        <v>0</v>
      </c>
      <c r="DF341">
        <f t="shared" si="244"/>
        <v>1</v>
      </c>
      <c r="DG341">
        <f t="shared" si="245"/>
        <v>1</v>
      </c>
      <c r="DH341">
        <f t="shared" si="246"/>
        <v>0</v>
      </c>
      <c r="DI341">
        <f t="shared" si="247"/>
        <v>6</v>
      </c>
      <c r="DJ341">
        <f t="shared" si="248"/>
        <v>1</v>
      </c>
      <c r="DK341">
        <f t="shared" si="249"/>
        <v>1</v>
      </c>
      <c r="DL341">
        <f t="shared" si="250"/>
        <v>3</v>
      </c>
      <c r="DM341">
        <f t="shared" si="251"/>
        <v>0</v>
      </c>
      <c r="DN341">
        <f t="shared" si="252"/>
        <v>1</v>
      </c>
      <c r="DO341">
        <f t="shared" si="253"/>
        <v>2</v>
      </c>
      <c r="DP341">
        <f t="shared" si="254"/>
        <v>4</v>
      </c>
      <c r="DQ341">
        <f t="shared" si="255"/>
        <v>1</v>
      </c>
      <c r="DR341">
        <f t="shared" si="256"/>
        <v>3</v>
      </c>
      <c r="DS341">
        <f t="shared" si="257"/>
        <v>1</v>
      </c>
      <c r="DT341">
        <f t="shared" si="258"/>
        <v>0</v>
      </c>
      <c r="DU341">
        <f t="shared" si="262"/>
        <v>3</v>
      </c>
      <c r="DV341">
        <f t="shared" si="263"/>
        <v>1</v>
      </c>
      <c r="DW341">
        <f t="shared" si="264"/>
        <v>34</v>
      </c>
      <c r="DX341">
        <f t="shared" si="259"/>
        <v>6.5384615384615383</v>
      </c>
      <c r="DY341">
        <f t="shared" si="260"/>
        <v>6.5</v>
      </c>
      <c r="DZ341">
        <f t="shared" si="261"/>
        <v>6.5</v>
      </c>
    </row>
    <row r="342" spans="1:130">
      <c r="A342">
        <v>452</v>
      </c>
      <c r="B342" s="1">
        <v>44890.731342592597</v>
      </c>
      <c r="C342" s="1">
        <v>44890.740486111099</v>
      </c>
      <c r="D342" t="s">
        <v>104</v>
      </c>
      <c r="F342" t="s">
        <v>4304</v>
      </c>
      <c r="G342" s="2">
        <v>13451</v>
      </c>
      <c r="H342" t="s">
        <v>4305</v>
      </c>
      <c r="I342" t="s">
        <v>4306</v>
      </c>
      <c r="J342" t="s">
        <v>132</v>
      </c>
      <c r="K342" t="s">
        <v>114</v>
      </c>
      <c r="L342" t="s">
        <v>4307</v>
      </c>
      <c r="M342" t="s">
        <v>109</v>
      </c>
      <c r="O342" t="s">
        <v>4308</v>
      </c>
      <c r="P342" t="s">
        <v>187</v>
      </c>
      <c r="Q342" t="s">
        <v>188</v>
      </c>
      <c r="R342" t="s">
        <v>113</v>
      </c>
      <c r="S342" t="s">
        <v>114</v>
      </c>
      <c r="T342" t="s">
        <v>109</v>
      </c>
      <c r="V342" t="s">
        <v>109</v>
      </c>
      <c r="X342" t="s">
        <v>113</v>
      </c>
      <c r="Y342" t="s">
        <v>113</v>
      </c>
      <c r="Z342" t="s">
        <v>109</v>
      </c>
      <c r="AA342" t="s">
        <v>116</v>
      </c>
      <c r="AB342" t="s">
        <v>153</v>
      </c>
      <c r="AC342" t="s">
        <v>116</v>
      </c>
      <c r="AD342" t="s">
        <v>4309</v>
      </c>
      <c r="AE342" t="s">
        <v>109</v>
      </c>
      <c r="AG342" t="s">
        <v>109</v>
      </c>
      <c r="AH342" t="s">
        <v>116</v>
      </c>
      <c r="AI342" t="s">
        <v>109</v>
      </c>
      <c r="AJ342" t="s">
        <v>116</v>
      </c>
      <c r="AK342" t="s">
        <v>116</v>
      </c>
      <c r="AL342" t="s">
        <v>116</v>
      </c>
      <c r="AM342" t="s">
        <v>188</v>
      </c>
      <c r="AN342" t="s">
        <v>117</v>
      </c>
      <c r="AO342" t="s">
        <v>202</v>
      </c>
      <c r="AP342" t="s">
        <v>113</v>
      </c>
      <c r="AQ342" t="s">
        <v>109</v>
      </c>
      <c r="AS342" t="s">
        <v>4310</v>
      </c>
      <c r="AT342" t="s">
        <v>113</v>
      </c>
      <c r="AU342" t="s">
        <v>116</v>
      </c>
      <c r="AV342" t="s">
        <v>116</v>
      </c>
      <c r="AW342" t="s">
        <v>112</v>
      </c>
      <c r="AX342" t="s">
        <v>116</v>
      </c>
      <c r="AY342" t="s">
        <v>4311</v>
      </c>
      <c r="AZ342" t="s">
        <v>397</v>
      </c>
      <c r="BA342" t="s">
        <v>158</v>
      </c>
      <c r="BB342" t="s">
        <v>192</v>
      </c>
      <c r="BC342" t="s">
        <v>116</v>
      </c>
      <c r="BD342" t="s">
        <v>116</v>
      </c>
      <c r="BE342" t="s">
        <v>122</v>
      </c>
      <c r="BG342" t="s">
        <v>109</v>
      </c>
      <c r="BH342" t="s">
        <v>116</v>
      </c>
      <c r="BI342" t="s">
        <v>4312</v>
      </c>
      <c r="BJ342" t="s">
        <v>116</v>
      </c>
      <c r="BK342" t="s">
        <v>116</v>
      </c>
      <c r="BL342" t="s">
        <v>109</v>
      </c>
      <c r="BM342" t="s">
        <v>116</v>
      </c>
      <c r="BN342" t="s">
        <v>161</v>
      </c>
      <c r="BO342" t="s">
        <v>116</v>
      </c>
      <c r="BP342" t="s">
        <v>122</v>
      </c>
      <c r="BR342" t="s">
        <v>109</v>
      </c>
      <c r="BS342" t="s">
        <v>868</v>
      </c>
      <c r="BT342" t="s">
        <v>116</v>
      </c>
      <c r="BU342" t="s">
        <v>114</v>
      </c>
      <c r="BV342" t="s">
        <v>206</v>
      </c>
      <c r="BX342" t="s">
        <v>116</v>
      </c>
      <c r="BY342" t="s">
        <v>116</v>
      </c>
      <c r="BZ342" t="s">
        <v>138</v>
      </c>
      <c r="CA342" t="s">
        <v>4313</v>
      </c>
      <c r="CB342" t="s">
        <v>4314</v>
      </c>
      <c r="CC342" t="s">
        <v>182</v>
      </c>
      <c r="CD342" t="s">
        <v>116</v>
      </c>
      <c r="CE342" t="s">
        <v>109</v>
      </c>
      <c r="CF342" t="s">
        <v>113</v>
      </c>
      <c r="CG342" t="s">
        <v>113</v>
      </c>
      <c r="CH342" t="s">
        <v>167</v>
      </c>
      <c r="CI342" t="s">
        <v>4315</v>
      </c>
      <c r="CJ342" t="s">
        <v>109</v>
      </c>
      <c r="CK342" t="s">
        <v>109</v>
      </c>
      <c r="CL342" t="s">
        <v>109</v>
      </c>
      <c r="CN342" t="s">
        <v>1050</v>
      </c>
      <c r="CO342" t="s">
        <v>109</v>
      </c>
      <c r="CP342" t="s">
        <v>116</v>
      </c>
      <c r="CQ342" t="s">
        <v>109</v>
      </c>
      <c r="CS342" t="s">
        <v>116</v>
      </c>
      <c r="CT342" t="s">
        <v>116</v>
      </c>
      <c r="CU342" t="s">
        <v>109</v>
      </c>
      <c r="CV342" t="s">
        <v>109</v>
      </c>
      <c r="CX342" t="s">
        <v>116</v>
      </c>
      <c r="CY342" t="s">
        <v>589</v>
      </c>
      <c r="DB342">
        <f t="shared" si="240"/>
        <v>2</v>
      </c>
      <c r="DC342">
        <f t="shared" si="241"/>
        <v>0</v>
      </c>
      <c r="DD342">
        <f t="shared" si="242"/>
        <v>4</v>
      </c>
      <c r="DE342">
        <f t="shared" si="243"/>
        <v>0</v>
      </c>
      <c r="DF342">
        <f t="shared" si="244"/>
        <v>0</v>
      </c>
      <c r="DG342">
        <f t="shared" si="245"/>
        <v>2</v>
      </c>
      <c r="DH342">
        <f t="shared" si="246"/>
        <v>0</v>
      </c>
      <c r="DI342">
        <f t="shared" si="247"/>
        <v>7</v>
      </c>
      <c r="DJ342">
        <f t="shared" si="248"/>
        <v>1</v>
      </c>
      <c r="DK342">
        <f t="shared" si="249"/>
        <v>4</v>
      </c>
      <c r="DL342">
        <f t="shared" si="250"/>
        <v>3</v>
      </c>
      <c r="DM342">
        <f t="shared" si="251"/>
        <v>1</v>
      </c>
      <c r="DN342">
        <f t="shared" si="252"/>
        <v>1</v>
      </c>
      <c r="DO342">
        <f t="shared" si="253"/>
        <v>5</v>
      </c>
      <c r="DP342">
        <f t="shared" si="254"/>
        <v>4</v>
      </c>
      <c r="DQ342">
        <f t="shared" si="255"/>
        <v>1</v>
      </c>
      <c r="DR342">
        <f t="shared" si="256"/>
        <v>4</v>
      </c>
      <c r="DS342">
        <f t="shared" si="257"/>
        <v>1</v>
      </c>
      <c r="DT342">
        <f t="shared" si="258"/>
        <v>0</v>
      </c>
      <c r="DU342">
        <f t="shared" si="262"/>
        <v>2</v>
      </c>
      <c r="DV342">
        <f t="shared" si="263"/>
        <v>2</v>
      </c>
      <c r="DW342">
        <f t="shared" si="264"/>
        <v>44</v>
      </c>
      <c r="DX342">
        <f t="shared" si="259"/>
        <v>8.4615384615384617</v>
      </c>
      <c r="DY342">
        <f t="shared" si="260"/>
        <v>8.5</v>
      </c>
      <c r="DZ342">
        <f t="shared" si="261"/>
        <v>8.5</v>
      </c>
    </row>
    <row r="343" spans="1:130">
      <c r="A343">
        <v>453</v>
      </c>
      <c r="B343" s="1">
        <v>44891.467256944401</v>
      </c>
      <c r="C343" s="1">
        <v>44891.735115740703</v>
      </c>
      <c r="D343" t="s">
        <v>104</v>
      </c>
      <c r="F343" t="s">
        <v>4316</v>
      </c>
      <c r="G343" s="2">
        <v>21607</v>
      </c>
      <c r="H343" t="s">
        <v>3340</v>
      </c>
      <c r="I343" t="s">
        <v>4317</v>
      </c>
      <c r="J343" t="s">
        <v>145</v>
      </c>
      <c r="K343" t="s">
        <v>114</v>
      </c>
      <c r="L343" t="s">
        <v>4318</v>
      </c>
      <c r="M343" t="s">
        <v>109</v>
      </c>
      <c r="O343" t="s">
        <v>356</v>
      </c>
      <c r="P343" t="s">
        <v>2191</v>
      </c>
      <c r="Q343" t="s">
        <v>188</v>
      </c>
      <c r="R343" t="s">
        <v>113</v>
      </c>
      <c r="S343" t="s">
        <v>114</v>
      </c>
      <c r="T343" t="s">
        <v>149</v>
      </c>
      <c r="U343" t="s">
        <v>150</v>
      </c>
      <c r="V343" t="s">
        <v>109</v>
      </c>
      <c r="X343" t="s">
        <v>135</v>
      </c>
      <c r="Y343" t="s">
        <v>910</v>
      </c>
      <c r="Z343" t="s">
        <v>109</v>
      </c>
      <c r="AA343" t="s">
        <v>109</v>
      </c>
      <c r="AB343" t="s">
        <v>153</v>
      </c>
      <c r="AC343" t="s">
        <v>109</v>
      </c>
      <c r="AE343" t="s">
        <v>109</v>
      </c>
      <c r="AG343" t="s">
        <v>109</v>
      </c>
      <c r="AH343" t="s">
        <v>116</v>
      </c>
      <c r="AI343" t="s">
        <v>116</v>
      </c>
      <c r="AJ343" t="s">
        <v>116</v>
      </c>
      <c r="AK343" t="s">
        <v>116</v>
      </c>
      <c r="AL343" t="s">
        <v>109</v>
      </c>
      <c r="AM343" t="s">
        <v>188</v>
      </c>
      <c r="AN343" t="s">
        <v>117</v>
      </c>
      <c r="AO343" t="s">
        <v>179</v>
      </c>
      <c r="AP343" t="s">
        <v>113</v>
      </c>
      <c r="AQ343" t="s">
        <v>109</v>
      </c>
      <c r="AS343" t="s">
        <v>203</v>
      </c>
      <c r="AT343" t="s">
        <v>113</v>
      </c>
      <c r="AU343" t="s">
        <v>116</v>
      </c>
      <c r="AV343" t="s">
        <v>109</v>
      </c>
      <c r="AW343" t="s">
        <v>109</v>
      </c>
      <c r="AZ343" t="s">
        <v>157</v>
      </c>
      <c r="BA343" t="s">
        <v>120</v>
      </c>
      <c r="BB343" t="s">
        <v>113</v>
      </c>
      <c r="BC343" t="s">
        <v>116</v>
      </c>
      <c r="BD343" t="s">
        <v>116</v>
      </c>
      <c r="BE343" t="s">
        <v>122</v>
      </c>
      <c r="BG343" t="s">
        <v>109</v>
      </c>
      <c r="BH343" t="s">
        <v>116</v>
      </c>
      <c r="BI343" t="s">
        <v>4319</v>
      </c>
      <c r="BJ343" t="s">
        <v>116</v>
      </c>
      <c r="BK343" t="s">
        <v>116</v>
      </c>
      <c r="BL343" t="s">
        <v>109</v>
      </c>
      <c r="BM343" t="s">
        <v>109</v>
      </c>
      <c r="BN343" t="s">
        <v>113</v>
      </c>
      <c r="BO343" t="s">
        <v>116</v>
      </c>
      <c r="BP343" t="s">
        <v>122</v>
      </c>
      <c r="BR343" t="s">
        <v>116</v>
      </c>
      <c r="BS343" t="s">
        <v>126</v>
      </c>
      <c r="BT343" t="s">
        <v>109</v>
      </c>
      <c r="BU343" t="s">
        <v>114</v>
      </c>
      <c r="BV343" t="s">
        <v>116</v>
      </c>
      <c r="BX343" t="s">
        <v>116</v>
      </c>
      <c r="BY343" t="s">
        <v>116</v>
      </c>
      <c r="BZ343" t="s">
        <v>4320</v>
      </c>
      <c r="CA343" t="s">
        <v>113</v>
      </c>
      <c r="CB343" t="s">
        <v>4321</v>
      </c>
      <c r="CC343" t="s">
        <v>182</v>
      </c>
      <c r="CD343" t="s">
        <v>116</v>
      </c>
      <c r="CE343" t="s">
        <v>109</v>
      </c>
      <c r="CF343" t="s">
        <v>385</v>
      </c>
      <c r="CG343" t="s">
        <v>113</v>
      </c>
      <c r="CH343" t="s">
        <v>113</v>
      </c>
      <c r="CI343" t="s">
        <v>296</v>
      </c>
      <c r="CJ343" t="s">
        <v>116</v>
      </c>
      <c r="CK343" t="s">
        <v>116</v>
      </c>
      <c r="CL343" t="s">
        <v>116</v>
      </c>
      <c r="CM343" t="s">
        <v>4322</v>
      </c>
      <c r="CN343" t="s">
        <v>522</v>
      </c>
      <c r="CO343" t="s">
        <v>116</v>
      </c>
      <c r="CP343" t="s">
        <v>116</v>
      </c>
      <c r="CQ343" t="s">
        <v>109</v>
      </c>
      <c r="CS343" t="s">
        <v>116</v>
      </c>
      <c r="CT343" t="s">
        <v>116</v>
      </c>
      <c r="CU343" t="s">
        <v>109</v>
      </c>
      <c r="CV343" t="s">
        <v>109</v>
      </c>
      <c r="CX343" t="s">
        <v>116</v>
      </c>
      <c r="CY343" t="s">
        <v>3506</v>
      </c>
      <c r="DB343">
        <f t="shared" si="240"/>
        <v>2</v>
      </c>
      <c r="DC343">
        <f t="shared" si="241"/>
        <v>0</v>
      </c>
      <c r="DD343">
        <f t="shared" si="242"/>
        <v>5</v>
      </c>
      <c r="DE343">
        <f t="shared" si="243"/>
        <v>0</v>
      </c>
      <c r="DF343">
        <f t="shared" si="244"/>
        <v>2</v>
      </c>
      <c r="DG343">
        <f t="shared" si="245"/>
        <v>1</v>
      </c>
      <c r="DH343">
        <f t="shared" si="246"/>
        <v>0</v>
      </c>
      <c r="DI343">
        <f t="shared" si="247"/>
        <v>7</v>
      </c>
      <c r="DJ343">
        <f t="shared" si="248"/>
        <v>1</v>
      </c>
      <c r="DK343">
        <f t="shared" si="249"/>
        <v>1</v>
      </c>
      <c r="DL343">
        <f t="shared" si="250"/>
        <v>2</v>
      </c>
      <c r="DM343">
        <f t="shared" si="251"/>
        <v>1</v>
      </c>
      <c r="DN343">
        <f t="shared" si="252"/>
        <v>1</v>
      </c>
      <c r="DO343">
        <f t="shared" si="253"/>
        <v>3</v>
      </c>
      <c r="DP343">
        <f t="shared" si="254"/>
        <v>4</v>
      </c>
      <c r="DQ343">
        <f t="shared" si="255"/>
        <v>1</v>
      </c>
      <c r="DR343">
        <f t="shared" si="256"/>
        <v>3</v>
      </c>
      <c r="DS343">
        <f t="shared" si="257"/>
        <v>1</v>
      </c>
      <c r="DT343">
        <f t="shared" si="258"/>
        <v>3</v>
      </c>
      <c r="DU343">
        <f t="shared" si="262"/>
        <v>3</v>
      </c>
      <c r="DV343">
        <f t="shared" si="263"/>
        <v>2</v>
      </c>
      <c r="DW343">
        <f t="shared" si="264"/>
        <v>43</v>
      </c>
      <c r="DX343">
        <f t="shared" si="259"/>
        <v>8.2692307692307683</v>
      </c>
      <c r="DY343">
        <f t="shared" si="260"/>
        <v>8.5</v>
      </c>
      <c r="DZ343">
        <f t="shared" si="261"/>
        <v>8.5</v>
      </c>
    </row>
    <row r="344" spans="1:130">
      <c r="A344">
        <v>454</v>
      </c>
      <c r="B344" s="1">
        <v>44893.643587963001</v>
      </c>
      <c r="C344" s="1">
        <v>44893.661261574103</v>
      </c>
      <c r="D344" t="s">
        <v>104</v>
      </c>
      <c r="F344" t="s">
        <v>4323</v>
      </c>
      <c r="G344" s="2">
        <v>21309</v>
      </c>
      <c r="H344" t="s">
        <v>4324</v>
      </c>
      <c r="I344" t="s">
        <v>4325</v>
      </c>
      <c r="J344" t="s">
        <v>132</v>
      </c>
      <c r="K344" t="s">
        <v>114</v>
      </c>
      <c r="L344" t="s">
        <v>4326</v>
      </c>
      <c r="M344" t="s">
        <v>109</v>
      </c>
      <c r="O344" t="s">
        <v>4327</v>
      </c>
      <c r="P344" t="s">
        <v>2946</v>
      </c>
      <c r="Q344" t="s">
        <v>112</v>
      </c>
      <c r="R344" t="s">
        <v>113</v>
      </c>
      <c r="S344" t="s">
        <v>114</v>
      </c>
      <c r="T344" t="s">
        <v>109</v>
      </c>
      <c r="V344" t="s">
        <v>109</v>
      </c>
      <c r="X344" t="s">
        <v>135</v>
      </c>
      <c r="Y344" t="s">
        <v>136</v>
      </c>
      <c r="Z344" t="s">
        <v>109</v>
      </c>
      <c r="AA344" t="s">
        <v>116</v>
      </c>
      <c r="AB344" t="s">
        <v>145</v>
      </c>
      <c r="AC344" t="s">
        <v>116</v>
      </c>
      <c r="AD344" t="s">
        <v>4328</v>
      </c>
      <c r="AE344" t="s">
        <v>109</v>
      </c>
      <c r="AG344" t="s">
        <v>116</v>
      </c>
      <c r="AH344" t="s">
        <v>116</v>
      </c>
      <c r="AI344" t="s">
        <v>116</v>
      </c>
      <c r="AJ344" t="s">
        <v>116</v>
      </c>
      <c r="AK344" t="s">
        <v>116</v>
      </c>
      <c r="AL344" t="s">
        <v>116</v>
      </c>
      <c r="AM344" t="s">
        <v>188</v>
      </c>
      <c r="AN344" t="s">
        <v>117</v>
      </c>
      <c r="AO344" t="s">
        <v>304</v>
      </c>
      <c r="AP344" t="s">
        <v>224</v>
      </c>
      <c r="AQ344" t="s">
        <v>109</v>
      </c>
      <c r="AS344" t="s">
        <v>191</v>
      </c>
      <c r="AT344" t="s">
        <v>113</v>
      </c>
      <c r="AU344" t="s">
        <v>116</v>
      </c>
      <c r="AV344" t="s">
        <v>116</v>
      </c>
      <c r="AW344" t="s">
        <v>320</v>
      </c>
      <c r="AX344" t="s">
        <v>116</v>
      </c>
      <c r="AY344" t="s">
        <v>4329</v>
      </c>
      <c r="AZ344" t="s">
        <v>157</v>
      </c>
      <c r="BA344" t="s">
        <v>158</v>
      </c>
      <c r="BB344" t="s">
        <v>334</v>
      </c>
      <c r="BC344" t="s">
        <v>116</v>
      </c>
      <c r="BD344" t="s">
        <v>116</v>
      </c>
      <c r="BE344" t="s">
        <v>116</v>
      </c>
      <c r="BF344" t="s">
        <v>4330</v>
      </c>
      <c r="BG344" t="s">
        <v>116</v>
      </c>
      <c r="BH344" t="s">
        <v>116</v>
      </c>
      <c r="BI344" t="s">
        <v>4331</v>
      </c>
      <c r="BJ344" t="s">
        <v>116</v>
      </c>
      <c r="BK344" t="s">
        <v>116</v>
      </c>
      <c r="BL344" t="s">
        <v>116</v>
      </c>
      <c r="BM344" t="s">
        <v>116</v>
      </c>
      <c r="BN344" t="s">
        <v>124</v>
      </c>
      <c r="BO344" t="s">
        <v>116</v>
      </c>
      <c r="BP344" t="s">
        <v>116</v>
      </c>
      <c r="BQ344" t="s">
        <v>4332</v>
      </c>
      <c r="BR344" t="s">
        <v>116</v>
      </c>
      <c r="BS344" t="s">
        <v>238</v>
      </c>
      <c r="BT344" t="s">
        <v>109</v>
      </c>
      <c r="BU344" t="s">
        <v>114</v>
      </c>
      <c r="BV344" t="s">
        <v>116</v>
      </c>
      <c r="BX344" t="s">
        <v>116</v>
      </c>
      <c r="BY344" t="s">
        <v>116</v>
      </c>
      <c r="BZ344" t="s">
        <v>4333</v>
      </c>
      <c r="CA344" t="s">
        <v>539</v>
      </c>
      <c r="CB344" t="s">
        <v>129</v>
      </c>
      <c r="CC344" t="s">
        <v>2022</v>
      </c>
      <c r="CD344" t="s">
        <v>116</v>
      </c>
      <c r="CE344" t="s">
        <v>109</v>
      </c>
      <c r="CF344" t="s">
        <v>427</v>
      </c>
      <c r="CG344" t="s">
        <v>113</v>
      </c>
      <c r="CH344" t="s">
        <v>311</v>
      </c>
      <c r="CI344" t="s">
        <v>113</v>
      </c>
      <c r="CJ344" t="s">
        <v>116</v>
      </c>
      <c r="CK344" t="s">
        <v>109</v>
      </c>
      <c r="CL344" t="s">
        <v>116</v>
      </c>
      <c r="CM344" t="s">
        <v>4334</v>
      </c>
      <c r="CN344" t="s">
        <v>1050</v>
      </c>
      <c r="CO344" t="s">
        <v>116</v>
      </c>
      <c r="CP344" t="s">
        <v>116</v>
      </c>
      <c r="CQ344" t="s">
        <v>109</v>
      </c>
      <c r="CS344" t="s">
        <v>116</v>
      </c>
      <c r="CT344" t="s">
        <v>116</v>
      </c>
      <c r="CU344" t="s">
        <v>109</v>
      </c>
      <c r="CV344" t="s">
        <v>109</v>
      </c>
      <c r="CX344" t="s">
        <v>109</v>
      </c>
      <c r="DB344">
        <f t="shared" ref="DB344:DB345" si="265">COUNTIFS(J344:K344,"&lt;&gt;Non",J344:K344,"&lt;&gt;",J344:K344,"&lt;&gt;Non;")</f>
        <v>2</v>
      </c>
      <c r="DC344">
        <f t="shared" ref="DC344:DC345" si="266">COUNTIFS(M344,"&lt;&gt;Non",M344,"&lt;&gt;",M344,"&lt;&gt;Non;")</f>
        <v>0</v>
      </c>
      <c r="DD344">
        <f t="shared" ref="DD344:DD345" si="267">COUNTIFS(O344:T344,"&lt;&gt;Non",O344:T344,"&lt;&gt;",O344:T344,"&lt;&gt;Non;",O344:T344,"&lt;&gt;Je ne sais pas")</f>
        <v>4</v>
      </c>
      <c r="DE344">
        <f t="shared" ref="DE344:DE345" si="268">COUNTIF(V344,"Oui")</f>
        <v>0</v>
      </c>
      <c r="DF344">
        <f t="shared" ref="DF344:DF345" si="269">COUNTIFS(X344:Z344,"&lt;&gt;Non",X344:Z344,"&lt;&gt;",X344:Z344,"&lt;&gt;Non;")</f>
        <v>2</v>
      </c>
      <c r="DG344">
        <f t="shared" ref="DG344:DG345" si="270">COUNTIFS(AB344:AC344,"&lt;&gt;Non",AB344:AC344,"&lt;&gt;",AB344:AC344,"&lt;&gt;Non;")</f>
        <v>2</v>
      </c>
      <c r="DH344">
        <f t="shared" ref="DH344:DH345" si="271">COUNTIFS(AE344,"&lt;&gt;Non",AE344,"&lt;&gt;",AE344,"&lt;&gt;Non;")</f>
        <v>0</v>
      </c>
      <c r="DI344">
        <f t="shared" ref="DI344:DI345" si="272">COUNTIFS(AG344:AQ344,"&lt;&gt;Non",AG344:AQ344,"&lt;&gt;",AG344:AQ344,"&lt;&gt;Non;")</f>
        <v>10</v>
      </c>
      <c r="DJ344">
        <f t="shared" ref="DJ344:DJ345" si="273">COUNTIFS(AS344,"&lt;&gt;Non",AS344,"&lt;&gt;",AS344,"&lt;&gt;Non;")</f>
        <v>1</v>
      </c>
      <c r="DK344">
        <f t="shared" ref="DK344:DK345" si="274">COUNTIFS(AU344:AX344,"&lt;&gt;Non",AU344:AX344,"&lt;&gt;",AU344:AX344,"&lt;&gt;Non;")</f>
        <v>4</v>
      </c>
      <c r="DL344">
        <f t="shared" ref="DL344:DL345" si="275">COUNTIFS(AZ344:BB344,"&lt;&gt;Non",AZ344:BB344,"&lt;&gt;",AZ344:BB344,"&lt;&gt;Non;")</f>
        <v>3</v>
      </c>
      <c r="DM344">
        <f t="shared" ref="DM344:DM345" si="276">COUNTIFS(BD344:BE344,"&lt;&gt;Non",BD344:BE344,"&lt;&gt;",BD344:BE344,"&lt;&gt;Non;",BD344:BE344,"&lt;&gt;Je ne sais pas")</f>
        <v>2</v>
      </c>
      <c r="DN344">
        <f t="shared" ref="DN344:DN345" si="277">COUNTIFS(BG344:BH344,"&lt;&gt;Non",BG344:BH344,"&lt;&gt;",BG344:BH344,"&lt;&gt;Non;")</f>
        <v>2</v>
      </c>
      <c r="DO344">
        <f t="shared" ref="DO344:DO345" si="278">COUNTIFS(BJ344:BP344,"&lt;&gt;Non",BJ344:BP344,"&lt;&gt;",BJ344:BP344,"&lt;&gt;Non;",BJ344:BP344,"&lt;&gt;Je ne sais pas")</f>
        <v>7</v>
      </c>
      <c r="DP344">
        <f t="shared" ref="DP344:DP345" si="279">COUNTIFS(BR344:BV344,"&lt;&gt;Non",BR344:BV344,"&lt;&gt;",BR344:BV344,"&lt;&gt;Non;")</f>
        <v>4</v>
      </c>
      <c r="DQ344">
        <f t="shared" ref="DQ344:DQ345" si="280">COUNTIFS(BY344,"&lt;&gt;Non",BY344,"&lt;&gt;",BY344,"&lt;&gt;Non;")</f>
        <v>1</v>
      </c>
      <c r="DR344">
        <f t="shared" ref="DR344:DR345" si="281">COUNTIFS(CA344:CD344,"&lt;&gt;Non",CA344:CD344,"&lt;&gt;",CA344:CD344,"&lt;&gt;Non;")</f>
        <v>4</v>
      </c>
      <c r="DS344">
        <f t="shared" ref="DS344:DS345" si="282">COUNTIFS(CF344:CH344,"&lt;&gt;Non",CF344:CH344,"&lt;&gt;",CF344:CH344,"&lt;&gt;Non;")</f>
        <v>2</v>
      </c>
      <c r="DT344">
        <f t="shared" ref="DT344:DT345" si="283">COUNTIFS(CJ344:CL344,"&lt;&gt;Non",CJ344:CL344,"&lt;&gt;",CJ344:CL344,"&lt;&gt;Non;")</f>
        <v>2</v>
      </c>
      <c r="DU344">
        <f t="shared" si="262"/>
        <v>3</v>
      </c>
      <c r="DV344">
        <f t="shared" si="263"/>
        <v>2</v>
      </c>
      <c r="DW344">
        <f t="shared" si="264"/>
        <v>57</v>
      </c>
      <c r="DX344">
        <f t="shared" ref="DX344:DX345" si="284">DW344/52*10</f>
        <v>10.961538461538463</v>
      </c>
      <c r="DY344">
        <f t="shared" ref="DY344:DY345" si="285">MROUND(DX344,0.5)</f>
        <v>11</v>
      </c>
      <c r="DZ344">
        <f t="shared" ref="DZ344:DZ345" si="286">IF(DY344&gt;10,10,DY344)</f>
        <v>10</v>
      </c>
    </row>
    <row r="345" spans="1:130">
      <c r="A345">
        <v>455</v>
      </c>
      <c r="B345" s="1">
        <v>44893.702129629601</v>
      </c>
      <c r="C345" s="1">
        <v>44893.710543981499</v>
      </c>
      <c r="D345" t="s">
        <v>104</v>
      </c>
      <c r="F345" t="s">
        <v>4335</v>
      </c>
      <c r="G345" s="2">
        <v>9531</v>
      </c>
      <c r="H345" t="s">
        <v>4336</v>
      </c>
      <c r="I345" t="s">
        <v>4337</v>
      </c>
      <c r="J345" t="s">
        <v>132</v>
      </c>
      <c r="K345" t="s">
        <v>114</v>
      </c>
      <c r="L345" t="s">
        <v>4338</v>
      </c>
      <c r="M345" t="s">
        <v>109</v>
      </c>
      <c r="O345" t="s">
        <v>765</v>
      </c>
      <c r="P345" t="s">
        <v>4339</v>
      </c>
      <c r="Q345" t="s">
        <v>112</v>
      </c>
      <c r="R345" t="s">
        <v>113</v>
      </c>
      <c r="S345" t="s">
        <v>122</v>
      </c>
      <c r="T345" t="s">
        <v>109</v>
      </c>
      <c r="V345" t="s">
        <v>109</v>
      </c>
      <c r="X345" t="s">
        <v>113</v>
      </c>
      <c r="Y345" t="s">
        <v>113</v>
      </c>
      <c r="Z345" t="s">
        <v>109</v>
      </c>
      <c r="AA345" t="s">
        <v>116</v>
      </c>
      <c r="AB345" t="s">
        <v>153</v>
      </c>
      <c r="AC345" t="s">
        <v>109</v>
      </c>
      <c r="AE345" t="s">
        <v>109</v>
      </c>
      <c r="AG345" t="s">
        <v>109</v>
      </c>
      <c r="AH345" t="s">
        <v>116</v>
      </c>
      <c r="AI345" t="s">
        <v>116</v>
      </c>
      <c r="AJ345" t="s">
        <v>109</v>
      </c>
      <c r="AK345" t="s">
        <v>116</v>
      </c>
      <c r="AL345" t="s">
        <v>116</v>
      </c>
      <c r="AM345" t="s">
        <v>145</v>
      </c>
      <c r="AN345" t="s">
        <v>117</v>
      </c>
      <c r="AO345" t="s">
        <v>304</v>
      </c>
      <c r="AP345" t="s">
        <v>224</v>
      </c>
      <c r="AQ345" t="s">
        <v>272</v>
      </c>
      <c r="AR345" t="s">
        <v>4340</v>
      </c>
      <c r="AS345" t="s">
        <v>225</v>
      </c>
      <c r="AT345" t="s">
        <v>113</v>
      </c>
      <c r="AU345" t="s">
        <v>109</v>
      </c>
      <c r="AV345" t="s">
        <v>109</v>
      </c>
      <c r="AW345" t="s">
        <v>109</v>
      </c>
      <c r="AZ345" t="s">
        <v>113</v>
      </c>
      <c r="BA345" t="s">
        <v>120</v>
      </c>
      <c r="BB345" t="s">
        <v>121</v>
      </c>
      <c r="BC345" t="s">
        <v>116</v>
      </c>
      <c r="BD345" t="s">
        <v>116</v>
      </c>
      <c r="BE345" t="s">
        <v>122</v>
      </c>
      <c r="BG345" t="s">
        <v>109</v>
      </c>
      <c r="BH345" t="s">
        <v>116</v>
      </c>
      <c r="BI345" t="s">
        <v>4341</v>
      </c>
      <c r="BJ345" t="s">
        <v>116</v>
      </c>
      <c r="BK345" t="s">
        <v>116</v>
      </c>
      <c r="BL345" t="s">
        <v>109</v>
      </c>
      <c r="BM345" t="s">
        <v>109</v>
      </c>
      <c r="BN345" t="s">
        <v>113</v>
      </c>
      <c r="BO345" t="s">
        <v>125</v>
      </c>
      <c r="BP345" t="s">
        <v>122</v>
      </c>
      <c r="BR345" t="s">
        <v>116</v>
      </c>
      <c r="BS345" t="s">
        <v>181</v>
      </c>
      <c r="BT345" t="s">
        <v>109</v>
      </c>
      <c r="BU345" t="s">
        <v>114</v>
      </c>
      <c r="BV345" t="s">
        <v>116</v>
      </c>
      <c r="BX345" t="s">
        <v>116</v>
      </c>
      <c r="BY345" t="s">
        <v>116</v>
      </c>
      <c r="BZ345" t="s">
        <v>193</v>
      </c>
      <c r="CA345" t="s">
        <v>4342</v>
      </c>
      <c r="CB345" t="s">
        <v>456</v>
      </c>
      <c r="CC345" t="s">
        <v>253</v>
      </c>
      <c r="CD345" t="s">
        <v>109</v>
      </c>
      <c r="CE345" t="s">
        <v>116</v>
      </c>
      <c r="CG345" t="s">
        <v>113</v>
      </c>
      <c r="CH345" t="s">
        <v>113</v>
      </c>
      <c r="CI345" t="s">
        <v>113</v>
      </c>
      <c r="CJ345" t="s">
        <v>109</v>
      </c>
      <c r="CK345" t="s">
        <v>109</v>
      </c>
      <c r="CL345" t="s">
        <v>109</v>
      </c>
      <c r="CN345" t="s">
        <v>169</v>
      </c>
      <c r="CO345" t="s">
        <v>109</v>
      </c>
      <c r="CP345" t="s">
        <v>116</v>
      </c>
      <c r="CQ345" t="s">
        <v>109</v>
      </c>
      <c r="CS345" t="s">
        <v>116</v>
      </c>
      <c r="CT345" t="s">
        <v>116</v>
      </c>
      <c r="CU345" t="s">
        <v>116</v>
      </c>
      <c r="CV345" t="s">
        <v>109</v>
      </c>
      <c r="CX345" t="s">
        <v>109</v>
      </c>
      <c r="DB345">
        <f t="shared" si="265"/>
        <v>2</v>
      </c>
      <c r="DC345">
        <f t="shared" si="266"/>
        <v>0</v>
      </c>
      <c r="DD345">
        <f t="shared" si="267"/>
        <v>3</v>
      </c>
      <c r="DE345">
        <f t="shared" si="268"/>
        <v>0</v>
      </c>
      <c r="DF345">
        <f t="shared" si="269"/>
        <v>0</v>
      </c>
      <c r="DG345">
        <f t="shared" si="270"/>
        <v>1</v>
      </c>
      <c r="DH345">
        <f t="shared" si="271"/>
        <v>0</v>
      </c>
      <c r="DI345">
        <f t="shared" si="272"/>
        <v>9</v>
      </c>
      <c r="DJ345">
        <f t="shared" si="273"/>
        <v>1</v>
      </c>
      <c r="DK345">
        <f t="shared" si="274"/>
        <v>0</v>
      </c>
      <c r="DL345">
        <f t="shared" si="275"/>
        <v>2</v>
      </c>
      <c r="DM345">
        <f t="shared" si="276"/>
        <v>1</v>
      </c>
      <c r="DN345">
        <f t="shared" si="277"/>
        <v>1</v>
      </c>
      <c r="DO345">
        <f t="shared" si="278"/>
        <v>3</v>
      </c>
      <c r="DP345">
        <f t="shared" si="279"/>
        <v>4</v>
      </c>
      <c r="DQ345">
        <f t="shared" si="280"/>
        <v>1</v>
      </c>
      <c r="DR345">
        <f t="shared" si="281"/>
        <v>3</v>
      </c>
      <c r="DS345">
        <f t="shared" si="282"/>
        <v>0</v>
      </c>
      <c r="DT345">
        <f t="shared" si="283"/>
        <v>0</v>
      </c>
      <c r="DU345">
        <f t="shared" si="262"/>
        <v>2</v>
      </c>
      <c r="DV345">
        <f t="shared" si="263"/>
        <v>3</v>
      </c>
      <c r="DW345">
        <f t="shared" si="264"/>
        <v>36</v>
      </c>
      <c r="DX345">
        <f t="shared" si="284"/>
        <v>6.9230769230769234</v>
      </c>
      <c r="DY345">
        <f t="shared" si="285"/>
        <v>7</v>
      </c>
      <c r="DZ345">
        <f t="shared" si="286"/>
        <v>7</v>
      </c>
    </row>
    <row r="346" spans="1:130">
      <c r="A346">
        <v>457</v>
      </c>
      <c r="B346" s="1">
        <v>44895.466689814799</v>
      </c>
      <c r="C346" s="1">
        <v>44895.480358796303</v>
      </c>
      <c r="D346" t="s">
        <v>104</v>
      </c>
      <c r="F346" t="s">
        <v>4345</v>
      </c>
      <c r="G346" s="2">
        <v>10588</v>
      </c>
      <c r="H346" t="s">
        <v>4346</v>
      </c>
      <c r="I346" t="s">
        <v>4347</v>
      </c>
      <c r="J346" t="s">
        <v>175</v>
      </c>
      <c r="K346" t="s">
        <v>109</v>
      </c>
      <c r="M346" t="s">
        <v>109</v>
      </c>
      <c r="O346" t="s">
        <v>113</v>
      </c>
      <c r="P346" t="s">
        <v>1915</v>
      </c>
      <c r="Q346" t="s">
        <v>112</v>
      </c>
      <c r="R346" t="s">
        <v>113</v>
      </c>
      <c r="S346" t="s">
        <v>114</v>
      </c>
      <c r="T346" t="s">
        <v>109</v>
      </c>
      <c r="V346" t="s">
        <v>109</v>
      </c>
      <c r="X346" t="s">
        <v>135</v>
      </c>
      <c r="Y346" t="s">
        <v>136</v>
      </c>
      <c r="Z346" t="s">
        <v>109</v>
      </c>
      <c r="AA346" t="s">
        <v>109</v>
      </c>
      <c r="AB346" t="s">
        <v>153</v>
      </c>
      <c r="AC346" t="s">
        <v>109</v>
      </c>
      <c r="AE346" t="s">
        <v>109</v>
      </c>
      <c r="AG346" t="s">
        <v>109</v>
      </c>
      <c r="AH346" t="s">
        <v>116</v>
      </c>
      <c r="AI346" t="s">
        <v>116</v>
      </c>
      <c r="AJ346" t="s">
        <v>109</v>
      </c>
      <c r="AK346" t="s">
        <v>116</v>
      </c>
      <c r="AL346" t="s">
        <v>109</v>
      </c>
      <c r="AM346" t="s">
        <v>112</v>
      </c>
      <c r="AN346" t="s">
        <v>117</v>
      </c>
      <c r="AO346" t="s">
        <v>113</v>
      </c>
      <c r="AP346" t="s">
        <v>113</v>
      </c>
      <c r="AQ346" t="s">
        <v>109</v>
      </c>
      <c r="AS346" t="s">
        <v>191</v>
      </c>
      <c r="AT346" t="s">
        <v>113</v>
      </c>
      <c r="AU346" t="s">
        <v>116</v>
      </c>
      <c r="AV346" t="s">
        <v>109</v>
      </c>
      <c r="AW346" t="s">
        <v>109</v>
      </c>
      <c r="AZ346" t="s">
        <v>157</v>
      </c>
      <c r="BA346" t="s">
        <v>4348</v>
      </c>
      <c r="BB346" t="s">
        <v>192</v>
      </c>
      <c r="BC346" t="s">
        <v>116</v>
      </c>
      <c r="BD346" t="s">
        <v>116</v>
      </c>
      <c r="BE346" t="s">
        <v>122</v>
      </c>
      <c r="BG346" t="s">
        <v>116</v>
      </c>
      <c r="BH346" t="s">
        <v>116</v>
      </c>
      <c r="BI346" t="s">
        <v>4349</v>
      </c>
      <c r="BJ346" t="s">
        <v>116</v>
      </c>
      <c r="BK346" t="s">
        <v>116</v>
      </c>
      <c r="BL346" t="s">
        <v>109</v>
      </c>
      <c r="BM346" t="s">
        <v>109</v>
      </c>
      <c r="BN346" t="s">
        <v>113</v>
      </c>
      <c r="BO346" t="s">
        <v>116</v>
      </c>
      <c r="BP346" t="s">
        <v>122</v>
      </c>
      <c r="BR346" t="s">
        <v>116</v>
      </c>
      <c r="BS346" t="s">
        <v>162</v>
      </c>
      <c r="BT346" t="s">
        <v>116</v>
      </c>
      <c r="BU346" t="s">
        <v>109</v>
      </c>
      <c r="BV346" t="s">
        <v>116</v>
      </c>
      <c r="BW346" t="s">
        <v>239</v>
      </c>
      <c r="BX346" t="s">
        <v>116</v>
      </c>
      <c r="BY346" t="s">
        <v>116</v>
      </c>
      <c r="BZ346" t="s">
        <v>138</v>
      </c>
      <c r="CA346" t="s">
        <v>214</v>
      </c>
      <c r="CB346" t="s">
        <v>4350</v>
      </c>
      <c r="CC346" t="s">
        <v>182</v>
      </c>
      <c r="CD346" t="s">
        <v>109</v>
      </c>
      <c r="CE346" t="s">
        <v>116</v>
      </c>
      <c r="CG346" t="s">
        <v>113</v>
      </c>
      <c r="CH346" t="s">
        <v>113</v>
      </c>
      <c r="CI346" t="s">
        <v>113</v>
      </c>
      <c r="CJ346" t="s">
        <v>109</v>
      </c>
      <c r="CK346" t="s">
        <v>109</v>
      </c>
      <c r="CL346" t="s">
        <v>116</v>
      </c>
      <c r="CM346" t="s">
        <v>3338</v>
      </c>
      <c r="CN346" t="s">
        <v>113</v>
      </c>
      <c r="CO346" t="s">
        <v>109</v>
      </c>
      <c r="CP346" t="s">
        <v>116</v>
      </c>
      <c r="CQ346" t="s">
        <v>109</v>
      </c>
      <c r="CS346" t="s">
        <v>109</v>
      </c>
      <c r="CT346" t="s">
        <v>116</v>
      </c>
      <c r="CU346" t="s">
        <v>109</v>
      </c>
      <c r="CV346" t="s">
        <v>109</v>
      </c>
      <c r="CX346" t="s">
        <v>116</v>
      </c>
      <c r="CY346" t="s">
        <v>3053</v>
      </c>
      <c r="DB346">
        <f t="shared" ref="DB346:DB399" si="287">COUNTIFS(J346:K346,"&lt;&gt;Non",J346:K346,"&lt;&gt;",J346:K346,"&lt;&gt;Non;")</f>
        <v>1</v>
      </c>
      <c r="DC346">
        <f t="shared" ref="DC346:DC399" si="288">COUNTIFS(M346,"&lt;&gt;Non",M346,"&lt;&gt;",M346,"&lt;&gt;Non;")</f>
        <v>0</v>
      </c>
      <c r="DD346">
        <f t="shared" ref="DD346:DD399" si="289">COUNTIFS(O346:T346,"&lt;&gt;Non",O346:T346,"&lt;&gt;",O346:T346,"&lt;&gt;Non;",O346:T346,"&lt;&gt;Je ne sais pas")</f>
        <v>3</v>
      </c>
      <c r="DE346">
        <f t="shared" ref="DE346:DE399" si="290">COUNTIF(V346,"Oui")</f>
        <v>0</v>
      </c>
      <c r="DF346">
        <f t="shared" ref="DF346:DF399" si="291">COUNTIFS(X346:Z346,"&lt;&gt;Non",X346:Z346,"&lt;&gt;",X346:Z346,"&lt;&gt;Non;")</f>
        <v>2</v>
      </c>
      <c r="DG346">
        <f t="shared" ref="DG346:DG399" si="292">COUNTIFS(AB346:AC346,"&lt;&gt;Non",AB346:AC346,"&lt;&gt;",AB346:AC346,"&lt;&gt;Non;")</f>
        <v>1</v>
      </c>
      <c r="DH346">
        <f t="shared" ref="DH346:DH399" si="293">COUNTIFS(AE346,"&lt;&gt;Non",AE346,"&lt;&gt;",AE346,"&lt;&gt;Non;")</f>
        <v>0</v>
      </c>
      <c r="DI346">
        <f t="shared" ref="DI346:DI399" si="294">COUNTIFS(AG346:AQ346,"&lt;&gt;Non",AG346:AQ346,"&lt;&gt;",AG346:AQ346,"&lt;&gt;Non;")</f>
        <v>5</v>
      </c>
      <c r="DJ346">
        <f t="shared" ref="DJ346:DJ399" si="295">COUNTIFS(AS346,"&lt;&gt;Non",AS346,"&lt;&gt;",AS346,"&lt;&gt;Non;")</f>
        <v>1</v>
      </c>
      <c r="DK346">
        <f t="shared" ref="DK346:DK399" si="296">COUNTIFS(AU346:AX346,"&lt;&gt;Non",AU346:AX346,"&lt;&gt;",AU346:AX346,"&lt;&gt;Non;")</f>
        <v>1</v>
      </c>
      <c r="DL346">
        <f t="shared" ref="DL346:DL399" si="297">COUNTIFS(AZ346:BB346,"&lt;&gt;Non",AZ346:BB346,"&lt;&gt;",AZ346:BB346,"&lt;&gt;Non;")</f>
        <v>3</v>
      </c>
      <c r="DM346">
        <f t="shared" ref="DM346:DM399" si="298">COUNTIFS(BD346:BE346,"&lt;&gt;Non",BD346:BE346,"&lt;&gt;",BD346:BE346,"&lt;&gt;Non;",BD346:BE346,"&lt;&gt;Je ne sais pas")</f>
        <v>1</v>
      </c>
      <c r="DN346">
        <f t="shared" ref="DN346:DN399" si="299">COUNTIFS(BG346:BH346,"&lt;&gt;Non",BG346:BH346,"&lt;&gt;",BG346:BH346,"&lt;&gt;Non;")</f>
        <v>2</v>
      </c>
      <c r="DO346">
        <f t="shared" ref="DO346:DO399" si="300">COUNTIFS(BJ346:BP346,"&lt;&gt;Non",BJ346:BP346,"&lt;&gt;",BJ346:BP346,"&lt;&gt;Non;",BJ346:BP346,"&lt;&gt;Je ne sais pas")</f>
        <v>3</v>
      </c>
      <c r="DP346">
        <f t="shared" ref="DP346:DP399" si="301">COUNTIFS(BR346:BV346,"&lt;&gt;Non",BR346:BV346,"&lt;&gt;",BR346:BV346,"&lt;&gt;Non;")</f>
        <v>4</v>
      </c>
      <c r="DQ346">
        <f t="shared" ref="DQ346:DQ399" si="302">COUNTIFS(BY346,"&lt;&gt;Non",BY346,"&lt;&gt;",BY346,"&lt;&gt;Non;")</f>
        <v>1</v>
      </c>
      <c r="DR346">
        <f t="shared" ref="DR346:DR399" si="303">COUNTIFS(CA346:CD346,"&lt;&gt;Non",CA346:CD346,"&lt;&gt;",CA346:CD346,"&lt;&gt;Non;")</f>
        <v>3</v>
      </c>
      <c r="DS346">
        <f t="shared" ref="DS346:DS399" si="304">COUNTIFS(CF346:CH346,"&lt;&gt;Non",CF346:CH346,"&lt;&gt;",CF346:CH346,"&lt;&gt;Non;")</f>
        <v>0</v>
      </c>
      <c r="DT346">
        <f t="shared" ref="DT346:DT399" si="305">COUNTIFS(CJ346:CL346,"&lt;&gt;Non",CJ346:CL346,"&lt;&gt;",CJ346:CL346,"&lt;&gt;Non;")</f>
        <v>1</v>
      </c>
      <c r="DU346">
        <f t="shared" si="262"/>
        <v>1</v>
      </c>
      <c r="DV346">
        <f t="shared" si="263"/>
        <v>1</v>
      </c>
      <c r="DW346">
        <f t="shared" si="264"/>
        <v>34</v>
      </c>
      <c r="DX346">
        <f t="shared" ref="DX346:DX399" si="306">DW346/52*10</f>
        <v>6.5384615384615383</v>
      </c>
      <c r="DY346">
        <f t="shared" ref="DY346:DY399" si="307">MROUND(DX346,0.5)</f>
        <v>6.5</v>
      </c>
      <c r="DZ346">
        <f t="shared" ref="DZ346:DZ399" si="308">IF(DY346&gt;10,10,DY346)</f>
        <v>6.5</v>
      </c>
    </row>
    <row r="347" spans="1:130">
      <c r="A347">
        <v>458</v>
      </c>
      <c r="B347" s="1">
        <v>44895.544537037</v>
      </c>
      <c r="C347" s="1">
        <v>44895.558784722198</v>
      </c>
      <c r="D347" t="s">
        <v>104</v>
      </c>
      <c r="F347" t="s">
        <v>4351</v>
      </c>
      <c r="G347" s="2">
        <v>11618</v>
      </c>
      <c r="H347" t="s">
        <v>4352</v>
      </c>
      <c r="I347" t="s">
        <v>4353</v>
      </c>
      <c r="J347" t="s">
        <v>132</v>
      </c>
      <c r="K347" t="s">
        <v>114</v>
      </c>
      <c r="L347" t="s">
        <v>4354</v>
      </c>
      <c r="M347" t="s">
        <v>109</v>
      </c>
      <c r="O347" t="s">
        <v>4355</v>
      </c>
      <c r="P347" t="s">
        <v>580</v>
      </c>
      <c r="Q347" t="s">
        <v>112</v>
      </c>
      <c r="R347" t="s">
        <v>113</v>
      </c>
      <c r="S347" t="s">
        <v>122</v>
      </c>
      <c r="T347" t="s">
        <v>109</v>
      </c>
      <c r="V347" t="s">
        <v>109</v>
      </c>
      <c r="X347" t="s">
        <v>135</v>
      </c>
      <c r="Y347" t="s">
        <v>1515</v>
      </c>
      <c r="Z347" t="s">
        <v>116</v>
      </c>
      <c r="AB347" t="s">
        <v>132</v>
      </c>
      <c r="AC347" t="s">
        <v>116</v>
      </c>
      <c r="AD347" t="s">
        <v>4356</v>
      </c>
      <c r="AE347" t="s">
        <v>109</v>
      </c>
      <c r="AG347" t="s">
        <v>109</v>
      </c>
      <c r="AH347" t="s">
        <v>116</v>
      </c>
      <c r="AI347" t="s">
        <v>109</v>
      </c>
      <c r="AJ347" t="s">
        <v>109</v>
      </c>
      <c r="AK347" t="s">
        <v>116</v>
      </c>
      <c r="AL347" t="s">
        <v>116</v>
      </c>
      <c r="AM347" t="s">
        <v>112</v>
      </c>
      <c r="AN347" t="s">
        <v>117</v>
      </c>
      <c r="AO347" t="s">
        <v>155</v>
      </c>
      <c r="AP347" t="s">
        <v>224</v>
      </c>
      <c r="AQ347" t="s">
        <v>109</v>
      </c>
      <c r="AS347" t="s">
        <v>1235</v>
      </c>
      <c r="AT347" t="s">
        <v>113</v>
      </c>
      <c r="AU347" t="s">
        <v>116</v>
      </c>
      <c r="AV347" t="s">
        <v>116</v>
      </c>
      <c r="AW347" t="s">
        <v>109</v>
      </c>
      <c r="AZ347" t="s">
        <v>397</v>
      </c>
      <c r="BA347" t="s">
        <v>120</v>
      </c>
      <c r="BB347" t="s">
        <v>192</v>
      </c>
      <c r="BC347" t="s">
        <v>116</v>
      </c>
      <c r="BD347" t="s">
        <v>116</v>
      </c>
      <c r="BE347" t="s">
        <v>122</v>
      </c>
      <c r="BG347" t="s">
        <v>116</v>
      </c>
      <c r="BH347" t="s">
        <v>116</v>
      </c>
      <c r="BI347" t="s">
        <v>4357</v>
      </c>
      <c r="BJ347" t="s">
        <v>116</v>
      </c>
      <c r="BK347" t="s">
        <v>116</v>
      </c>
      <c r="BL347" t="s">
        <v>109</v>
      </c>
      <c r="BM347" t="s">
        <v>109</v>
      </c>
      <c r="BN347" t="s">
        <v>1057</v>
      </c>
      <c r="BO347" t="s">
        <v>116</v>
      </c>
      <c r="BP347" t="s">
        <v>122</v>
      </c>
      <c r="BR347" t="s">
        <v>116</v>
      </c>
      <c r="BS347" t="s">
        <v>644</v>
      </c>
      <c r="BT347" t="s">
        <v>116</v>
      </c>
      <c r="BU347" t="s">
        <v>114</v>
      </c>
      <c r="BV347" t="s">
        <v>116</v>
      </c>
      <c r="BX347" t="s">
        <v>116</v>
      </c>
      <c r="BY347" t="s">
        <v>116</v>
      </c>
      <c r="BZ347" t="s">
        <v>252</v>
      </c>
      <c r="CA347" t="s">
        <v>1724</v>
      </c>
      <c r="CB347" t="s">
        <v>4358</v>
      </c>
      <c r="CC347" t="s">
        <v>253</v>
      </c>
      <c r="CD347" t="s">
        <v>109</v>
      </c>
      <c r="CE347" t="s">
        <v>109</v>
      </c>
      <c r="CF347" t="s">
        <v>113</v>
      </c>
      <c r="CG347" t="s">
        <v>113</v>
      </c>
      <c r="CH347" t="s">
        <v>1131</v>
      </c>
      <c r="CI347" t="s">
        <v>113</v>
      </c>
      <c r="CJ347" t="s">
        <v>116</v>
      </c>
      <c r="CK347" t="s">
        <v>116</v>
      </c>
      <c r="CL347" t="s">
        <v>109</v>
      </c>
      <c r="CN347" t="s">
        <v>522</v>
      </c>
      <c r="CO347" t="s">
        <v>109</v>
      </c>
      <c r="CP347" t="s">
        <v>116</v>
      </c>
      <c r="CQ347" t="s">
        <v>109</v>
      </c>
      <c r="CS347" t="s">
        <v>109</v>
      </c>
      <c r="CT347" t="s">
        <v>116</v>
      </c>
      <c r="CU347" t="s">
        <v>109</v>
      </c>
      <c r="CV347" t="s">
        <v>109</v>
      </c>
      <c r="CX347" t="s">
        <v>109</v>
      </c>
      <c r="DB347">
        <f t="shared" si="287"/>
        <v>2</v>
      </c>
      <c r="DC347">
        <f t="shared" si="288"/>
        <v>0</v>
      </c>
      <c r="DD347">
        <f t="shared" si="289"/>
        <v>3</v>
      </c>
      <c r="DE347">
        <f t="shared" si="290"/>
        <v>0</v>
      </c>
      <c r="DF347">
        <f t="shared" si="291"/>
        <v>3</v>
      </c>
      <c r="DG347">
        <f t="shared" si="292"/>
        <v>2</v>
      </c>
      <c r="DH347">
        <f t="shared" si="293"/>
        <v>0</v>
      </c>
      <c r="DI347">
        <f t="shared" si="294"/>
        <v>7</v>
      </c>
      <c r="DJ347">
        <f t="shared" si="295"/>
        <v>1</v>
      </c>
      <c r="DK347">
        <f t="shared" si="296"/>
        <v>2</v>
      </c>
      <c r="DL347">
        <f t="shared" si="297"/>
        <v>3</v>
      </c>
      <c r="DM347">
        <f t="shared" si="298"/>
        <v>1</v>
      </c>
      <c r="DN347">
        <f t="shared" si="299"/>
        <v>2</v>
      </c>
      <c r="DO347">
        <f t="shared" si="300"/>
        <v>4</v>
      </c>
      <c r="DP347">
        <f t="shared" si="301"/>
        <v>5</v>
      </c>
      <c r="DQ347">
        <f t="shared" si="302"/>
        <v>1</v>
      </c>
      <c r="DR347">
        <f t="shared" si="303"/>
        <v>3</v>
      </c>
      <c r="DS347">
        <f t="shared" si="304"/>
        <v>1</v>
      </c>
      <c r="DT347">
        <f t="shared" si="305"/>
        <v>2</v>
      </c>
      <c r="DU347">
        <f t="shared" si="262"/>
        <v>2</v>
      </c>
      <c r="DV347">
        <f t="shared" si="263"/>
        <v>1</v>
      </c>
      <c r="DW347">
        <f t="shared" si="264"/>
        <v>45</v>
      </c>
      <c r="DX347">
        <f t="shared" si="306"/>
        <v>8.6538461538461533</v>
      </c>
      <c r="DY347">
        <f t="shared" si="307"/>
        <v>8.5</v>
      </c>
      <c r="DZ347">
        <f t="shared" si="308"/>
        <v>8.5</v>
      </c>
    </row>
    <row r="348" spans="1:130">
      <c r="A348">
        <v>459</v>
      </c>
      <c r="B348" s="1">
        <v>44895.676284722198</v>
      </c>
      <c r="C348" s="1">
        <v>44895.684675925899</v>
      </c>
      <c r="D348" t="s">
        <v>104</v>
      </c>
      <c r="F348" t="s">
        <v>4359</v>
      </c>
      <c r="G348" s="2">
        <v>10338</v>
      </c>
      <c r="H348" t="s">
        <v>4360</v>
      </c>
      <c r="I348" t="s">
        <v>4361</v>
      </c>
      <c r="J348" t="s">
        <v>109</v>
      </c>
      <c r="M348" t="s">
        <v>109</v>
      </c>
      <c r="O348" t="s">
        <v>176</v>
      </c>
      <c r="P348" t="s">
        <v>752</v>
      </c>
      <c r="Q348" t="s">
        <v>112</v>
      </c>
      <c r="R348" t="s">
        <v>113</v>
      </c>
      <c r="S348" t="s">
        <v>122</v>
      </c>
      <c r="T348" t="s">
        <v>109</v>
      </c>
      <c r="V348" t="s">
        <v>109</v>
      </c>
      <c r="X348" t="s">
        <v>113</v>
      </c>
      <c r="Y348" t="s">
        <v>113</v>
      </c>
      <c r="Z348" t="s">
        <v>109</v>
      </c>
      <c r="AA348" t="s">
        <v>116</v>
      </c>
      <c r="AB348" t="s">
        <v>109</v>
      </c>
      <c r="AE348" t="s">
        <v>109</v>
      </c>
      <c r="AG348" t="s">
        <v>109</v>
      </c>
      <c r="AH348" t="s">
        <v>116</v>
      </c>
      <c r="AI348" t="s">
        <v>109</v>
      </c>
      <c r="AJ348" t="s">
        <v>116</v>
      </c>
      <c r="AK348" t="s">
        <v>116</v>
      </c>
      <c r="AL348" t="s">
        <v>116</v>
      </c>
      <c r="AM348" t="s">
        <v>112</v>
      </c>
      <c r="AN348" t="s">
        <v>117</v>
      </c>
      <c r="AO348" t="s">
        <v>113</v>
      </c>
      <c r="AP348" t="s">
        <v>113</v>
      </c>
      <c r="AQ348" t="s">
        <v>109</v>
      </c>
      <c r="AS348" t="s">
        <v>118</v>
      </c>
      <c r="AT348" t="s">
        <v>113</v>
      </c>
      <c r="AU348" t="s">
        <v>116</v>
      </c>
      <c r="AV348" t="s">
        <v>116</v>
      </c>
      <c r="AW348" t="s">
        <v>109</v>
      </c>
      <c r="AZ348" t="s">
        <v>157</v>
      </c>
      <c r="BA348" t="s">
        <v>120</v>
      </c>
      <c r="BB348" t="s">
        <v>121</v>
      </c>
      <c r="BC348" t="s">
        <v>116</v>
      </c>
      <c r="BD348" t="s">
        <v>116</v>
      </c>
      <c r="BE348" t="s">
        <v>122</v>
      </c>
      <c r="BG348" t="s">
        <v>116</v>
      </c>
      <c r="BH348" t="s">
        <v>109</v>
      </c>
      <c r="BJ348" t="s">
        <v>116</v>
      </c>
      <c r="BK348" t="s">
        <v>116</v>
      </c>
      <c r="BL348" t="s">
        <v>109</v>
      </c>
      <c r="BM348" t="s">
        <v>116</v>
      </c>
      <c r="BN348" t="s">
        <v>113</v>
      </c>
      <c r="BO348" t="s">
        <v>109</v>
      </c>
      <c r="BP348" t="s">
        <v>122</v>
      </c>
      <c r="BR348" t="s">
        <v>109</v>
      </c>
      <c r="BS348" t="s">
        <v>126</v>
      </c>
      <c r="BT348" t="s">
        <v>116</v>
      </c>
      <c r="BU348" t="s">
        <v>109</v>
      </c>
      <c r="BV348" t="s">
        <v>116</v>
      </c>
      <c r="BX348" t="s">
        <v>116</v>
      </c>
      <c r="BY348" t="s">
        <v>116</v>
      </c>
      <c r="BZ348" t="s">
        <v>193</v>
      </c>
      <c r="CA348" t="s">
        <v>113</v>
      </c>
      <c r="CB348" t="s">
        <v>4362</v>
      </c>
      <c r="CC348" t="s">
        <v>253</v>
      </c>
      <c r="CD348" t="s">
        <v>109</v>
      </c>
      <c r="CE348" t="s">
        <v>109</v>
      </c>
      <c r="CF348" t="s">
        <v>113</v>
      </c>
      <c r="CG348" t="s">
        <v>113</v>
      </c>
      <c r="CH348" t="s">
        <v>113</v>
      </c>
      <c r="CI348" t="s">
        <v>113</v>
      </c>
      <c r="CJ348" t="s">
        <v>116</v>
      </c>
      <c r="CK348" t="s">
        <v>109</v>
      </c>
      <c r="CL348" t="s">
        <v>109</v>
      </c>
      <c r="CN348" t="s">
        <v>113</v>
      </c>
      <c r="CO348" t="s">
        <v>116</v>
      </c>
      <c r="CP348" t="s">
        <v>116</v>
      </c>
      <c r="CQ348" t="s">
        <v>109</v>
      </c>
      <c r="CS348" t="s">
        <v>109</v>
      </c>
      <c r="CT348" t="s">
        <v>109</v>
      </c>
      <c r="CU348" t="s">
        <v>116</v>
      </c>
      <c r="CV348" t="s">
        <v>109</v>
      </c>
      <c r="CX348" t="s">
        <v>109</v>
      </c>
      <c r="DB348">
        <f t="shared" si="287"/>
        <v>0</v>
      </c>
      <c r="DC348">
        <f t="shared" si="288"/>
        <v>0</v>
      </c>
      <c r="DD348">
        <f t="shared" si="289"/>
        <v>3</v>
      </c>
      <c r="DE348">
        <f t="shared" si="290"/>
        <v>0</v>
      </c>
      <c r="DF348">
        <f t="shared" si="291"/>
        <v>0</v>
      </c>
      <c r="DG348">
        <f t="shared" si="292"/>
        <v>0</v>
      </c>
      <c r="DH348">
        <f t="shared" si="293"/>
        <v>0</v>
      </c>
      <c r="DI348">
        <f t="shared" si="294"/>
        <v>6</v>
      </c>
      <c r="DJ348">
        <f t="shared" si="295"/>
        <v>1</v>
      </c>
      <c r="DK348">
        <f t="shared" si="296"/>
        <v>2</v>
      </c>
      <c r="DL348">
        <f t="shared" si="297"/>
        <v>3</v>
      </c>
      <c r="DM348">
        <f t="shared" si="298"/>
        <v>1</v>
      </c>
      <c r="DN348">
        <f t="shared" si="299"/>
        <v>1</v>
      </c>
      <c r="DO348">
        <f t="shared" si="300"/>
        <v>3</v>
      </c>
      <c r="DP348">
        <f t="shared" si="301"/>
        <v>3</v>
      </c>
      <c r="DQ348">
        <f t="shared" si="302"/>
        <v>1</v>
      </c>
      <c r="DR348">
        <f t="shared" si="303"/>
        <v>2</v>
      </c>
      <c r="DS348">
        <f t="shared" si="304"/>
        <v>0</v>
      </c>
      <c r="DT348">
        <f t="shared" si="305"/>
        <v>1</v>
      </c>
      <c r="DU348">
        <f t="shared" si="262"/>
        <v>2</v>
      </c>
      <c r="DV348">
        <f t="shared" si="263"/>
        <v>1</v>
      </c>
      <c r="DW348">
        <f t="shared" si="264"/>
        <v>30</v>
      </c>
      <c r="DX348">
        <f t="shared" si="306"/>
        <v>5.7692307692307683</v>
      </c>
      <c r="DY348">
        <f t="shared" si="307"/>
        <v>6</v>
      </c>
      <c r="DZ348">
        <f t="shared" si="308"/>
        <v>6</v>
      </c>
    </row>
    <row r="349" spans="1:130">
      <c r="A349">
        <v>460</v>
      </c>
      <c r="B349" s="1">
        <v>44895.6799537037</v>
      </c>
      <c r="C349" s="1">
        <v>44895.700173611098</v>
      </c>
      <c r="D349" t="s">
        <v>104</v>
      </c>
      <c r="F349" t="s">
        <v>4363</v>
      </c>
      <c r="G349">
        <v>11827</v>
      </c>
      <c r="H349" t="s">
        <v>4364</v>
      </c>
      <c r="I349" t="s">
        <v>4365</v>
      </c>
      <c r="J349" t="s">
        <v>109</v>
      </c>
      <c r="M349" t="s">
        <v>109</v>
      </c>
      <c r="O349" t="s">
        <v>1700</v>
      </c>
      <c r="P349" t="s">
        <v>2091</v>
      </c>
      <c r="Q349" t="s">
        <v>112</v>
      </c>
      <c r="R349" t="s">
        <v>113</v>
      </c>
      <c r="S349" t="s">
        <v>122</v>
      </c>
      <c r="T349" t="s">
        <v>109</v>
      </c>
      <c r="V349" t="s">
        <v>109</v>
      </c>
      <c r="X349" t="s">
        <v>135</v>
      </c>
      <c r="Y349" t="s">
        <v>113</v>
      </c>
      <c r="Z349" t="s">
        <v>109</v>
      </c>
      <c r="AA349" t="s">
        <v>109</v>
      </c>
      <c r="AB349" t="s">
        <v>132</v>
      </c>
      <c r="AC349" t="s">
        <v>109</v>
      </c>
      <c r="AE349" t="s">
        <v>109</v>
      </c>
      <c r="AG349" t="s">
        <v>109</v>
      </c>
      <c r="AH349" t="s">
        <v>109</v>
      </c>
      <c r="AI349" t="s">
        <v>116</v>
      </c>
      <c r="AJ349" t="s">
        <v>109</v>
      </c>
      <c r="AK349" t="s">
        <v>109</v>
      </c>
      <c r="AL349" t="s">
        <v>116</v>
      </c>
      <c r="AM349" t="s">
        <v>112</v>
      </c>
      <c r="AN349" t="s">
        <v>236</v>
      </c>
      <c r="AO349" t="s">
        <v>179</v>
      </c>
      <c r="AP349" t="s">
        <v>113</v>
      </c>
      <c r="AQ349" t="s">
        <v>109</v>
      </c>
      <c r="AS349" t="s">
        <v>4366</v>
      </c>
      <c r="AT349" t="s">
        <v>204</v>
      </c>
      <c r="AU349" t="s">
        <v>109</v>
      </c>
      <c r="AV349" t="s">
        <v>116</v>
      </c>
      <c r="AW349" t="s">
        <v>109</v>
      </c>
      <c r="AZ349" t="s">
        <v>157</v>
      </c>
      <c r="BA349" t="s">
        <v>120</v>
      </c>
      <c r="BB349" t="s">
        <v>121</v>
      </c>
      <c r="BC349" t="s">
        <v>116</v>
      </c>
      <c r="BD349" t="s">
        <v>116</v>
      </c>
      <c r="BE349" t="s">
        <v>122</v>
      </c>
      <c r="BG349" t="s">
        <v>109</v>
      </c>
      <c r="BH349" t="s">
        <v>116</v>
      </c>
      <c r="BI349" t="s">
        <v>4367</v>
      </c>
      <c r="BJ349" t="s">
        <v>116</v>
      </c>
      <c r="BK349" t="s">
        <v>116</v>
      </c>
      <c r="BL349" t="s">
        <v>109</v>
      </c>
      <c r="BM349" t="s">
        <v>109</v>
      </c>
      <c r="BN349" t="s">
        <v>113</v>
      </c>
      <c r="BO349" t="s">
        <v>116</v>
      </c>
      <c r="BP349" t="s">
        <v>122</v>
      </c>
      <c r="BR349" t="s">
        <v>116</v>
      </c>
      <c r="BS349" t="s">
        <v>126</v>
      </c>
      <c r="BT349" t="s">
        <v>116</v>
      </c>
      <c r="BU349" t="s">
        <v>114</v>
      </c>
      <c r="BV349" t="s">
        <v>206</v>
      </c>
      <c r="BX349" t="s">
        <v>116</v>
      </c>
      <c r="BY349" t="s">
        <v>116</v>
      </c>
      <c r="BZ349" t="s">
        <v>193</v>
      </c>
      <c r="CA349" t="s">
        <v>2248</v>
      </c>
      <c r="CB349" t="s">
        <v>2249</v>
      </c>
      <c r="CC349" t="s">
        <v>113</v>
      </c>
      <c r="CD349" t="s">
        <v>116</v>
      </c>
      <c r="CE349" t="s">
        <v>116</v>
      </c>
      <c r="CG349" t="s">
        <v>113</v>
      </c>
      <c r="CH349" t="s">
        <v>4368</v>
      </c>
      <c r="CI349" t="s">
        <v>289</v>
      </c>
      <c r="CJ349" t="s">
        <v>116</v>
      </c>
      <c r="CK349" t="s">
        <v>109</v>
      </c>
      <c r="CL349" t="s">
        <v>109</v>
      </c>
      <c r="CN349" t="s">
        <v>842</v>
      </c>
      <c r="CO349" t="s">
        <v>116</v>
      </c>
      <c r="CP349" t="s">
        <v>116</v>
      </c>
      <c r="CQ349" t="s">
        <v>109</v>
      </c>
      <c r="CS349" t="s">
        <v>116</v>
      </c>
      <c r="CT349" t="s">
        <v>116</v>
      </c>
      <c r="CU349" t="s">
        <v>109</v>
      </c>
      <c r="CV349" t="s">
        <v>109</v>
      </c>
      <c r="CX349" t="s">
        <v>109</v>
      </c>
      <c r="DB349">
        <f t="shared" si="287"/>
        <v>0</v>
      </c>
      <c r="DC349">
        <f t="shared" si="288"/>
        <v>0</v>
      </c>
      <c r="DD349">
        <f t="shared" si="289"/>
        <v>3</v>
      </c>
      <c r="DE349">
        <f t="shared" si="290"/>
        <v>0</v>
      </c>
      <c r="DF349">
        <f t="shared" si="291"/>
        <v>1</v>
      </c>
      <c r="DG349">
        <f t="shared" si="292"/>
        <v>1</v>
      </c>
      <c r="DH349">
        <f t="shared" si="293"/>
        <v>0</v>
      </c>
      <c r="DI349">
        <f t="shared" si="294"/>
        <v>5</v>
      </c>
      <c r="DJ349">
        <f t="shared" si="295"/>
        <v>1</v>
      </c>
      <c r="DK349">
        <f t="shared" si="296"/>
        <v>1</v>
      </c>
      <c r="DL349">
        <f t="shared" si="297"/>
        <v>3</v>
      </c>
      <c r="DM349">
        <f t="shared" si="298"/>
        <v>1</v>
      </c>
      <c r="DN349">
        <f t="shared" si="299"/>
        <v>1</v>
      </c>
      <c r="DO349">
        <f t="shared" si="300"/>
        <v>3</v>
      </c>
      <c r="DP349">
        <f t="shared" si="301"/>
        <v>5</v>
      </c>
      <c r="DQ349">
        <f t="shared" si="302"/>
        <v>1</v>
      </c>
      <c r="DR349">
        <f t="shared" si="303"/>
        <v>3</v>
      </c>
      <c r="DS349">
        <f t="shared" si="304"/>
        <v>1</v>
      </c>
      <c r="DT349">
        <f t="shared" si="305"/>
        <v>1</v>
      </c>
      <c r="DU349">
        <f t="shared" si="262"/>
        <v>3</v>
      </c>
      <c r="DV349">
        <f t="shared" si="263"/>
        <v>2</v>
      </c>
      <c r="DW349">
        <f t="shared" si="264"/>
        <v>36</v>
      </c>
      <c r="DX349">
        <f t="shared" si="306"/>
        <v>6.9230769230769234</v>
      </c>
      <c r="DY349">
        <f t="shared" si="307"/>
        <v>7</v>
      </c>
      <c r="DZ349">
        <f t="shared" si="308"/>
        <v>7</v>
      </c>
    </row>
    <row r="350" spans="1:130">
      <c r="A350">
        <v>463</v>
      </c>
      <c r="B350" s="1">
        <v>44895.701666666697</v>
      </c>
      <c r="C350" s="1">
        <v>44895.719722222202</v>
      </c>
      <c r="D350" t="s">
        <v>104</v>
      </c>
      <c r="F350" t="s">
        <v>4371</v>
      </c>
      <c r="G350">
        <v>22957</v>
      </c>
      <c r="H350" t="s">
        <v>4372</v>
      </c>
      <c r="I350" t="s">
        <v>4373</v>
      </c>
      <c r="J350" t="s">
        <v>145</v>
      </c>
      <c r="K350" t="s">
        <v>114</v>
      </c>
      <c r="L350" t="s">
        <v>4374</v>
      </c>
      <c r="M350" t="s">
        <v>109</v>
      </c>
      <c r="O350" t="s">
        <v>4375</v>
      </c>
      <c r="P350" t="s">
        <v>4376</v>
      </c>
      <c r="Q350" t="s">
        <v>112</v>
      </c>
      <c r="R350" t="s">
        <v>113</v>
      </c>
      <c r="S350" t="s">
        <v>114</v>
      </c>
      <c r="T350" t="s">
        <v>109</v>
      </c>
      <c r="V350" t="s">
        <v>116</v>
      </c>
      <c r="X350" t="s">
        <v>135</v>
      </c>
      <c r="Y350" t="s">
        <v>1515</v>
      </c>
      <c r="Z350" t="s">
        <v>116</v>
      </c>
      <c r="AB350" t="s">
        <v>153</v>
      </c>
      <c r="AC350" t="s">
        <v>109</v>
      </c>
      <c r="AE350" t="s">
        <v>109</v>
      </c>
      <c r="AG350" t="s">
        <v>109</v>
      </c>
      <c r="AH350" t="s">
        <v>109</v>
      </c>
      <c r="AI350" t="s">
        <v>109</v>
      </c>
      <c r="AJ350" t="s">
        <v>116</v>
      </c>
      <c r="AK350" t="s">
        <v>116</v>
      </c>
      <c r="AL350" t="s">
        <v>116</v>
      </c>
      <c r="AM350" t="s">
        <v>112</v>
      </c>
      <c r="AN350" t="s">
        <v>117</v>
      </c>
      <c r="AO350" t="s">
        <v>113</v>
      </c>
      <c r="AP350" t="s">
        <v>113</v>
      </c>
      <c r="AQ350" t="s">
        <v>109</v>
      </c>
      <c r="AS350" t="s">
        <v>4377</v>
      </c>
      <c r="AT350" t="s">
        <v>3186</v>
      </c>
      <c r="AU350" t="s">
        <v>116</v>
      </c>
      <c r="AV350" t="s">
        <v>116</v>
      </c>
      <c r="AW350" t="s">
        <v>109</v>
      </c>
      <c r="AZ350" t="s">
        <v>785</v>
      </c>
      <c r="BA350" t="s">
        <v>158</v>
      </c>
      <c r="BB350" t="s">
        <v>113</v>
      </c>
      <c r="BC350" t="s">
        <v>116</v>
      </c>
      <c r="BD350" t="s">
        <v>116</v>
      </c>
      <c r="BE350" t="s">
        <v>116</v>
      </c>
      <c r="BF350" t="s">
        <v>4378</v>
      </c>
      <c r="BG350" t="s">
        <v>109</v>
      </c>
      <c r="BH350" t="s">
        <v>116</v>
      </c>
      <c r="BI350" t="s">
        <v>4379</v>
      </c>
      <c r="BJ350" t="s">
        <v>116</v>
      </c>
      <c r="BK350" t="s">
        <v>116</v>
      </c>
      <c r="BL350" t="s">
        <v>116</v>
      </c>
      <c r="BM350" t="s">
        <v>116</v>
      </c>
      <c r="BN350" t="s">
        <v>161</v>
      </c>
      <c r="BO350" t="s">
        <v>116</v>
      </c>
      <c r="BP350" t="s">
        <v>122</v>
      </c>
      <c r="BR350" t="s">
        <v>116</v>
      </c>
      <c r="BS350" t="s">
        <v>4380</v>
      </c>
      <c r="BT350" t="s">
        <v>109</v>
      </c>
      <c r="BU350" t="s">
        <v>114</v>
      </c>
      <c r="BV350" t="s">
        <v>206</v>
      </c>
      <c r="BX350" t="s">
        <v>109</v>
      </c>
      <c r="CC350" t="s">
        <v>281</v>
      </c>
      <c r="CD350" t="s">
        <v>116</v>
      </c>
      <c r="CE350" t="s">
        <v>109</v>
      </c>
      <c r="CF350" t="s">
        <v>427</v>
      </c>
      <c r="CG350" t="s">
        <v>364</v>
      </c>
      <c r="CH350" t="s">
        <v>167</v>
      </c>
      <c r="CI350" t="s">
        <v>4381</v>
      </c>
      <c r="CJ350" t="s">
        <v>109</v>
      </c>
      <c r="CK350" t="s">
        <v>109</v>
      </c>
      <c r="CL350" t="s">
        <v>109</v>
      </c>
      <c r="CN350" t="s">
        <v>113</v>
      </c>
      <c r="CO350" t="s">
        <v>109</v>
      </c>
      <c r="CP350" t="s">
        <v>109</v>
      </c>
      <c r="CQ350" t="s">
        <v>109</v>
      </c>
      <c r="CS350" t="s">
        <v>116</v>
      </c>
      <c r="CT350" t="s">
        <v>116</v>
      </c>
      <c r="CU350" t="s">
        <v>109</v>
      </c>
      <c r="CV350" t="s">
        <v>116</v>
      </c>
      <c r="CW350" t="s">
        <v>4382</v>
      </c>
      <c r="CX350" t="s">
        <v>116</v>
      </c>
      <c r="CY350" t="s">
        <v>4383</v>
      </c>
      <c r="DB350">
        <f t="shared" si="287"/>
        <v>2</v>
      </c>
      <c r="DC350">
        <f t="shared" si="288"/>
        <v>0</v>
      </c>
      <c r="DD350">
        <f t="shared" si="289"/>
        <v>4</v>
      </c>
      <c r="DE350">
        <f t="shared" si="290"/>
        <v>1</v>
      </c>
      <c r="DF350">
        <f t="shared" si="291"/>
        <v>3</v>
      </c>
      <c r="DG350">
        <f t="shared" si="292"/>
        <v>1</v>
      </c>
      <c r="DH350">
        <f t="shared" si="293"/>
        <v>0</v>
      </c>
      <c r="DI350">
        <f t="shared" si="294"/>
        <v>5</v>
      </c>
      <c r="DJ350">
        <f t="shared" si="295"/>
        <v>1</v>
      </c>
      <c r="DK350">
        <f t="shared" si="296"/>
        <v>2</v>
      </c>
      <c r="DL350">
        <f t="shared" si="297"/>
        <v>2</v>
      </c>
      <c r="DM350">
        <f t="shared" si="298"/>
        <v>2</v>
      </c>
      <c r="DN350">
        <f t="shared" si="299"/>
        <v>1</v>
      </c>
      <c r="DO350">
        <f t="shared" si="300"/>
        <v>6</v>
      </c>
      <c r="DP350">
        <f t="shared" si="301"/>
        <v>4</v>
      </c>
      <c r="DQ350">
        <f t="shared" si="302"/>
        <v>0</v>
      </c>
      <c r="DR350">
        <f t="shared" si="303"/>
        <v>2</v>
      </c>
      <c r="DS350">
        <f t="shared" si="304"/>
        <v>3</v>
      </c>
      <c r="DT350">
        <f t="shared" si="305"/>
        <v>0</v>
      </c>
      <c r="DU350">
        <f t="shared" si="262"/>
        <v>0</v>
      </c>
      <c r="DV350">
        <f t="shared" si="263"/>
        <v>3</v>
      </c>
      <c r="DW350">
        <f t="shared" si="264"/>
        <v>42</v>
      </c>
      <c r="DX350">
        <f t="shared" si="306"/>
        <v>8.0769230769230766</v>
      </c>
      <c r="DY350">
        <f t="shared" si="307"/>
        <v>8</v>
      </c>
      <c r="DZ350">
        <f t="shared" si="308"/>
        <v>8</v>
      </c>
    </row>
    <row r="351" spans="1:130">
      <c r="A351">
        <v>464</v>
      </c>
      <c r="B351" s="1">
        <v>44895.731249999997</v>
      </c>
      <c r="C351" s="1">
        <v>44895.743067129602</v>
      </c>
      <c r="D351" t="s">
        <v>104</v>
      </c>
      <c r="F351" t="s">
        <v>4384</v>
      </c>
      <c r="G351" s="2">
        <v>13724</v>
      </c>
      <c r="H351" t="s">
        <v>330</v>
      </c>
      <c r="I351" t="s">
        <v>4385</v>
      </c>
      <c r="J351" t="s">
        <v>145</v>
      </c>
      <c r="K351" t="s">
        <v>109</v>
      </c>
      <c r="M351" t="s">
        <v>109</v>
      </c>
      <c r="O351" t="s">
        <v>4386</v>
      </c>
      <c r="P351" t="s">
        <v>568</v>
      </c>
      <c r="Q351" t="s">
        <v>112</v>
      </c>
      <c r="R351" t="s">
        <v>113</v>
      </c>
      <c r="S351" t="s">
        <v>114</v>
      </c>
      <c r="T351" t="s">
        <v>149</v>
      </c>
      <c r="U351" t="s">
        <v>201</v>
      </c>
      <c r="V351" t="s">
        <v>109</v>
      </c>
      <c r="X351" t="s">
        <v>113</v>
      </c>
      <c r="Y351" t="s">
        <v>322</v>
      </c>
      <c r="Z351" t="s">
        <v>116</v>
      </c>
      <c r="AB351" t="s">
        <v>132</v>
      </c>
      <c r="AC351" t="s">
        <v>109</v>
      </c>
      <c r="AE351" t="s">
        <v>109</v>
      </c>
      <c r="AG351" t="s">
        <v>116</v>
      </c>
      <c r="AH351" t="s">
        <v>116</v>
      </c>
      <c r="AI351" t="s">
        <v>116</v>
      </c>
      <c r="AJ351" t="s">
        <v>116</v>
      </c>
      <c r="AK351" t="s">
        <v>116</v>
      </c>
      <c r="AL351" t="s">
        <v>116</v>
      </c>
      <c r="AM351" t="s">
        <v>145</v>
      </c>
      <c r="AN351" t="s">
        <v>117</v>
      </c>
      <c r="AO351" t="s">
        <v>304</v>
      </c>
      <c r="AP351" t="s">
        <v>1537</v>
      </c>
      <c r="AQ351" t="s">
        <v>272</v>
      </c>
      <c r="AR351" t="s">
        <v>4387</v>
      </c>
      <c r="AS351" t="s">
        <v>247</v>
      </c>
      <c r="AT351" t="s">
        <v>113</v>
      </c>
      <c r="AU351" t="s">
        <v>116</v>
      </c>
      <c r="AV351" t="s">
        <v>116</v>
      </c>
      <c r="AW351" t="s">
        <v>145</v>
      </c>
      <c r="AX351" t="s">
        <v>109</v>
      </c>
      <c r="AZ351" t="s">
        <v>157</v>
      </c>
      <c r="BA351" t="s">
        <v>248</v>
      </c>
      <c r="BB351" t="s">
        <v>121</v>
      </c>
      <c r="BC351" t="s">
        <v>116</v>
      </c>
      <c r="BD351" t="s">
        <v>116</v>
      </c>
      <c r="BE351" t="s">
        <v>122</v>
      </c>
      <c r="BG351" t="s">
        <v>109</v>
      </c>
      <c r="BH351" t="s">
        <v>109</v>
      </c>
      <c r="BI351" t="s">
        <v>4388</v>
      </c>
      <c r="BJ351" t="s">
        <v>116</v>
      </c>
      <c r="BK351" t="s">
        <v>109</v>
      </c>
      <c r="BL351" t="s">
        <v>109</v>
      </c>
      <c r="BM351" t="s">
        <v>116</v>
      </c>
      <c r="BN351" t="s">
        <v>161</v>
      </c>
      <c r="BO351" t="s">
        <v>125</v>
      </c>
      <c r="BP351" t="s">
        <v>116</v>
      </c>
      <c r="BQ351" t="s">
        <v>4389</v>
      </c>
      <c r="BR351" t="s">
        <v>109</v>
      </c>
      <c r="BS351" t="s">
        <v>126</v>
      </c>
      <c r="BT351" t="s">
        <v>116</v>
      </c>
      <c r="BU351" t="s">
        <v>114</v>
      </c>
      <c r="BV351" t="s">
        <v>116</v>
      </c>
      <c r="BW351" t="s">
        <v>4390</v>
      </c>
      <c r="BX351" t="s">
        <v>116</v>
      </c>
      <c r="BY351" t="s">
        <v>116</v>
      </c>
      <c r="BZ351" t="s">
        <v>193</v>
      </c>
      <c r="CA351" t="s">
        <v>113</v>
      </c>
      <c r="CB351" t="s">
        <v>4391</v>
      </c>
      <c r="CC351" t="s">
        <v>4392</v>
      </c>
      <c r="CD351" t="s">
        <v>116</v>
      </c>
      <c r="CE351" t="s">
        <v>116</v>
      </c>
      <c r="CG351" t="s">
        <v>113</v>
      </c>
      <c r="CH351" t="s">
        <v>113</v>
      </c>
      <c r="CI351" t="s">
        <v>113</v>
      </c>
      <c r="CJ351" t="s">
        <v>116</v>
      </c>
      <c r="CK351" t="s">
        <v>116</v>
      </c>
      <c r="CL351" t="s">
        <v>116</v>
      </c>
      <c r="CM351" t="s">
        <v>4393</v>
      </c>
      <c r="CN351" t="s">
        <v>522</v>
      </c>
      <c r="CO351" t="s">
        <v>116</v>
      </c>
      <c r="CP351" t="s">
        <v>116</v>
      </c>
      <c r="CQ351" t="s">
        <v>109</v>
      </c>
      <c r="CS351" t="s">
        <v>116</v>
      </c>
      <c r="CT351" t="s">
        <v>116</v>
      </c>
      <c r="CU351" t="s">
        <v>116</v>
      </c>
      <c r="CV351" t="s">
        <v>109</v>
      </c>
      <c r="CX351" t="s">
        <v>109</v>
      </c>
      <c r="DB351">
        <f t="shared" si="287"/>
        <v>1</v>
      </c>
      <c r="DC351">
        <f t="shared" si="288"/>
        <v>0</v>
      </c>
      <c r="DD351">
        <f t="shared" si="289"/>
        <v>5</v>
      </c>
      <c r="DE351">
        <f t="shared" si="290"/>
        <v>0</v>
      </c>
      <c r="DF351">
        <f t="shared" si="291"/>
        <v>2</v>
      </c>
      <c r="DG351">
        <f t="shared" si="292"/>
        <v>1</v>
      </c>
      <c r="DH351">
        <f t="shared" si="293"/>
        <v>0</v>
      </c>
      <c r="DI351">
        <f t="shared" si="294"/>
        <v>11</v>
      </c>
      <c r="DJ351">
        <f t="shared" si="295"/>
        <v>1</v>
      </c>
      <c r="DK351">
        <f t="shared" si="296"/>
        <v>3</v>
      </c>
      <c r="DL351">
        <f t="shared" si="297"/>
        <v>3</v>
      </c>
      <c r="DM351">
        <f t="shared" si="298"/>
        <v>1</v>
      </c>
      <c r="DN351">
        <f t="shared" si="299"/>
        <v>0</v>
      </c>
      <c r="DO351">
        <f t="shared" si="300"/>
        <v>5</v>
      </c>
      <c r="DP351">
        <f t="shared" si="301"/>
        <v>4</v>
      </c>
      <c r="DQ351">
        <f t="shared" si="302"/>
        <v>1</v>
      </c>
      <c r="DR351">
        <f t="shared" si="303"/>
        <v>3</v>
      </c>
      <c r="DS351">
        <f t="shared" si="304"/>
        <v>0</v>
      </c>
      <c r="DT351">
        <f t="shared" si="305"/>
        <v>3</v>
      </c>
      <c r="DU351">
        <f t="shared" si="262"/>
        <v>3</v>
      </c>
      <c r="DV351">
        <f t="shared" si="263"/>
        <v>3</v>
      </c>
      <c r="DW351">
        <f t="shared" si="264"/>
        <v>50</v>
      </c>
      <c r="DX351">
        <f t="shared" si="306"/>
        <v>9.615384615384615</v>
      </c>
      <c r="DY351">
        <f t="shared" si="307"/>
        <v>9.5</v>
      </c>
      <c r="DZ351">
        <f t="shared" si="308"/>
        <v>9.5</v>
      </c>
    </row>
    <row r="352" spans="1:130">
      <c r="A352">
        <v>465</v>
      </c>
      <c r="B352" s="1">
        <v>44895.742743055598</v>
      </c>
      <c r="C352" s="1">
        <v>44895.761296296303</v>
      </c>
      <c r="D352" t="s">
        <v>104</v>
      </c>
      <c r="F352" t="s">
        <v>4394</v>
      </c>
      <c r="G352" s="2">
        <v>7912</v>
      </c>
      <c r="H352" t="s">
        <v>4395</v>
      </c>
      <c r="I352" t="s">
        <v>4396</v>
      </c>
      <c r="J352" t="s">
        <v>145</v>
      </c>
      <c r="K352" t="s">
        <v>114</v>
      </c>
      <c r="L352" t="s">
        <v>4397</v>
      </c>
      <c r="M352" t="s">
        <v>116</v>
      </c>
      <c r="N352" t="s">
        <v>4398</v>
      </c>
      <c r="O352" t="s">
        <v>4399</v>
      </c>
      <c r="P352" t="s">
        <v>4400</v>
      </c>
      <c r="Q352" t="s">
        <v>188</v>
      </c>
      <c r="R352" t="s">
        <v>113</v>
      </c>
      <c r="S352" t="s">
        <v>114</v>
      </c>
      <c r="T352" t="s">
        <v>109</v>
      </c>
      <c r="V352" t="s">
        <v>109</v>
      </c>
      <c r="X352" t="s">
        <v>135</v>
      </c>
      <c r="Y352" t="s">
        <v>136</v>
      </c>
      <c r="Z352" t="s">
        <v>116</v>
      </c>
      <c r="AB352" t="s">
        <v>145</v>
      </c>
      <c r="AC352" t="s">
        <v>116</v>
      </c>
      <c r="AD352" t="s">
        <v>4401</v>
      </c>
      <c r="AE352" t="s">
        <v>114</v>
      </c>
      <c r="AF352" t="s">
        <v>4402</v>
      </c>
      <c r="AG352" t="s">
        <v>116</v>
      </c>
      <c r="AH352" t="s">
        <v>116</v>
      </c>
      <c r="AI352" t="s">
        <v>109</v>
      </c>
      <c r="AJ352" t="s">
        <v>116</v>
      </c>
      <c r="AK352" t="s">
        <v>116</v>
      </c>
      <c r="AL352" t="s">
        <v>116</v>
      </c>
      <c r="AM352" t="s">
        <v>112</v>
      </c>
      <c r="AN352" t="s">
        <v>286</v>
      </c>
      <c r="AO352" t="s">
        <v>202</v>
      </c>
      <c r="AP352" t="s">
        <v>224</v>
      </c>
      <c r="AQ352" t="s">
        <v>109</v>
      </c>
      <c r="AS352" t="s">
        <v>191</v>
      </c>
      <c r="AT352" t="s">
        <v>287</v>
      </c>
      <c r="AU352" t="s">
        <v>116</v>
      </c>
      <c r="AV352" t="s">
        <v>116</v>
      </c>
      <c r="AW352" t="s">
        <v>109</v>
      </c>
      <c r="AZ352" t="s">
        <v>397</v>
      </c>
      <c r="BA352" t="s">
        <v>158</v>
      </c>
      <c r="BB352" t="s">
        <v>121</v>
      </c>
      <c r="BC352" t="s">
        <v>116</v>
      </c>
      <c r="BD352" t="s">
        <v>116</v>
      </c>
      <c r="BE352" t="s">
        <v>116</v>
      </c>
      <c r="BF352" t="s">
        <v>4403</v>
      </c>
      <c r="BG352" t="s">
        <v>116</v>
      </c>
      <c r="BH352" t="s">
        <v>116</v>
      </c>
      <c r="BI352" t="s">
        <v>4404</v>
      </c>
      <c r="BJ352" t="s">
        <v>116</v>
      </c>
      <c r="BK352" t="s">
        <v>116</v>
      </c>
      <c r="BL352" t="s">
        <v>116</v>
      </c>
      <c r="BM352" t="s">
        <v>116</v>
      </c>
      <c r="BN352" t="s">
        <v>3504</v>
      </c>
      <c r="BO352" t="s">
        <v>116</v>
      </c>
      <c r="BP352" t="s">
        <v>116</v>
      </c>
      <c r="BQ352" t="s">
        <v>4405</v>
      </c>
      <c r="BR352" t="s">
        <v>116</v>
      </c>
      <c r="BS352" t="s">
        <v>126</v>
      </c>
      <c r="BT352" t="s">
        <v>116</v>
      </c>
      <c r="BU352" t="s">
        <v>114</v>
      </c>
      <c r="BV352" t="s">
        <v>116</v>
      </c>
      <c r="BW352" t="s">
        <v>4406</v>
      </c>
      <c r="BX352" t="s">
        <v>116</v>
      </c>
      <c r="BY352" t="s">
        <v>116</v>
      </c>
      <c r="BZ352" t="s">
        <v>252</v>
      </c>
      <c r="CA352" t="s">
        <v>4407</v>
      </c>
      <c r="CB352" t="s">
        <v>129</v>
      </c>
      <c r="CC352" t="s">
        <v>253</v>
      </c>
      <c r="CD352" t="s">
        <v>116</v>
      </c>
      <c r="CE352" t="s">
        <v>109</v>
      </c>
      <c r="CF352" t="s">
        <v>113</v>
      </c>
      <c r="CG352" t="s">
        <v>113</v>
      </c>
      <c r="CH352" t="s">
        <v>167</v>
      </c>
      <c r="CI352" t="s">
        <v>4408</v>
      </c>
      <c r="CJ352" t="s">
        <v>116</v>
      </c>
      <c r="CK352" t="s">
        <v>109</v>
      </c>
      <c r="CL352" t="s">
        <v>109</v>
      </c>
      <c r="CN352" t="s">
        <v>522</v>
      </c>
      <c r="CO352" t="s">
        <v>109</v>
      </c>
      <c r="CP352" t="s">
        <v>116</v>
      </c>
      <c r="CQ352" t="s">
        <v>109</v>
      </c>
      <c r="CS352" t="s">
        <v>116</v>
      </c>
      <c r="CT352" t="s">
        <v>116</v>
      </c>
      <c r="CU352" t="s">
        <v>116</v>
      </c>
      <c r="CV352" t="s">
        <v>109</v>
      </c>
      <c r="CX352" t="s">
        <v>116</v>
      </c>
      <c r="CY352" t="s">
        <v>4409</v>
      </c>
      <c r="CZ352" t="s">
        <v>4410</v>
      </c>
      <c r="DB352">
        <f t="shared" si="287"/>
        <v>2</v>
      </c>
      <c r="DC352">
        <f t="shared" si="288"/>
        <v>1</v>
      </c>
      <c r="DD352">
        <f t="shared" si="289"/>
        <v>4</v>
      </c>
      <c r="DE352">
        <f t="shared" si="290"/>
        <v>0</v>
      </c>
      <c r="DF352">
        <f t="shared" si="291"/>
        <v>3</v>
      </c>
      <c r="DG352">
        <f t="shared" si="292"/>
        <v>2</v>
      </c>
      <c r="DH352">
        <f t="shared" si="293"/>
        <v>1</v>
      </c>
      <c r="DI352">
        <f t="shared" si="294"/>
        <v>9</v>
      </c>
      <c r="DJ352">
        <f t="shared" si="295"/>
        <v>1</v>
      </c>
      <c r="DK352">
        <f t="shared" si="296"/>
        <v>2</v>
      </c>
      <c r="DL352">
        <f t="shared" si="297"/>
        <v>3</v>
      </c>
      <c r="DM352">
        <f t="shared" si="298"/>
        <v>2</v>
      </c>
      <c r="DN352">
        <f t="shared" si="299"/>
        <v>2</v>
      </c>
      <c r="DO352">
        <f t="shared" si="300"/>
        <v>7</v>
      </c>
      <c r="DP352">
        <f t="shared" si="301"/>
        <v>5</v>
      </c>
      <c r="DQ352">
        <f t="shared" si="302"/>
        <v>1</v>
      </c>
      <c r="DR352">
        <f t="shared" si="303"/>
        <v>4</v>
      </c>
      <c r="DS352">
        <f t="shared" si="304"/>
        <v>1</v>
      </c>
      <c r="DT352">
        <f t="shared" si="305"/>
        <v>1</v>
      </c>
      <c r="DU352">
        <f t="shared" si="262"/>
        <v>2</v>
      </c>
      <c r="DV352">
        <f t="shared" si="263"/>
        <v>3</v>
      </c>
      <c r="DW352">
        <f t="shared" si="264"/>
        <v>56</v>
      </c>
      <c r="DX352">
        <f t="shared" si="306"/>
        <v>10.769230769230768</v>
      </c>
      <c r="DY352">
        <f t="shared" si="307"/>
        <v>11</v>
      </c>
      <c r="DZ352">
        <f t="shared" si="308"/>
        <v>10</v>
      </c>
    </row>
    <row r="353" spans="1:130">
      <c r="A353">
        <v>466</v>
      </c>
      <c r="B353" s="1">
        <v>44895.749571759297</v>
      </c>
      <c r="C353" s="1">
        <v>44895.768425925897</v>
      </c>
      <c r="D353" t="s">
        <v>104</v>
      </c>
      <c r="F353" t="s">
        <v>585</v>
      </c>
      <c r="G353" s="2">
        <v>21360</v>
      </c>
      <c r="H353" t="s">
        <v>586</v>
      </c>
      <c r="I353" t="s">
        <v>4411</v>
      </c>
      <c r="J353" t="s">
        <v>145</v>
      </c>
      <c r="K353" t="s">
        <v>114</v>
      </c>
      <c r="L353" t="s">
        <v>4412</v>
      </c>
      <c r="M353" t="s">
        <v>109</v>
      </c>
      <c r="O353" t="s">
        <v>4413</v>
      </c>
      <c r="P353" t="s">
        <v>4414</v>
      </c>
      <c r="Q353" t="s">
        <v>112</v>
      </c>
      <c r="R353" t="s">
        <v>113</v>
      </c>
      <c r="S353" t="s">
        <v>122</v>
      </c>
      <c r="T353" t="s">
        <v>109</v>
      </c>
      <c r="V353" t="s">
        <v>109</v>
      </c>
      <c r="X353" t="s">
        <v>455</v>
      </c>
      <c r="Y353" t="s">
        <v>322</v>
      </c>
      <c r="Z353" t="s">
        <v>116</v>
      </c>
      <c r="AB353" t="s">
        <v>153</v>
      </c>
      <c r="AC353" t="s">
        <v>116</v>
      </c>
      <c r="AD353" t="s">
        <v>4415</v>
      </c>
      <c r="AE353" t="s">
        <v>109</v>
      </c>
      <c r="AG353" t="s">
        <v>109</v>
      </c>
      <c r="AH353" t="s">
        <v>116</v>
      </c>
      <c r="AI353" t="s">
        <v>109</v>
      </c>
      <c r="AJ353" t="s">
        <v>116</v>
      </c>
      <c r="AK353" t="s">
        <v>116</v>
      </c>
      <c r="AL353" t="s">
        <v>116</v>
      </c>
      <c r="AM353" t="s">
        <v>112</v>
      </c>
      <c r="AN353" t="s">
        <v>117</v>
      </c>
      <c r="AO353" t="s">
        <v>155</v>
      </c>
      <c r="AP353" t="s">
        <v>4416</v>
      </c>
      <c r="AQ353" t="s">
        <v>272</v>
      </c>
      <c r="AR353" t="s">
        <v>4417</v>
      </c>
      <c r="AS353" t="s">
        <v>395</v>
      </c>
      <c r="AT353" t="s">
        <v>287</v>
      </c>
      <c r="AU353" t="s">
        <v>116</v>
      </c>
      <c r="AV353" t="s">
        <v>109</v>
      </c>
      <c r="AW353" t="s">
        <v>109</v>
      </c>
      <c r="AZ353" t="s">
        <v>397</v>
      </c>
      <c r="BA353" t="s">
        <v>4418</v>
      </c>
      <c r="BB353" t="s">
        <v>192</v>
      </c>
      <c r="BC353" t="s">
        <v>116</v>
      </c>
      <c r="BD353" t="s">
        <v>116</v>
      </c>
      <c r="BE353" t="s">
        <v>116</v>
      </c>
      <c r="BF353" t="s">
        <v>4419</v>
      </c>
      <c r="BG353" t="s">
        <v>116</v>
      </c>
      <c r="BH353" t="s">
        <v>116</v>
      </c>
      <c r="BI353" t="s">
        <v>4420</v>
      </c>
      <c r="BJ353" t="s">
        <v>116</v>
      </c>
      <c r="BK353" t="s">
        <v>116</v>
      </c>
      <c r="BL353" t="s">
        <v>116</v>
      </c>
      <c r="BM353" t="s">
        <v>109</v>
      </c>
      <c r="BN353" t="s">
        <v>4421</v>
      </c>
      <c r="BO353" t="s">
        <v>116</v>
      </c>
      <c r="BP353" t="s">
        <v>116</v>
      </c>
      <c r="BQ353" t="s">
        <v>4422</v>
      </c>
      <c r="BR353" t="s">
        <v>116</v>
      </c>
      <c r="BS353" t="s">
        <v>644</v>
      </c>
      <c r="BT353" t="s">
        <v>116</v>
      </c>
      <c r="BU353" t="s">
        <v>114</v>
      </c>
      <c r="BV353" t="s">
        <v>116</v>
      </c>
      <c r="BW353" t="s">
        <v>4423</v>
      </c>
      <c r="BX353" t="s">
        <v>116</v>
      </c>
      <c r="BY353" t="s">
        <v>116</v>
      </c>
      <c r="BZ353" t="s">
        <v>193</v>
      </c>
      <c r="CA353" t="s">
        <v>3483</v>
      </c>
      <c r="CB353" t="s">
        <v>129</v>
      </c>
      <c r="CC353" t="s">
        <v>4424</v>
      </c>
      <c r="CD353" t="s">
        <v>116</v>
      </c>
      <c r="CE353" t="s">
        <v>109</v>
      </c>
      <c r="CF353" t="s">
        <v>4425</v>
      </c>
      <c r="CG353" t="s">
        <v>4426</v>
      </c>
      <c r="CH353" t="s">
        <v>140</v>
      </c>
      <c r="CI353" t="s">
        <v>621</v>
      </c>
      <c r="CJ353" t="s">
        <v>116</v>
      </c>
      <c r="CK353" t="s">
        <v>109</v>
      </c>
      <c r="CL353" t="s">
        <v>109</v>
      </c>
      <c r="CN353" t="s">
        <v>169</v>
      </c>
      <c r="CO353" t="s">
        <v>116</v>
      </c>
      <c r="CP353" t="s">
        <v>116</v>
      </c>
      <c r="CQ353" t="s">
        <v>109</v>
      </c>
      <c r="CS353" t="s">
        <v>116</v>
      </c>
      <c r="CT353" t="s">
        <v>116</v>
      </c>
      <c r="CU353" t="s">
        <v>116</v>
      </c>
      <c r="CV353" t="s">
        <v>116</v>
      </c>
      <c r="CW353" t="s">
        <v>4427</v>
      </c>
      <c r="CX353" t="s">
        <v>116</v>
      </c>
      <c r="CY353" t="s">
        <v>172</v>
      </c>
      <c r="CZ353" t="s">
        <v>4428</v>
      </c>
      <c r="DB353">
        <f t="shared" si="287"/>
        <v>2</v>
      </c>
      <c r="DC353">
        <f t="shared" si="288"/>
        <v>0</v>
      </c>
      <c r="DD353">
        <f t="shared" si="289"/>
        <v>3</v>
      </c>
      <c r="DE353">
        <f t="shared" si="290"/>
        <v>0</v>
      </c>
      <c r="DF353">
        <f t="shared" si="291"/>
        <v>3</v>
      </c>
      <c r="DG353">
        <f t="shared" si="292"/>
        <v>2</v>
      </c>
      <c r="DH353">
        <f t="shared" si="293"/>
        <v>0</v>
      </c>
      <c r="DI353">
        <f t="shared" si="294"/>
        <v>9</v>
      </c>
      <c r="DJ353">
        <f t="shared" si="295"/>
        <v>1</v>
      </c>
      <c r="DK353">
        <f t="shared" si="296"/>
        <v>1</v>
      </c>
      <c r="DL353">
        <f t="shared" si="297"/>
        <v>3</v>
      </c>
      <c r="DM353">
        <f t="shared" si="298"/>
        <v>2</v>
      </c>
      <c r="DN353">
        <f t="shared" si="299"/>
        <v>2</v>
      </c>
      <c r="DO353">
        <f t="shared" si="300"/>
        <v>6</v>
      </c>
      <c r="DP353">
        <f t="shared" si="301"/>
        <v>5</v>
      </c>
      <c r="DQ353">
        <f t="shared" si="302"/>
        <v>1</v>
      </c>
      <c r="DR353">
        <f t="shared" si="303"/>
        <v>4</v>
      </c>
      <c r="DS353">
        <f t="shared" si="304"/>
        <v>3</v>
      </c>
      <c r="DT353">
        <f t="shared" si="305"/>
        <v>1</v>
      </c>
      <c r="DU353">
        <f t="shared" si="262"/>
        <v>3</v>
      </c>
      <c r="DV353">
        <f t="shared" si="263"/>
        <v>4</v>
      </c>
      <c r="DW353">
        <f t="shared" si="264"/>
        <v>55</v>
      </c>
      <c r="DX353">
        <f t="shared" si="306"/>
        <v>10.576923076923077</v>
      </c>
      <c r="DY353">
        <f t="shared" si="307"/>
        <v>10.5</v>
      </c>
      <c r="DZ353">
        <f t="shared" si="308"/>
        <v>10</v>
      </c>
    </row>
    <row r="354" spans="1:130">
      <c r="A354">
        <v>467</v>
      </c>
      <c r="B354" s="1">
        <v>44895.763437499998</v>
      </c>
      <c r="C354" s="1">
        <v>44895.774479166699</v>
      </c>
      <c r="D354" t="s">
        <v>104</v>
      </c>
      <c r="F354" t="s">
        <v>4429</v>
      </c>
      <c r="G354" s="2">
        <v>11771</v>
      </c>
      <c r="H354" t="s">
        <v>4430</v>
      </c>
      <c r="I354" t="s">
        <v>4431</v>
      </c>
      <c r="J354" t="s">
        <v>132</v>
      </c>
      <c r="K354" t="s">
        <v>114</v>
      </c>
      <c r="L354" t="s">
        <v>4432</v>
      </c>
      <c r="M354" t="s">
        <v>109</v>
      </c>
      <c r="O354" t="s">
        <v>1095</v>
      </c>
      <c r="P354" t="s">
        <v>4433</v>
      </c>
      <c r="Q354" t="s">
        <v>108</v>
      </c>
      <c r="R354" t="s">
        <v>113</v>
      </c>
      <c r="S354" t="s">
        <v>114</v>
      </c>
      <c r="T354" t="s">
        <v>109</v>
      </c>
      <c r="V354" t="s">
        <v>109</v>
      </c>
      <c r="X354" t="s">
        <v>135</v>
      </c>
      <c r="Y354" t="s">
        <v>113</v>
      </c>
      <c r="Z354" t="s">
        <v>116</v>
      </c>
      <c r="AB354" t="s">
        <v>108</v>
      </c>
      <c r="AC354" t="s">
        <v>109</v>
      </c>
      <c r="AE354" t="s">
        <v>109</v>
      </c>
      <c r="AG354" t="s">
        <v>116</v>
      </c>
      <c r="AH354" t="s">
        <v>116</v>
      </c>
      <c r="AI354" t="s">
        <v>109</v>
      </c>
      <c r="AJ354" t="s">
        <v>116</v>
      </c>
      <c r="AK354" t="s">
        <v>116</v>
      </c>
      <c r="AL354" t="s">
        <v>116</v>
      </c>
      <c r="AM354" t="s">
        <v>108</v>
      </c>
      <c r="AN354" t="s">
        <v>117</v>
      </c>
      <c r="AO354" t="s">
        <v>179</v>
      </c>
      <c r="AP354" t="s">
        <v>113</v>
      </c>
      <c r="AQ354" t="s">
        <v>109</v>
      </c>
      <c r="AS354" t="s">
        <v>203</v>
      </c>
      <c r="AT354" t="s">
        <v>113</v>
      </c>
      <c r="AU354" t="s">
        <v>116</v>
      </c>
      <c r="AV354" t="s">
        <v>109</v>
      </c>
      <c r="AW354" t="s">
        <v>109</v>
      </c>
      <c r="AZ354" t="s">
        <v>157</v>
      </c>
      <c r="BA354" t="s">
        <v>113</v>
      </c>
      <c r="BB354" t="s">
        <v>121</v>
      </c>
      <c r="BC354" t="s">
        <v>116</v>
      </c>
      <c r="BD354" t="s">
        <v>116</v>
      </c>
      <c r="BE354" t="s">
        <v>122</v>
      </c>
      <c r="BG354" t="s">
        <v>116</v>
      </c>
      <c r="BH354" t="s">
        <v>116</v>
      </c>
      <c r="BI354" t="s">
        <v>4434</v>
      </c>
      <c r="BJ354" t="s">
        <v>116</v>
      </c>
      <c r="BK354" t="s">
        <v>116</v>
      </c>
      <c r="BL354" t="s">
        <v>109</v>
      </c>
      <c r="BM354" t="s">
        <v>109</v>
      </c>
      <c r="BN354" t="s">
        <v>113</v>
      </c>
      <c r="BO354" t="s">
        <v>116</v>
      </c>
      <c r="BP354" t="s">
        <v>122</v>
      </c>
      <c r="BR354" t="s">
        <v>116</v>
      </c>
      <c r="BS354" t="s">
        <v>126</v>
      </c>
      <c r="BT354" t="s">
        <v>116</v>
      </c>
      <c r="BU354" t="s">
        <v>114</v>
      </c>
      <c r="BV354" t="s">
        <v>206</v>
      </c>
      <c r="BX354" t="s">
        <v>116</v>
      </c>
      <c r="BY354" t="s">
        <v>116</v>
      </c>
      <c r="BZ354" t="s">
        <v>193</v>
      </c>
      <c r="CA354" t="s">
        <v>214</v>
      </c>
      <c r="CB354" t="s">
        <v>129</v>
      </c>
      <c r="CC354" t="s">
        <v>253</v>
      </c>
      <c r="CD354" t="s">
        <v>109</v>
      </c>
      <c r="CE354" t="s">
        <v>116</v>
      </c>
      <c r="CG354" t="s">
        <v>113</v>
      </c>
      <c r="CH354" t="s">
        <v>113</v>
      </c>
      <c r="CI354" t="s">
        <v>113</v>
      </c>
      <c r="CJ354" t="s">
        <v>109</v>
      </c>
      <c r="CK354" t="s">
        <v>109</v>
      </c>
      <c r="CL354" t="s">
        <v>109</v>
      </c>
      <c r="CN354" t="s">
        <v>842</v>
      </c>
      <c r="CO354" t="s">
        <v>109</v>
      </c>
      <c r="CP354" t="s">
        <v>116</v>
      </c>
      <c r="CQ354" t="s">
        <v>109</v>
      </c>
      <c r="CS354" t="s">
        <v>109</v>
      </c>
      <c r="CT354" t="s">
        <v>116</v>
      </c>
      <c r="CU354" t="s">
        <v>109</v>
      </c>
      <c r="CV354" t="s">
        <v>109</v>
      </c>
      <c r="CX354" t="s">
        <v>109</v>
      </c>
      <c r="DB354">
        <f t="shared" si="287"/>
        <v>2</v>
      </c>
      <c r="DC354">
        <f t="shared" si="288"/>
        <v>0</v>
      </c>
      <c r="DD354">
        <f t="shared" si="289"/>
        <v>4</v>
      </c>
      <c r="DE354">
        <f t="shared" si="290"/>
        <v>0</v>
      </c>
      <c r="DF354">
        <f t="shared" si="291"/>
        <v>2</v>
      </c>
      <c r="DG354">
        <f t="shared" si="292"/>
        <v>1</v>
      </c>
      <c r="DH354">
        <f t="shared" si="293"/>
        <v>0</v>
      </c>
      <c r="DI354">
        <f t="shared" si="294"/>
        <v>8</v>
      </c>
      <c r="DJ354">
        <f t="shared" si="295"/>
        <v>1</v>
      </c>
      <c r="DK354">
        <f t="shared" si="296"/>
        <v>1</v>
      </c>
      <c r="DL354">
        <f t="shared" si="297"/>
        <v>2</v>
      </c>
      <c r="DM354">
        <f t="shared" si="298"/>
        <v>1</v>
      </c>
      <c r="DN354">
        <f t="shared" si="299"/>
        <v>2</v>
      </c>
      <c r="DO354">
        <f t="shared" si="300"/>
        <v>3</v>
      </c>
      <c r="DP354">
        <f t="shared" si="301"/>
        <v>5</v>
      </c>
      <c r="DQ354">
        <f t="shared" si="302"/>
        <v>1</v>
      </c>
      <c r="DR354">
        <f t="shared" si="303"/>
        <v>3</v>
      </c>
      <c r="DS354">
        <f t="shared" si="304"/>
        <v>0</v>
      </c>
      <c r="DT354">
        <f t="shared" si="305"/>
        <v>0</v>
      </c>
      <c r="DU354">
        <f t="shared" si="262"/>
        <v>2</v>
      </c>
      <c r="DV354">
        <f t="shared" si="263"/>
        <v>1</v>
      </c>
      <c r="DW354">
        <f t="shared" si="264"/>
        <v>39</v>
      </c>
      <c r="DX354">
        <f t="shared" si="306"/>
        <v>7.5</v>
      </c>
      <c r="DY354">
        <f t="shared" si="307"/>
        <v>7.5</v>
      </c>
      <c r="DZ354">
        <f t="shared" si="308"/>
        <v>7.5</v>
      </c>
    </row>
    <row r="355" spans="1:130">
      <c r="A355">
        <v>468</v>
      </c>
      <c r="B355" s="1">
        <v>44895.674409722204</v>
      </c>
      <c r="C355" s="1">
        <v>44895.775671296302</v>
      </c>
      <c r="D355" t="s">
        <v>104</v>
      </c>
      <c r="F355" t="s">
        <v>4435</v>
      </c>
      <c r="G355" s="2">
        <v>1434</v>
      </c>
      <c r="H355" t="s">
        <v>4436</v>
      </c>
      <c r="I355" t="s">
        <v>4437</v>
      </c>
      <c r="J355" t="s">
        <v>175</v>
      </c>
      <c r="K355" t="s">
        <v>114</v>
      </c>
      <c r="L355" t="s">
        <v>4438</v>
      </c>
      <c r="M355" t="s">
        <v>109</v>
      </c>
      <c r="O355" t="s">
        <v>419</v>
      </c>
      <c r="P355" t="s">
        <v>568</v>
      </c>
      <c r="Q355" t="s">
        <v>112</v>
      </c>
      <c r="R355" t="s">
        <v>113</v>
      </c>
      <c r="S355" t="s">
        <v>114</v>
      </c>
      <c r="T355" t="s">
        <v>109</v>
      </c>
      <c r="V355" t="s">
        <v>109</v>
      </c>
      <c r="X355" t="s">
        <v>135</v>
      </c>
      <c r="Y355" t="s">
        <v>136</v>
      </c>
      <c r="Z355" t="s">
        <v>109</v>
      </c>
      <c r="AA355" t="s">
        <v>116</v>
      </c>
      <c r="AB355" t="s">
        <v>153</v>
      </c>
      <c r="AC355" t="s">
        <v>109</v>
      </c>
      <c r="AE355" t="s">
        <v>109</v>
      </c>
      <c r="AG355" t="s">
        <v>116</v>
      </c>
      <c r="AH355" t="s">
        <v>116</v>
      </c>
      <c r="AI355" t="s">
        <v>109</v>
      </c>
      <c r="AJ355" t="s">
        <v>116</v>
      </c>
      <c r="AK355" t="s">
        <v>116</v>
      </c>
      <c r="AL355" t="s">
        <v>116</v>
      </c>
      <c r="AM355" t="s">
        <v>112</v>
      </c>
      <c r="AN355" t="s">
        <v>117</v>
      </c>
      <c r="AO355" t="s">
        <v>179</v>
      </c>
      <c r="AP355" t="s">
        <v>224</v>
      </c>
      <c r="AQ355" t="s">
        <v>272</v>
      </c>
      <c r="AS355" t="s">
        <v>637</v>
      </c>
      <c r="AT355" t="s">
        <v>113</v>
      </c>
      <c r="AU355" t="s">
        <v>109</v>
      </c>
      <c r="AV355" t="s">
        <v>109</v>
      </c>
      <c r="AW355" t="s">
        <v>109</v>
      </c>
      <c r="AZ355" t="s">
        <v>113</v>
      </c>
      <c r="BA355" t="s">
        <v>158</v>
      </c>
      <c r="BB355" t="s">
        <v>249</v>
      </c>
      <c r="BC355" t="s">
        <v>116</v>
      </c>
      <c r="BD355" t="s">
        <v>116</v>
      </c>
      <c r="BE355" t="s">
        <v>122</v>
      </c>
      <c r="BG355" t="s">
        <v>116</v>
      </c>
      <c r="BH355" t="s">
        <v>109</v>
      </c>
      <c r="BJ355" t="s">
        <v>116</v>
      </c>
      <c r="BK355" t="s">
        <v>109</v>
      </c>
      <c r="BL355" t="s">
        <v>109</v>
      </c>
      <c r="BM355" t="s">
        <v>109</v>
      </c>
      <c r="BN355" t="s">
        <v>113</v>
      </c>
      <c r="BO355" t="s">
        <v>125</v>
      </c>
      <c r="BP355" t="s">
        <v>122</v>
      </c>
      <c r="BR355" t="s">
        <v>116</v>
      </c>
      <c r="BS355" t="s">
        <v>162</v>
      </c>
      <c r="BT355" t="s">
        <v>116</v>
      </c>
      <c r="BU355" t="s">
        <v>114</v>
      </c>
      <c r="BV355" t="s">
        <v>116</v>
      </c>
      <c r="BX355" t="s">
        <v>116</v>
      </c>
      <c r="BY355" t="s">
        <v>116</v>
      </c>
      <c r="BZ355" t="s">
        <v>4439</v>
      </c>
      <c r="CA355" t="s">
        <v>4440</v>
      </c>
      <c r="CB355" t="s">
        <v>113</v>
      </c>
      <c r="CC355" t="s">
        <v>113</v>
      </c>
      <c r="CD355" t="s">
        <v>109</v>
      </c>
      <c r="CE355" t="s">
        <v>109</v>
      </c>
      <c r="CF355" t="s">
        <v>166</v>
      </c>
      <c r="CG355" t="s">
        <v>113</v>
      </c>
      <c r="CH355" t="s">
        <v>113</v>
      </c>
      <c r="CI355" t="s">
        <v>1030</v>
      </c>
      <c r="CJ355" t="s">
        <v>109</v>
      </c>
      <c r="CK355" t="s">
        <v>109</v>
      </c>
      <c r="CL355" t="s">
        <v>109</v>
      </c>
      <c r="CN355" t="s">
        <v>113</v>
      </c>
      <c r="CO355" t="s">
        <v>109</v>
      </c>
      <c r="CP355" t="s">
        <v>116</v>
      </c>
      <c r="CQ355" t="s">
        <v>109</v>
      </c>
      <c r="CS355" t="s">
        <v>116</v>
      </c>
      <c r="CT355" t="s">
        <v>116</v>
      </c>
      <c r="CU355" t="s">
        <v>109</v>
      </c>
      <c r="CV355" t="s">
        <v>109</v>
      </c>
      <c r="CX355" t="s">
        <v>116</v>
      </c>
      <c r="CY355" t="s">
        <v>207</v>
      </c>
      <c r="DB355">
        <f t="shared" si="287"/>
        <v>2</v>
      </c>
      <c r="DC355">
        <f t="shared" si="288"/>
        <v>0</v>
      </c>
      <c r="DD355">
        <f t="shared" si="289"/>
        <v>4</v>
      </c>
      <c r="DE355">
        <f t="shared" si="290"/>
        <v>0</v>
      </c>
      <c r="DF355">
        <f t="shared" si="291"/>
        <v>2</v>
      </c>
      <c r="DG355">
        <f t="shared" si="292"/>
        <v>1</v>
      </c>
      <c r="DH355">
        <f t="shared" si="293"/>
        <v>0</v>
      </c>
      <c r="DI355">
        <f t="shared" si="294"/>
        <v>10</v>
      </c>
      <c r="DJ355">
        <f t="shared" si="295"/>
        <v>1</v>
      </c>
      <c r="DK355">
        <f t="shared" si="296"/>
        <v>0</v>
      </c>
      <c r="DL355">
        <f t="shared" si="297"/>
        <v>2</v>
      </c>
      <c r="DM355">
        <f t="shared" si="298"/>
        <v>1</v>
      </c>
      <c r="DN355">
        <f t="shared" si="299"/>
        <v>1</v>
      </c>
      <c r="DO355">
        <f t="shared" si="300"/>
        <v>2</v>
      </c>
      <c r="DP355">
        <f t="shared" si="301"/>
        <v>5</v>
      </c>
      <c r="DQ355">
        <f t="shared" si="302"/>
        <v>1</v>
      </c>
      <c r="DR355">
        <f t="shared" si="303"/>
        <v>1</v>
      </c>
      <c r="DS355">
        <f t="shared" si="304"/>
        <v>1</v>
      </c>
      <c r="DT355">
        <f t="shared" si="305"/>
        <v>0</v>
      </c>
      <c r="DU355">
        <f t="shared" si="262"/>
        <v>1</v>
      </c>
      <c r="DV355">
        <f t="shared" si="263"/>
        <v>2</v>
      </c>
      <c r="DW355">
        <f t="shared" si="264"/>
        <v>37</v>
      </c>
      <c r="DX355">
        <f t="shared" si="306"/>
        <v>7.1153846153846159</v>
      </c>
      <c r="DY355">
        <f t="shared" si="307"/>
        <v>7</v>
      </c>
      <c r="DZ355">
        <f t="shared" si="308"/>
        <v>7</v>
      </c>
    </row>
    <row r="356" spans="1:130">
      <c r="A356">
        <v>469</v>
      </c>
      <c r="B356" s="1">
        <v>44895.776851851901</v>
      </c>
      <c r="C356" s="1">
        <v>44895.7878009259</v>
      </c>
      <c r="D356" t="s">
        <v>104</v>
      </c>
      <c r="F356" t="s">
        <v>4441</v>
      </c>
      <c r="G356" s="2">
        <v>20604</v>
      </c>
      <c r="H356" t="s">
        <v>4442</v>
      </c>
      <c r="I356" t="s">
        <v>4443</v>
      </c>
      <c r="J356" t="s">
        <v>145</v>
      </c>
      <c r="K356" t="s">
        <v>114</v>
      </c>
      <c r="L356" t="s">
        <v>4444</v>
      </c>
      <c r="M356" t="s">
        <v>109</v>
      </c>
      <c r="O356" t="s">
        <v>4445</v>
      </c>
      <c r="P356" t="s">
        <v>519</v>
      </c>
      <c r="Q356" t="s">
        <v>188</v>
      </c>
      <c r="R356" t="s">
        <v>113</v>
      </c>
      <c r="S356" t="s">
        <v>114</v>
      </c>
      <c r="T356" t="s">
        <v>109</v>
      </c>
      <c r="V356" t="s">
        <v>109</v>
      </c>
      <c r="X356" t="s">
        <v>113</v>
      </c>
      <c r="Y356" t="s">
        <v>647</v>
      </c>
      <c r="Z356" t="s">
        <v>116</v>
      </c>
      <c r="AB356" t="s">
        <v>132</v>
      </c>
      <c r="AC356" t="s">
        <v>116</v>
      </c>
      <c r="AD356" t="s">
        <v>4446</v>
      </c>
      <c r="AE356" t="s">
        <v>109</v>
      </c>
      <c r="AG356" t="s">
        <v>109</v>
      </c>
      <c r="AH356" t="s">
        <v>116</v>
      </c>
      <c r="AI356" t="s">
        <v>116</v>
      </c>
      <c r="AJ356" t="s">
        <v>116</v>
      </c>
      <c r="AK356" t="s">
        <v>116</v>
      </c>
      <c r="AL356" t="s">
        <v>116</v>
      </c>
      <c r="AM356" t="s">
        <v>320</v>
      </c>
      <c r="AN356" t="s">
        <v>236</v>
      </c>
      <c r="AO356" t="s">
        <v>179</v>
      </c>
      <c r="AP356" t="s">
        <v>384</v>
      </c>
      <c r="AQ356" t="s">
        <v>109</v>
      </c>
      <c r="AS356" t="s">
        <v>203</v>
      </c>
      <c r="AT356" t="s">
        <v>204</v>
      </c>
      <c r="AU356" t="s">
        <v>116</v>
      </c>
      <c r="AV356" t="s">
        <v>116</v>
      </c>
      <c r="AW356" t="s">
        <v>109</v>
      </c>
      <c r="AZ356" t="s">
        <v>157</v>
      </c>
      <c r="BA356" t="s">
        <v>4447</v>
      </c>
      <c r="BB356" t="s">
        <v>192</v>
      </c>
      <c r="BC356" t="s">
        <v>116</v>
      </c>
      <c r="BD356" t="s">
        <v>116</v>
      </c>
      <c r="BE356" t="s">
        <v>122</v>
      </c>
      <c r="BG356" t="s">
        <v>109</v>
      </c>
      <c r="BH356" t="s">
        <v>116</v>
      </c>
      <c r="BI356" t="s">
        <v>4448</v>
      </c>
      <c r="BJ356" t="s">
        <v>116</v>
      </c>
      <c r="BK356" t="s">
        <v>116</v>
      </c>
      <c r="BL356" t="s">
        <v>109</v>
      </c>
      <c r="BM356" t="s">
        <v>116</v>
      </c>
      <c r="BN356" t="s">
        <v>113</v>
      </c>
      <c r="BO356" t="s">
        <v>116</v>
      </c>
      <c r="BP356" t="s">
        <v>116</v>
      </c>
      <c r="BQ356" t="s">
        <v>4449</v>
      </c>
      <c r="BR356" t="s">
        <v>116</v>
      </c>
      <c r="BS356" t="s">
        <v>4450</v>
      </c>
      <c r="BT356" t="s">
        <v>116</v>
      </c>
      <c r="BU356" t="s">
        <v>114</v>
      </c>
      <c r="BV356" t="s">
        <v>116</v>
      </c>
      <c r="BX356" t="s">
        <v>116</v>
      </c>
      <c r="BY356" t="s">
        <v>116</v>
      </c>
      <c r="BZ356" t="s">
        <v>138</v>
      </c>
      <c r="CA356" t="s">
        <v>906</v>
      </c>
      <c r="CB356" t="s">
        <v>129</v>
      </c>
      <c r="CC356" t="s">
        <v>241</v>
      </c>
      <c r="CD356" t="s">
        <v>109</v>
      </c>
      <c r="CE356" t="s">
        <v>116</v>
      </c>
      <c r="CG356" t="s">
        <v>113</v>
      </c>
      <c r="CH356" t="s">
        <v>167</v>
      </c>
      <c r="CI356" t="s">
        <v>578</v>
      </c>
      <c r="CJ356" t="s">
        <v>116</v>
      </c>
      <c r="CK356" t="s">
        <v>116</v>
      </c>
      <c r="CL356" t="s">
        <v>109</v>
      </c>
      <c r="CN356" t="s">
        <v>1050</v>
      </c>
      <c r="CO356" t="s">
        <v>116</v>
      </c>
      <c r="CP356" t="s">
        <v>116</v>
      </c>
      <c r="CQ356" t="s">
        <v>109</v>
      </c>
      <c r="CS356" t="s">
        <v>116</v>
      </c>
      <c r="CT356" t="s">
        <v>116</v>
      </c>
      <c r="CU356" t="s">
        <v>116</v>
      </c>
      <c r="CV356" t="s">
        <v>109</v>
      </c>
      <c r="CX356" t="s">
        <v>116</v>
      </c>
      <c r="CY356" t="s">
        <v>207</v>
      </c>
      <c r="DB356">
        <f t="shared" si="287"/>
        <v>2</v>
      </c>
      <c r="DC356">
        <f t="shared" si="288"/>
        <v>0</v>
      </c>
      <c r="DD356">
        <f t="shared" si="289"/>
        <v>4</v>
      </c>
      <c r="DE356">
        <f t="shared" si="290"/>
        <v>0</v>
      </c>
      <c r="DF356">
        <f t="shared" si="291"/>
        <v>2</v>
      </c>
      <c r="DG356">
        <f t="shared" si="292"/>
        <v>2</v>
      </c>
      <c r="DH356">
        <f t="shared" si="293"/>
        <v>0</v>
      </c>
      <c r="DI356">
        <f t="shared" si="294"/>
        <v>9</v>
      </c>
      <c r="DJ356">
        <f t="shared" si="295"/>
        <v>1</v>
      </c>
      <c r="DK356">
        <f t="shared" si="296"/>
        <v>2</v>
      </c>
      <c r="DL356">
        <f t="shared" si="297"/>
        <v>3</v>
      </c>
      <c r="DM356">
        <f t="shared" si="298"/>
        <v>1</v>
      </c>
      <c r="DN356">
        <f t="shared" si="299"/>
        <v>1</v>
      </c>
      <c r="DO356">
        <f t="shared" si="300"/>
        <v>5</v>
      </c>
      <c r="DP356">
        <f t="shared" si="301"/>
        <v>5</v>
      </c>
      <c r="DQ356">
        <f t="shared" si="302"/>
        <v>1</v>
      </c>
      <c r="DR356">
        <f t="shared" si="303"/>
        <v>3</v>
      </c>
      <c r="DS356">
        <f t="shared" si="304"/>
        <v>1</v>
      </c>
      <c r="DT356">
        <f t="shared" si="305"/>
        <v>2</v>
      </c>
      <c r="DU356">
        <f t="shared" si="262"/>
        <v>3</v>
      </c>
      <c r="DV356">
        <f t="shared" si="263"/>
        <v>3</v>
      </c>
      <c r="DW356">
        <f t="shared" si="264"/>
        <v>50</v>
      </c>
      <c r="DX356">
        <f t="shared" si="306"/>
        <v>9.615384615384615</v>
      </c>
      <c r="DY356">
        <f t="shared" si="307"/>
        <v>9.5</v>
      </c>
      <c r="DZ356">
        <f t="shared" si="308"/>
        <v>9.5</v>
      </c>
    </row>
    <row r="357" spans="1:130">
      <c r="A357">
        <v>470</v>
      </c>
      <c r="B357" s="1">
        <v>44895.776412036997</v>
      </c>
      <c r="C357" s="1">
        <v>44895.794733796298</v>
      </c>
      <c r="D357" t="s">
        <v>104</v>
      </c>
      <c r="F357" t="s">
        <v>3798</v>
      </c>
      <c r="G357" s="2">
        <v>13200</v>
      </c>
      <c r="H357" t="s">
        <v>4451</v>
      </c>
      <c r="I357" t="s">
        <v>4452</v>
      </c>
      <c r="J357" t="s">
        <v>108</v>
      </c>
      <c r="K357" t="s">
        <v>114</v>
      </c>
      <c r="L357" t="s">
        <v>4453</v>
      </c>
      <c r="M357" t="s">
        <v>109</v>
      </c>
      <c r="O357" t="s">
        <v>113</v>
      </c>
      <c r="P357" t="s">
        <v>113</v>
      </c>
      <c r="Q357" t="s">
        <v>112</v>
      </c>
      <c r="R357" t="s">
        <v>113</v>
      </c>
      <c r="S357" t="s">
        <v>114</v>
      </c>
      <c r="T357" t="s">
        <v>109</v>
      </c>
      <c r="V357" t="s">
        <v>109</v>
      </c>
      <c r="X357" t="s">
        <v>4454</v>
      </c>
      <c r="Y357" t="s">
        <v>190</v>
      </c>
      <c r="Z357" t="s">
        <v>116</v>
      </c>
      <c r="AB357" t="s">
        <v>132</v>
      </c>
      <c r="AC357" t="s">
        <v>116</v>
      </c>
      <c r="AD357" t="s">
        <v>4455</v>
      </c>
      <c r="AE357" t="s">
        <v>109</v>
      </c>
      <c r="AG357" t="s">
        <v>116</v>
      </c>
      <c r="AH357" t="s">
        <v>116</v>
      </c>
      <c r="AI357" t="s">
        <v>109</v>
      </c>
      <c r="AJ357" t="s">
        <v>116</v>
      </c>
      <c r="AK357" t="s">
        <v>116</v>
      </c>
      <c r="AL357" t="s">
        <v>116</v>
      </c>
      <c r="AM357" t="s">
        <v>112</v>
      </c>
      <c r="AN357" t="s">
        <v>117</v>
      </c>
      <c r="AO357" t="s">
        <v>179</v>
      </c>
      <c r="AP357" t="s">
        <v>384</v>
      </c>
      <c r="AQ357" t="s">
        <v>109</v>
      </c>
      <c r="AS357" t="s">
        <v>191</v>
      </c>
      <c r="AT357" t="s">
        <v>113</v>
      </c>
      <c r="AU357" t="s">
        <v>116</v>
      </c>
      <c r="AV357" t="s">
        <v>116</v>
      </c>
      <c r="AW357" t="s">
        <v>109</v>
      </c>
      <c r="AZ357" t="s">
        <v>157</v>
      </c>
      <c r="BA357" t="s">
        <v>248</v>
      </c>
      <c r="BB357" t="s">
        <v>192</v>
      </c>
      <c r="BC357" t="s">
        <v>116</v>
      </c>
      <c r="BD357" t="s">
        <v>116</v>
      </c>
      <c r="BE357" t="s">
        <v>116</v>
      </c>
      <c r="BF357" t="s">
        <v>4330</v>
      </c>
      <c r="BG357" t="s">
        <v>109</v>
      </c>
      <c r="BH357" t="s">
        <v>109</v>
      </c>
      <c r="BI357" t="s">
        <v>3223</v>
      </c>
      <c r="BJ357" t="s">
        <v>116</v>
      </c>
      <c r="BK357" t="s">
        <v>116</v>
      </c>
      <c r="BL357" t="s">
        <v>116</v>
      </c>
      <c r="BM357" t="s">
        <v>116</v>
      </c>
      <c r="BN357" t="s">
        <v>1679</v>
      </c>
      <c r="BO357" t="s">
        <v>116</v>
      </c>
      <c r="BP357" t="s">
        <v>116</v>
      </c>
      <c r="BQ357" t="s">
        <v>4456</v>
      </c>
      <c r="BR357" t="s">
        <v>116</v>
      </c>
      <c r="BS357" t="s">
        <v>126</v>
      </c>
      <c r="BT357" t="s">
        <v>116</v>
      </c>
      <c r="BU357" t="s">
        <v>114</v>
      </c>
      <c r="BV357" t="s">
        <v>116</v>
      </c>
      <c r="BX357" t="s">
        <v>116</v>
      </c>
      <c r="BY357" t="s">
        <v>116</v>
      </c>
      <c r="BZ357" t="s">
        <v>4457</v>
      </c>
      <c r="CA357" t="s">
        <v>229</v>
      </c>
      <c r="CB357" t="s">
        <v>2936</v>
      </c>
      <c r="CC357" t="s">
        <v>253</v>
      </c>
      <c r="CD357" t="s">
        <v>109</v>
      </c>
      <c r="CE357" t="s">
        <v>116</v>
      </c>
      <c r="CG357" t="s">
        <v>113</v>
      </c>
      <c r="CH357" t="s">
        <v>311</v>
      </c>
      <c r="CI357" t="s">
        <v>215</v>
      </c>
      <c r="CJ357" t="s">
        <v>116</v>
      </c>
      <c r="CK357" t="s">
        <v>109</v>
      </c>
      <c r="CL357" t="s">
        <v>109</v>
      </c>
      <c r="CN357" t="s">
        <v>1050</v>
      </c>
      <c r="CO357" t="s">
        <v>109</v>
      </c>
      <c r="CP357" t="s">
        <v>116</v>
      </c>
      <c r="CQ357" t="s">
        <v>109</v>
      </c>
      <c r="CS357" t="s">
        <v>116</v>
      </c>
      <c r="CT357" t="s">
        <v>116</v>
      </c>
      <c r="CU357" t="s">
        <v>116</v>
      </c>
      <c r="CV357" t="s">
        <v>109</v>
      </c>
      <c r="CX357" t="s">
        <v>116</v>
      </c>
      <c r="CY357" t="s">
        <v>2409</v>
      </c>
      <c r="DB357">
        <f t="shared" si="287"/>
        <v>2</v>
      </c>
      <c r="DC357">
        <f t="shared" si="288"/>
        <v>0</v>
      </c>
      <c r="DD357">
        <f t="shared" si="289"/>
        <v>2</v>
      </c>
      <c r="DE357">
        <f t="shared" si="290"/>
        <v>0</v>
      </c>
      <c r="DF357">
        <f t="shared" si="291"/>
        <v>3</v>
      </c>
      <c r="DG357">
        <f t="shared" si="292"/>
        <v>2</v>
      </c>
      <c r="DH357">
        <f t="shared" si="293"/>
        <v>0</v>
      </c>
      <c r="DI357">
        <f t="shared" si="294"/>
        <v>9</v>
      </c>
      <c r="DJ357">
        <f t="shared" si="295"/>
        <v>1</v>
      </c>
      <c r="DK357">
        <f t="shared" si="296"/>
        <v>2</v>
      </c>
      <c r="DL357">
        <f t="shared" si="297"/>
        <v>3</v>
      </c>
      <c r="DM357">
        <f t="shared" si="298"/>
        <v>2</v>
      </c>
      <c r="DN357">
        <f t="shared" si="299"/>
        <v>0</v>
      </c>
      <c r="DO357">
        <f t="shared" si="300"/>
        <v>7</v>
      </c>
      <c r="DP357">
        <f t="shared" si="301"/>
        <v>5</v>
      </c>
      <c r="DQ357">
        <f t="shared" si="302"/>
        <v>1</v>
      </c>
      <c r="DR357">
        <f t="shared" si="303"/>
        <v>3</v>
      </c>
      <c r="DS357">
        <f t="shared" si="304"/>
        <v>1</v>
      </c>
      <c r="DT357">
        <f t="shared" si="305"/>
        <v>1</v>
      </c>
      <c r="DU357">
        <f t="shared" si="262"/>
        <v>2</v>
      </c>
      <c r="DV357">
        <f t="shared" si="263"/>
        <v>3</v>
      </c>
      <c r="DW357">
        <f t="shared" si="264"/>
        <v>49</v>
      </c>
      <c r="DX357">
        <f t="shared" si="306"/>
        <v>9.4230769230769234</v>
      </c>
      <c r="DY357">
        <f t="shared" si="307"/>
        <v>9.5</v>
      </c>
      <c r="DZ357">
        <f t="shared" si="308"/>
        <v>9.5</v>
      </c>
    </row>
    <row r="358" spans="1:130">
      <c r="A358">
        <v>471</v>
      </c>
      <c r="B358" s="1">
        <v>44895.784606481502</v>
      </c>
      <c r="C358" s="1">
        <v>44895.8030671296</v>
      </c>
      <c r="D358" t="s">
        <v>104</v>
      </c>
      <c r="F358" t="s">
        <v>4458</v>
      </c>
      <c r="G358">
        <v>11648</v>
      </c>
      <c r="H358" t="s">
        <v>4459</v>
      </c>
      <c r="I358" t="s">
        <v>4460</v>
      </c>
      <c r="J358" t="s">
        <v>4461</v>
      </c>
      <c r="K358" t="s">
        <v>114</v>
      </c>
      <c r="L358" t="s">
        <v>4462</v>
      </c>
      <c r="M358" t="s">
        <v>109</v>
      </c>
      <c r="O358" t="s">
        <v>356</v>
      </c>
      <c r="P358" t="s">
        <v>113</v>
      </c>
      <c r="Q358" t="s">
        <v>112</v>
      </c>
      <c r="R358" t="s">
        <v>113</v>
      </c>
      <c r="S358" t="s">
        <v>122</v>
      </c>
      <c r="T358" t="s">
        <v>109</v>
      </c>
      <c r="V358" t="s">
        <v>116</v>
      </c>
      <c r="W358" s="2" t="s">
        <v>4463</v>
      </c>
      <c r="X358" t="s">
        <v>135</v>
      </c>
      <c r="Y358" t="s">
        <v>113</v>
      </c>
      <c r="Z358" t="s">
        <v>109</v>
      </c>
      <c r="AA358" t="s">
        <v>116</v>
      </c>
      <c r="AB358" t="s">
        <v>132</v>
      </c>
      <c r="AC358" t="s">
        <v>109</v>
      </c>
      <c r="AE358" t="s">
        <v>109</v>
      </c>
      <c r="AG358" t="s">
        <v>109</v>
      </c>
      <c r="AH358" t="s">
        <v>116</v>
      </c>
      <c r="AI358" t="s">
        <v>109</v>
      </c>
      <c r="AJ358" t="s">
        <v>116</v>
      </c>
      <c r="AK358" t="s">
        <v>116</v>
      </c>
      <c r="AL358" t="s">
        <v>109</v>
      </c>
      <c r="AM358" t="s">
        <v>112</v>
      </c>
      <c r="AN358" t="s">
        <v>286</v>
      </c>
      <c r="AO358" t="s">
        <v>179</v>
      </c>
      <c r="AP358" t="s">
        <v>4344</v>
      </c>
      <c r="AQ358" t="s">
        <v>109</v>
      </c>
      <c r="AS358" t="s">
        <v>191</v>
      </c>
      <c r="AT358" t="s">
        <v>4464</v>
      </c>
      <c r="AU358" t="s">
        <v>116</v>
      </c>
      <c r="AV358" t="s">
        <v>116</v>
      </c>
      <c r="AW358" t="s">
        <v>109</v>
      </c>
      <c r="AZ358" t="s">
        <v>157</v>
      </c>
      <c r="BA358" t="s">
        <v>158</v>
      </c>
      <c r="BB358" t="s">
        <v>121</v>
      </c>
      <c r="BC358" t="s">
        <v>116</v>
      </c>
      <c r="BD358" t="s">
        <v>116</v>
      </c>
      <c r="BE358" t="s">
        <v>122</v>
      </c>
      <c r="BG358" t="s">
        <v>116</v>
      </c>
      <c r="BH358" t="s">
        <v>116</v>
      </c>
      <c r="BI358" t="s">
        <v>4465</v>
      </c>
      <c r="BJ358" t="s">
        <v>116</v>
      </c>
      <c r="BK358" t="s">
        <v>116</v>
      </c>
      <c r="BL358" t="s">
        <v>116</v>
      </c>
      <c r="BM358" t="s">
        <v>109</v>
      </c>
      <c r="BN358" t="s">
        <v>124</v>
      </c>
      <c r="BO358" t="s">
        <v>116</v>
      </c>
      <c r="BP358" t="s">
        <v>122</v>
      </c>
      <c r="BR358" t="s">
        <v>109</v>
      </c>
      <c r="BS358" t="s">
        <v>238</v>
      </c>
      <c r="BT358" t="s">
        <v>116</v>
      </c>
      <c r="BU358" t="s">
        <v>114</v>
      </c>
      <c r="BV358" t="s">
        <v>116</v>
      </c>
      <c r="BX358" t="s">
        <v>116</v>
      </c>
      <c r="BY358" t="s">
        <v>116</v>
      </c>
      <c r="BZ358" t="s">
        <v>193</v>
      </c>
      <c r="CA358" t="s">
        <v>4466</v>
      </c>
      <c r="CB358" t="s">
        <v>4467</v>
      </c>
      <c r="CC358" t="s">
        <v>182</v>
      </c>
      <c r="CD358" t="s">
        <v>116</v>
      </c>
      <c r="CE358" t="s">
        <v>109</v>
      </c>
      <c r="CF358" t="s">
        <v>113</v>
      </c>
      <c r="CG358" t="s">
        <v>113</v>
      </c>
      <c r="CH358" t="s">
        <v>311</v>
      </c>
      <c r="CI358" t="s">
        <v>113</v>
      </c>
      <c r="CJ358" t="s">
        <v>116</v>
      </c>
      <c r="CK358" t="s">
        <v>116</v>
      </c>
      <c r="CL358" t="s">
        <v>109</v>
      </c>
      <c r="CN358" t="s">
        <v>842</v>
      </c>
      <c r="CO358" t="s">
        <v>109</v>
      </c>
      <c r="CP358" t="s">
        <v>116</v>
      </c>
      <c r="CQ358" t="s">
        <v>109</v>
      </c>
      <c r="CS358" t="s">
        <v>116</v>
      </c>
      <c r="CT358" t="s">
        <v>116</v>
      </c>
      <c r="CU358" t="s">
        <v>109</v>
      </c>
      <c r="CV358" t="s">
        <v>109</v>
      </c>
      <c r="CX358" t="s">
        <v>109</v>
      </c>
      <c r="DB358">
        <f t="shared" si="287"/>
        <v>2</v>
      </c>
      <c r="DC358">
        <f t="shared" si="288"/>
        <v>0</v>
      </c>
      <c r="DD358">
        <f t="shared" si="289"/>
        <v>2</v>
      </c>
      <c r="DE358">
        <f t="shared" si="290"/>
        <v>1</v>
      </c>
      <c r="DF358">
        <f t="shared" si="291"/>
        <v>1</v>
      </c>
      <c r="DG358">
        <f t="shared" si="292"/>
        <v>1</v>
      </c>
      <c r="DH358">
        <f t="shared" si="293"/>
        <v>0</v>
      </c>
      <c r="DI358">
        <f t="shared" si="294"/>
        <v>7</v>
      </c>
      <c r="DJ358">
        <f t="shared" si="295"/>
        <v>1</v>
      </c>
      <c r="DK358">
        <f t="shared" si="296"/>
        <v>2</v>
      </c>
      <c r="DL358">
        <f t="shared" si="297"/>
        <v>3</v>
      </c>
      <c r="DM358">
        <f t="shared" si="298"/>
        <v>1</v>
      </c>
      <c r="DN358">
        <f t="shared" si="299"/>
        <v>2</v>
      </c>
      <c r="DO358">
        <f t="shared" si="300"/>
        <v>5</v>
      </c>
      <c r="DP358">
        <f t="shared" si="301"/>
        <v>4</v>
      </c>
      <c r="DQ358">
        <f t="shared" si="302"/>
        <v>1</v>
      </c>
      <c r="DR358">
        <f t="shared" si="303"/>
        <v>4</v>
      </c>
      <c r="DS358">
        <f t="shared" si="304"/>
        <v>1</v>
      </c>
      <c r="DT358">
        <f t="shared" si="305"/>
        <v>2</v>
      </c>
      <c r="DU358">
        <f t="shared" si="262"/>
        <v>2</v>
      </c>
      <c r="DV358">
        <f t="shared" si="263"/>
        <v>2</v>
      </c>
      <c r="DW358">
        <f t="shared" si="264"/>
        <v>44</v>
      </c>
      <c r="DX358">
        <f t="shared" si="306"/>
        <v>8.4615384615384617</v>
      </c>
      <c r="DY358">
        <f t="shared" si="307"/>
        <v>8.5</v>
      </c>
      <c r="DZ358">
        <f t="shared" si="308"/>
        <v>8.5</v>
      </c>
    </row>
    <row r="359" spans="1:130">
      <c r="A359">
        <v>472</v>
      </c>
      <c r="B359" s="1">
        <v>44895.800324074102</v>
      </c>
      <c r="C359" s="1">
        <v>44895.819421296299</v>
      </c>
      <c r="D359" t="s">
        <v>104</v>
      </c>
      <c r="F359" t="s">
        <v>4468</v>
      </c>
      <c r="G359" s="2">
        <v>14095</v>
      </c>
      <c r="H359" t="s">
        <v>4469</v>
      </c>
      <c r="I359" t="s">
        <v>4470</v>
      </c>
      <c r="J359" t="s">
        <v>132</v>
      </c>
      <c r="K359" t="s">
        <v>114</v>
      </c>
      <c r="L359" t="s">
        <v>4471</v>
      </c>
      <c r="M359" t="s">
        <v>109</v>
      </c>
      <c r="O359" t="s">
        <v>4472</v>
      </c>
      <c r="P359" t="s">
        <v>187</v>
      </c>
      <c r="Q359" t="s">
        <v>112</v>
      </c>
      <c r="R359" t="s">
        <v>113</v>
      </c>
      <c r="S359" t="s">
        <v>114</v>
      </c>
      <c r="T359" t="s">
        <v>109</v>
      </c>
      <c r="V359" t="s">
        <v>116</v>
      </c>
      <c r="W359" t="s">
        <v>4473</v>
      </c>
      <c r="X359" t="s">
        <v>113</v>
      </c>
      <c r="Y359" t="s">
        <v>113</v>
      </c>
      <c r="Z359" t="s">
        <v>109</v>
      </c>
      <c r="AA359" t="s">
        <v>109</v>
      </c>
      <c r="AB359" t="s">
        <v>132</v>
      </c>
      <c r="AC359" t="s">
        <v>109</v>
      </c>
      <c r="AE359" t="s">
        <v>109</v>
      </c>
      <c r="AG359" t="s">
        <v>109</v>
      </c>
      <c r="AH359" t="s">
        <v>116</v>
      </c>
      <c r="AI359" t="s">
        <v>109</v>
      </c>
      <c r="AJ359" t="s">
        <v>116</v>
      </c>
      <c r="AK359" t="s">
        <v>109</v>
      </c>
      <c r="AL359" t="s">
        <v>116</v>
      </c>
      <c r="AM359" t="s">
        <v>112</v>
      </c>
      <c r="AN359" t="s">
        <v>117</v>
      </c>
      <c r="AO359" t="s">
        <v>113</v>
      </c>
      <c r="AP359" t="s">
        <v>113</v>
      </c>
      <c r="AQ359" t="s">
        <v>109</v>
      </c>
      <c r="AS359" t="s">
        <v>637</v>
      </c>
      <c r="AT359" t="s">
        <v>287</v>
      </c>
      <c r="AU359" t="s">
        <v>116</v>
      </c>
      <c r="AV359" t="s">
        <v>109</v>
      </c>
      <c r="AW359" t="s">
        <v>109</v>
      </c>
      <c r="AZ359" t="s">
        <v>113</v>
      </c>
      <c r="BA359" t="s">
        <v>4474</v>
      </c>
      <c r="BB359" t="s">
        <v>192</v>
      </c>
      <c r="BC359" t="s">
        <v>116</v>
      </c>
      <c r="BD359" t="s">
        <v>116</v>
      </c>
      <c r="BE359" t="s">
        <v>116</v>
      </c>
      <c r="BF359" t="s">
        <v>4475</v>
      </c>
      <c r="BG359" t="s">
        <v>116</v>
      </c>
      <c r="BH359" t="s">
        <v>116</v>
      </c>
      <c r="BI359" t="s">
        <v>4476</v>
      </c>
      <c r="BJ359" t="s">
        <v>116</v>
      </c>
      <c r="BK359" t="s">
        <v>116</v>
      </c>
      <c r="BL359" t="s">
        <v>116</v>
      </c>
      <c r="BM359" t="s">
        <v>109</v>
      </c>
      <c r="BN359" t="s">
        <v>4477</v>
      </c>
      <c r="BO359" t="s">
        <v>116</v>
      </c>
      <c r="BP359" t="s">
        <v>122</v>
      </c>
      <c r="BR359" t="s">
        <v>116</v>
      </c>
      <c r="BS359" t="s">
        <v>399</v>
      </c>
      <c r="BT359" t="s">
        <v>116</v>
      </c>
      <c r="BU359" t="s">
        <v>114</v>
      </c>
      <c r="BV359" t="s">
        <v>116</v>
      </c>
      <c r="BW359" t="s">
        <v>4478</v>
      </c>
      <c r="BX359" t="s">
        <v>116</v>
      </c>
      <c r="BY359" t="s">
        <v>116</v>
      </c>
      <c r="BZ359" t="s">
        <v>4479</v>
      </c>
      <c r="CA359" t="s">
        <v>4480</v>
      </c>
      <c r="CB359" t="s">
        <v>4481</v>
      </c>
      <c r="CC359" t="s">
        <v>4482</v>
      </c>
      <c r="CD359" t="s">
        <v>116</v>
      </c>
      <c r="CE359" t="s">
        <v>109</v>
      </c>
      <c r="CF359" t="s">
        <v>113</v>
      </c>
      <c r="CG359" t="s">
        <v>113</v>
      </c>
      <c r="CH359" t="s">
        <v>311</v>
      </c>
      <c r="CI359" t="s">
        <v>4483</v>
      </c>
      <c r="CJ359" t="s">
        <v>109</v>
      </c>
      <c r="CK359" t="s">
        <v>109</v>
      </c>
      <c r="CL359" t="s">
        <v>109</v>
      </c>
      <c r="CN359" t="s">
        <v>4484</v>
      </c>
      <c r="CO359" t="s">
        <v>116</v>
      </c>
      <c r="CP359" t="s">
        <v>116</v>
      </c>
      <c r="CQ359" t="s">
        <v>109</v>
      </c>
      <c r="CS359" t="s">
        <v>116</v>
      </c>
      <c r="CT359" t="s">
        <v>116</v>
      </c>
      <c r="CU359" t="s">
        <v>116</v>
      </c>
      <c r="CV359" t="s">
        <v>109</v>
      </c>
      <c r="CX359" t="s">
        <v>116</v>
      </c>
      <c r="CY359" t="s">
        <v>1409</v>
      </c>
      <c r="CZ359" t="s">
        <v>4485</v>
      </c>
      <c r="DB359">
        <f t="shared" si="287"/>
        <v>2</v>
      </c>
      <c r="DC359">
        <f t="shared" si="288"/>
        <v>0</v>
      </c>
      <c r="DD359">
        <f t="shared" si="289"/>
        <v>4</v>
      </c>
      <c r="DE359">
        <f t="shared" si="290"/>
        <v>1</v>
      </c>
      <c r="DF359">
        <f t="shared" si="291"/>
        <v>0</v>
      </c>
      <c r="DG359">
        <f t="shared" si="292"/>
        <v>1</v>
      </c>
      <c r="DH359">
        <f t="shared" si="293"/>
        <v>0</v>
      </c>
      <c r="DI359">
        <f t="shared" si="294"/>
        <v>5</v>
      </c>
      <c r="DJ359">
        <f t="shared" si="295"/>
        <v>1</v>
      </c>
      <c r="DK359">
        <f t="shared" si="296"/>
        <v>1</v>
      </c>
      <c r="DL359">
        <f t="shared" si="297"/>
        <v>2</v>
      </c>
      <c r="DM359">
        <f t="shared" si="298"/>
        <v>2</v>
      </c>
      <c r="DN359">
        <f t="shared" si="299"/>
        <v>2</v>
      </c>
      <c r="DO359">
        <f t="shared" si="300"/>
        <v>5</v>
      </c>
      <c r="DP359">
        <f t="shared" si="301"/>
        <v>5</v>
      </c>
      <c r="DQ359">
        <f t="shared" si="302"/>
        <v>1</v>
      </c>
      <c r="DR359">
        <f t="shared" si="303"/>
        <v>4</v>
      </c>
      <c r="DS359">
        <f t="shared" si="304"/>
        <v>1</v>
      </c>
      <c r="DT359">
        <f t="shared" si="305"/>
        <v>0</v>
      </c>
      <c r="DU359">
        <f t="shared" si="262"/>
        <v>3</v>
      </c>
      <c r="DV359">
        <f t="shared" si="263"/>
        <v>3</v>
      </c>
      <c r="DW359">
        <f t="shared" si="264"/>
        <v>43</v>
      </c>
      <c r="DX359">
        <f t="shared" si="306"/>
        <v>8.2692307692307683</v>
      </c>
      <c r="DY359">
        <f t="shared" si="307"/>
        <v>8.5</v>
      </c>
      <c r="DZ359">
        <f t="shared" si="308"/>
        <v>8.5</v>
      </c>
    </row>
    <row r="360" spans="1:130">
      <c r="A360">
        <v>473</v>
      </c>
      <c r="B360" s="1">
        <v>44895.812384259298</v>
      </c>
      <c r="C360" s="1">
        <v>44895.823113425897</v>
      </c>
      <c r="D360" t="s">
        <v>104</v>
      </c>
      <c r="F360" t="s">
        <v>4486</v>
      </c>
      <c r="G360" s="2">
        <v>2485</v>
      </c>
      <c r="H360" t="s">
        <v>4487</v>
      </c>
      <c r="I360" t="s">
        <v>4488</v>
      </c>
      <c r="J360" t="s">
        <v>145</v>
      </c>
      <c r="K360" t="s">
        <v>114</v>
      </c>
      <c r="L360" t="s">
        <v>4489</v>
      </c>
      <c r="M360" t="s">
        <v>109</v>
      </c>
      <c r="O360" t="s">
        <v>4490</v>
      </c>
      <c r="P360" t="s">
        <v>2191</v>
      </c>
      <c r="Q360" t="s">
        <v>112</v>
      </c>
      <c r="R360" t="s">
        <v>113</v>
      </c>
      <c r="S360" t="s">
        <v>114</v>
      </c>
      <c r="T360" t="s">
        <v>302</v>
      </c>
      <c r="V360" t="s">
        <v>109</v>
      </c>
      <c r="X360" t="s">
        <v>135</v>
      </c>
      <c r="Y360" t="s">
        <v>113</v>
      </c>
      <c r="Z360" t="s">
        <v>109</v>
      </c>
      <c r="AA360" t="s">
        <v>116</v>
      </c>
      <c r="AB360" t="s">
        <v>109</v>
      </c>
      <c r="AE360" t="s">
        <v>109</v>
      </c>
      <c r="AG360" t="s">
        <v>109</v>
      </c>
      <c r="AH360" t="s">
        <v>109</v>
      </c>
      <c r="AI360" t="s">
        <v>109</v>
      </c>
      <c r="AJ360" t="s">
        <v>116</v>
      </c>
      <c r="AK360" t="s">
        <v>116</v>
      </c>
      <c r="AL360" t="s">
        <v>116</v>
      </c>
      <c r="AM360" t="s">
        <v>112</v>
      </c>
      <c r="AN360" t="s">
        <v>117</v>
      </c>
      <c r="AO360" t="s">
        <v>179</v>
      </c>
      <c r="AP360" t="s">
        <v>956</v>
      </c>
      <c r="AQ360" t="s">
        <v>109</v>
      </c>
      <c r="AS360" t="s">
        <v>4491</v>
      </c>
      <c r="AT360" t="s">
        <v>113</v>
      </c>
      <c r="AU360" t="s">
        <v>116</v>
      </c>
      <c r="AV360" t="s">
        <v>109</v>
      </c>
      <c r="AW360" t="s">
        <v>109</v>
      </c>
      <c r="AZ360" t="s">
        <v>397</v>
      </c>
      <c r="BA360" t="s">
        <v>120</v>
      </c>
      <c r="BB360" t="s">
        <v>249</v>
      </c>
      <c r="BC360" t="s">
        <v>116</v>
      </c>
      <c r="BD360" t="s">
        <v>116</v>
      </c>
      <c r="BE360" t="s">
        <v>122</v>
      </c>
      <c r="BG360" t="s">
        <v>116</v>
      </c>
      <c r="BH360" t="s">
        <v>116</v>
      </c>
      <c r="BI360" t="s">
        <v>4492</v>
      </c>
      <c r="BJ360" t="s">
        <v>116</v>
      </c>
      <c r="BK360" t="s">
        <v>116</v>
      </c>
      <c r="BL360" t="s">
        <v>116</v>
      </c>
      <c r="BM360" t="s">
        <v>116</v>
      </c>
      <c r="BN360" t="s">
        <v>113</v>
      </c>
      <c r="BO360" t="s">
        <v>116</v>
      </c>
      <c r="BP360" t="s">
        <v>122</v>
      </c>
      <c r="BR360" t="s">
        <v>109</v>
      </c>
      <c r="BS360" t="s">
        <v>162</v>
      </c>
      <c r="BT360" t="s">
        <v>116</v>
      </c>
      <c r="BU360" t="s">
        <v>114</v>
      </c>
      <c r="BV360" t="s">
        <v>206</v>
      </c>
      <c r="BX360" t="s">
        <v>116</v>
      </c>
      <c r="BY360" t="s">
        <v>109</v>
      </c>
      <c r="CA360" t="s">
        <v>629</v>
      </c>
      <c r="CB360" t="s">
        <v>4493</v>
      </c>
      <c r="CC360" t="s">
        <v>253</v>
      </c>
      <c r="CD360" t="s">
        <v>116</v>
      </c>
      <c r="CE360" t="s">
        <v>109</v>
      </c>
      <c r="CF360" t="s">
        <v>166</v>
      </c>
      <c r="CG360" t="s">
        <v>113</v>
      </c>
      <c r="CH360" t="s">
        <v>113</v>
      </c>
      <c r="CI360" t="s">
        <v>4494</v>
      </c>
      <c r="CJ360" t="s">
        <v>116</v>
      </c>
      <c r="CK360" t="s">
        <v>116</v>
      </c>
      <c r="CL360" t="s">
        <v>109</v>
      </c>
      <c r="CN360" t="s">
        <v>522</v>
      </c>
      <c r="CO360" t="s">
        <v>116</v>
      </c>
      <c r="CP360" t="s">
        <v>116</v>
      </c>
      <c r="CQ360" t="s">
        <v>109</v>
      </c>
      <c r="CS360" t="s">
        <v>109</v>
      </c>
      <c r="CT360" t="s">
        <v>116</v>
      </c>
      <c r="CU360" t="s">
        <v>116</v>
      </c>
      <c r="CV360" t="s">
        <v>109</v>
      </c>
      <c r="CX360" t="s">
        <v>109</v>
      </c>
      <c r="CZ360" t="s">
        <v>4495</v>
      </c>
      <c r="DB360">
        <f t="shared" si="287"/>
        <v>2</v>
      </c>
      <c r="DC360">
        <f t="shared" si="288"/>
        <v>0</v>
      </c>
      <c r="DD360">
        <f t="shared" si="289"/>
        <v>5</v>
      </c>
      <c r="DE360">
        <f t="shared" si="290"/>
        <v>0</v>
      </c>
      <c r="DF360">
        <f t="shared" si="291"/>
        <v>1</v>
      </c>
      <c r="DG360">
        <f t="shared" si="292"/>
        <v>0</v>
      </c>
      <c r="DH360">
        <f t="shared" si="293"/>
        <v>0</v>
      </c>
      <c r="DI360">
        <f t="shared" si="294"/>
        <v>7</v>
      </c>
      <c r="DJ360">
        <f t="shared" si="295"/>
        <v>1</v>
      </c>
      <c r="DK360">
        <f t="shared" si="296"/>
        <v>1</v>
      </c>
      <c r="DL360">
        <f t="shared" si="297"/>
        <v>3</v>
      </c>
      <c r="DM360">
        <f t="shared" si="298"/>
        <v>1</v>
      </c>
      <c r="DN360">
        <f t="shared" si="299"/>
        <v>2</v>
      </c>
      <c r="DO360">
        <f t="shared" si="300"/>
        <v>5</v>
      </c>
      <c r="DP360">
        <f t="shared" si="301"/>
        <v>4</v>
      </c>
      <c r="DQ360">
        <f t="shared" si="302"/>
        <v>0</v>
      </c>
      <c r="DR360">
        <f t="shared" si="303"/>
        <v>4</v>
      </c>
      <c r="DS360">
        <f t="shared" si="304"/>
        <v>1</v>
      </c>
      <c r="DT360">
        <f t="shared" si="305"/>
        <v>2</v>
      </c>
      <c r="DU360">
        <f t="shared" si="262"/>
        <v>3</v>
      </c>
      <c r="DV360">
        <f t="shared" si="263"/>
        <v>2</v>
      </c>
      <c r="DW360">
        <f t="shared" si="264"/>
        <v>44</v>
      </c>
      <c r="DX360">
        <f t="shared" si="306"/>
        <v>8.4615384615384617</v>
      </c>
      <c r="DY360">
        <f t="shared" si="307"/>
        <v>8.5</v>
      </c>
      <c r="DZ360">
        <f t="shared" si="308"/>
        <v>8.5</v>
      </c>
    </row>
    <row r="361" spans="1:130">
      <c r="A361">
        <v>475</v>
      </c>
      <c r="B361" s="1">
        <v>44896.458622685197</v>
      </c>
      <c r="C361" s="1">
        <v>44896.469131944403</v>
      </c>
      <c r="D361" t="s">
        <v>104</v>
      </c>
      <c r="F361" t="s">
        <v>4497</v>
      </c>
      <c r="G361" s="2">
        <v>22073</v>
      </c>
      <c r="H361" t="s">
        <v>4498</v>
      </c>
      <c r="I361" t="s">
        <v>4499</v>
      </c>
      <c r="J361" t="s">
        <v>175</v>
      </c>
      <c r="K361" t="s">
        <v>114</v>
      </c>
      <c r="L361" t="s">
        <v>4500</v>
      </c>
      <c r="M361" t="s">
        <v>116</v>
      </c>
      <c r="N361" t="s">
        <v>4501</v>
      </c>
      <c r="O361" t="s">
        <v>4502</v>
      </c>
      <c r="P361" t="s">
        <v>2398</v>
      </c>
      <c r="Q361" t="s">
        <v>188</v>
      </c>
      <c r="R361" t="s">
        <v>113</v>
      </c>
      <c r="S361" t="s">
        <v>114</v>
      </c>
      <c r="T361" t="s">
        <v>109</v>
      </c>
      <c r="V361" t="s">
        <v>116</v>
      </c>
      <c r="W361" t="s">
        <v>4503</v>
      </c>
      <c r="X361" t="s">
        <v>135</v>
      </c>
      <c r="Y361" t="s">
        <v>647</v>
      </c>
      <c r="Z361" t="s">
        <v>116</v>
      </c>
      <c r="AB361" t="s">
        <v>108</v>
      </c>
      <c r="AC361" t="s">
        <v>109</v>
      </c>
      <c r="AE361" t="s">
        <v>109</v>
      </c>
      <c r="AG361" t="s">
        <v>109</v>
      </c>
      <c r="AH361" t="s">
        <v>116</v>
      </c>
      <c r="AI361" t="s">
        <v>116</v>
      </c>
      <c r="AJ361" t="s">
        <v>116</v>
      </c>
      <c r="AK361" t="s">
        <v>116</v>
      </c>
      <c r="AL361" t="s">
        <v>116</v>
      </c>
      <c r="AM361" t="s">
        <v>188</v>
      </c>
      <c r="AN361" t="s">
        <v>117</v>
      </c>
      <c r="AO361" t="s">
        <v>4504</v>
      </c>
      <c r="AP361" t="s">
        <v>4505</v>
      </c>
      <c r="AQ361" t="s">
        <v>109</v>
      </c>
      <c r="AS361" t="s">
        <v>247</v>
      </c>
      <c r="AT361" t="s">
        <v>113</v>
      </c>
      <c r="AU361" t="s">
        <v>116</v>
      </c>
      <c r="AV361" t="s">
        <v>109</v>
      </c>
      <c r="AW361" t="s">
        <v>188</v>
      </c>
      <c r="AX361" t="s">
        <v>116</v>
      </c>
      <c r="AY361" t="s">
        <v>4506</v>
      </c>
      <c r="AZ361" t="s">
        <v>397</v>
      </c>
      <c r="BA361" t="s">
        <v>4507</v>
      </c>
      <c r="BB361" t="s">
        <v>192</v>
      </c>
      <c r="BC361" t="s">
        <v>116</v>
      </c>
      <c r="BD361" t="s">
        <v>116</v>
      </c>
      <c r="BE361" t="s">
        <v>116</v>
      </c>
      <c r="BF361" t="s">
        <v>4508</v>
      </c>
      <c r="BG361" t="s">
        <v>116</v>
      </c>
      <c r="BH361" t="s">
        <v>116</v>
      </c>
      <c r="BI361" t="s">
        <v>4509</v>
      </c>
      <c r="BJ361" t="s">
        <v>116</v>
      </c>
      <c r="BK361" t="s">
        <v>116</v>
      </c>
      <c r="BL361" t="s">
        <v>116</v>
      </c>
      <c r="BM361" t="s">
        <v>109</v>
      </c>
      <c r="BN361" t="s">
        <v>673</v>
      </c>
      <c r="BO361" t="s">
        <v>116</v>
      </c>
      <c r="BP361" t="s">
        <v>122</v>
      </c>
      <c r="BR361" t="s">
        <v>116</v>
      </c>
      <c r="BS361" t="s">
        <v>699</v>
      </c>
      <c r="BT361" t="s">
        <v>116</v>
      </c>
      <c r="BU361" t="s">
        <v>114</v>
      </c>
      <c r="BV361" t="s">
        <v>116</v>
      </c>
      <c r="BX361" t="s">
        <v>116</v>
      </c>
      <c r="BY361" t="s">
        <v>116</v>
      </c>
      <c r="BZ361" t="s">
        <v>193</v>
      </c>
      <c r="CA361" t="s">
        <v>4510</v>
      </c>
      <c r="CB361" t="s">
        <v>129</v>
      </c>
      <c r="CC361" t="s">
        <v>182</v>
      </c>
      <c r="CD361" t="s">
        <v>116</v>
      </c>
      <c r="CE361" t="s">
        <v>116</v>
      </c>
      <c r="CG361" t="s">
        <v>113</v>
      </c>
      <c r="CH361" t="s">
        <v>167</v>
      </c>
      <c r="CI361" t="s">
        <v>386</v>
      </c>
      <c r="CJ361" t="s">
        <v>116</v>
      </c>
      <c r="CK361" t="s">
        <v>116</v>
      </c>
      <c r="CL361" t="s">
        <v>116</v>
      </c>
      <c r="CM361" t="s">
        <v>4511</v>
      </c>
      <c r="CN361" t="s">
        <v>569</v>
      </c>
      <c r="CO361" t="s">
        <v>116</v>
      </c>
      <c r="CP361" t="s">
        <v>116</v>
      </c>
      <c r="CQ361" t="s">
        <v>109</v>
      </c>
      <c r="CS361" t="s">
        <v>116</v>
      </c>
      <c r="CT361" t="s">
        <v>116</v>
      </c>
      <c r="CU361" t="s">
        <v>116</v>
      </c>
      <c r="CV361" t="s">
        <v>109</v>
      </c>
      <c r="CX361" t="s">
        <v>109</v>
      </c>
      <c r="DB361">
        <f t="shared" si="287"/>
        <v>2</v>
      </c>
      <c r="DC361">
        <f t="shared" si="288"/>
        <v>1</v>
      </c>
      <c r="DD361">
        <f t="shared" si="289"/>
        <v>4</v>
      </c>
      <c r="DE361">
        <f t="shared" si="290"/>
        <v>1</v>
      </c>
      <c r="DF361">
        <f t="shared" si="291"/>
        <v>3</v>
      </c>
      <c r="DG361">
        <f t="shared" si="292"/>
        <v>1</v>
      </c>
      <c r="DH361">
        <f t="shared" si="293"/>
        <v>0</v>
      </c>
      <c r="DI361">
        <f t="shared" si="294"/>
        <v>9</v>
      </c>
      <c r="DJ361">
        <f t="shared" si="295"/>
        <v>1</v>
      </c>
      <c r="DK361">
        <f t="shared" si="296"/>
        <v>3</v>
      </c>
      <c r="DL361">
        <f t="shared" si="297"/>
        <v>3</v>
      </c>
      <c r="DM361">
        <f t="shared" si="298"/>
        <v>2</v>
      </c>
      <c r="DN361">
        <f t="shared" si="299"/>
        <v>2</v>
      </c>
      <c r="DO361">
        <f t="shared" si="300"/>
        <v>5</v>
      </c>
      <c r="DP361">
        <f t="shared" si="301"/>
        <v>5</v>
      </c>
      <c r="DQ361">
        <f t="shared" si="302"/>
        <v>1</v>
      </c>
      <c r="DR361">
        <f t="shared" si="303"/>
        <v>4</v>
      </c>
      <c r="DS361">
        <f t="shared" si="304"/>
        <v>1</v>
      </c>
      <c r="DT361">
        <f t="shared" si="305"/>
        <v>3</v>
      </c>
      <c r="DU361">
        <f t="shared" si="262"/>
        <v>3</v>
      </c>
      <c r="DV361">
        <f t="shared" si="263"/>
        <v>3</v>
      </c>
      <c r="DW361">
        <f t="shared" si="264"/>
        <v>57</v>
      </c>
      <c r="DX361">
        <f t="shared" si="306"/>
        <v>10.961538461538463</v>
      </c>
      <c r="DY361">
        <f t="shared" si="307"/>
        <v>11</v>
      </c>
      <c r="DZ361">
        <f t="shared" si="308"/>
        <v>10</v>
      </c>
    </row>
    <row r="362" spans="1:130">
      <c r="A362">
        <v>476</v>
      </c>
      <c r="B362" s="1">
        <v>44896.5000925926</v>
      </c>
      <c r="C362" s="1">
        <v>44896.516724537003</v>
      </c>
      <c r="D362" t="s">
        <v>104</v>
      </c>
      <c r="F362" t="s">
        <v>4512</v>
      </c>
      <c r="G362" s="2">
        <v>3703</v>
      </c>
      <c r="H362" t="s">
        <v>4513</v>
      </c>
      <c r="I362" t="s">
        <v>4514</v>
      </c>
      <c r="J362" t="s">
        <v>175</v>
      </c>
      <c r="K362" t="s">
        <v>114</v>
      </c>
      <c r="L362" t="s">
        <v>4515</v>
      </c>
      <c r="M362" t="s">
        <v>109</v>
      </c>
      <c r="O362" t="s">
        <v>176</v>
      </c>
      <c r="P362" t="s">
        <v>177</v>
      </c>
      <c r="Q362" t="s">
        <v>112</v>
      </c>
      <c r="R362" t="s">
        <v>113</v>
      </c>
      <c r="S362" t="s">
        <v>114</v>
      </c>
      <c r="T362" t="s">
        <v>109</v>
      </c>
      <c r="V362" t="s">
        <v>109</v>
      </c>
      <c r="X362" t="s">
        <v>321</v>
      </c>
      <c r="Y362" t="s">
        <v>113</v>
      </c>
      <c r="Z362" t="s">
        <v>109</v>
      </c>
      <c r="AA362" t="s">
        <v>109</v>
      </c>
      <c r="AB362" t="s">
        <v>132</v>
      </c>
      <c r="AC362" t="s">
        <v>109</v>
      </c>
      <c r="AE362" t="s">
        <v>109</v>
      </c>
      <c r="AG362" t="s">
        <v>109</v>
      </c>
      <c r="AH362" t="s">
        <v>116</v>
      </c>
      <c r="AI362" t="s">
        <v>109</v>
      </c>
      <c r="AJ362" t="s">
        <v>116</v>
      </c>
      <c r="AK362" t="s">
        <v>116</v>
      </c>
      <c r="AL362" t="s">
        <v>109</v>
      </c>
      <c r="AM362" t="s">
        <v>112</v>
      </c>
      <c r="AN362" t="s">
        <v>236</v>
      </c>
      <c r="AO362" t="s">
        <v>202</v>
      </c>
      <c r="AP362" t="s">
        <v>113</v>
      </c>
      <c r="AQ362" t="s">
        <v>109</v>
      </c>
      <c r="AS362" t="s">
        <v>191</v>
      </c>
      <c r="AT362" t="s">
        <v>113</v>
      </c>
      <c r="AU362" t="s">
        <v>116</v>
      </c>
      <c r="AV362" t="s">
        <v>116</v>
      </c>
      <c r="AW362" t="s">
        <v>109</v>
      </c>
      <c r="AZ362" t="s">
        <v>113</v>
      </c>
      <c r="BA362" t="s">
        <v>423</v>
      </c>
      <c r="BB362" t="s">
        <v>249</v>
      </c>
      <c r="BC362" t="s">
        <v>116</v>
      </c>
      <c r="BD362" t="s">
        <v>116</v>
      </c>
      <c r="BE362" t="s">
        <v>116</v>
      </c>
      <c r="BF362" t="s">
        <v>4516</v>
      </c>
      <c r="BG362" t="s">
        <v>109</v>
      </c>
      <c r="BH362" t="s">
        <v>116</v>
      </c>
      <c r="BI362" t="s">
        <v>4517</v>
      </c>
      <c r="BJ362" t="s">
        <v>116</v>
      </c>
      <c r="BK362" t="s">
        <v>116</v>
      </c>
      <c r="BL362" t="s">
        <v>109</v>
      </c>
      <c r="BM362" t="s">
        <v>116</v>
      </c>
      <c r="BN362" t="s">
        <v>113</v>
      </c>
      <c r="BO362" t="s">
        <v>116</v>
      </c>
      <c r="BP362" t="s">
        <v>122</v>
      </c>
      <c r="BR362" t="s">
        <v>116</v>
      </c>
      <c r="BS362" t="s">
        <v>162</v>
      </c>
      <c r="BT362" t="s">
        <v>109</v>
      </c>
      <c r="BU362" t="s">
        <v>114</v>
      </c>
      <c r="BV362" t="s">
        <v>116</v>
      </c>
      <c r="BX362" t="s">
        <v>116</v>
      </c>
      <c r="BY362" t="s">
        <v>116</v>
      </c>
      <c r="BZ362" t="s">
        <v>138</v>
      </c>
      <c r="CA362" t="s">
        <v>1522</v>
      </c>
      <c r="CB362" t="s">
        <v>4518</v>
      </c>
      <c r="CC362" t="s">
        <v>253</v>
      </c>
      <c r="CD362" t="s">
        <v>109</v>
      </c>
      <c r="CE362" t="s">
        <v>109</v>
      </c>
      <c r="CF362" t="s">
        <v>4519</v>
      </c>
      <c r="CG362" t="s">
        <v>113</v>
      </c>
      <c r="CH362" t="s">
        <v>311</v>
      </c>
      <c r="CI362" t="s">
        <v>113</v>
      </c>
      <c r="CJ362" t="s">
        <v>116</v>
      </c>
      <c r="CK362" t="s">
        <v>109</v>
      </c>
      <c r="CL362" t="s">
        <v>109</v>
      </c>
      <c r="CN362" t="s">
        <v>1796</v>
      </c>
      <c r="CO362" t="s">
        <v>109</v>
      </c>
      <c r="CP362" t="s">
        <v>116</v>
      </c>
      <c r="CQ362" t="s">
        <v>109</v>
      </c>
      <c r="CS362" t="s">
        <v>116</v>
      </c>
      <c r="CT362" t="s">
        <v>116</v>
      </c>
      <c r="CU362" t="s">
        <v>116</v>
      </c>
      <c r="CV362" t="s">
        <v>109</v>
      </c>
      <c r="CX362" t="s">
        <v>109</v>
      </c>
      <c r="CZ362" t="s">
        <v>4520</v>
      </c>
      <c r="DB362">
        <f t="shared" si="287"/>
        <v>2</v>
      </c>
      <c r="DC362">
        <f t="shared" si="288"/>
        <v>0</v>
      </c>
      <c r="DD362">
        <f t="shared" si="289"/>
        <v>4</v>
      </c>
      <c r="DE362">
        <f t="shared" si="290"/>
        <v>0</v>
      </c>
      <c r="DF362">
        <f t="shared" si="291"/>
        <v>1</v>
      </c>
      <c r="DG362">
        <f t="shared" si="292"/>
        <v>1</v>
      </c>
      <c r="DH362">
        <f t="shared" si="293"/>
        <v>0</v>
      </c>
      <c r="DI362">
        <f t="shared" si="294"/>
        <v>6</v>
      </c>
      <c r="DJ362">
        <f t="shared" si="295"/>
        <v>1</v>
      </c>
      <c r="DK362">
        <f t="shared" si="296"/>
        <v>2</v>
      </c>
      <c r="DL362">
        <f t="shared" si="297"/>
        <v>2</v>
      </c>
      <c r="DM362">
        <f t="shared" si="298"/>
        <v>2</v>
      </c>
      <c r="DN362">
        <f t="shared" si="299"/>
        <v>1</v>
      </c>
      <c r="DO362">
        <f t="shared" si="300"/>
        <v>4</v>
      </c>
      <c r="DP362">
        <f t="shared" si="301"/>
        <v>4</v>
      </c>
      <c r="DQ362">
        <f t="shared" si="302"/>
        <v>1</v>
      </c>
      <c r="DR362">
        <f t="shared" si="303"/>
        <v>3</v>
      </c>
      <c r="DS362">
        <f t="shared" si="304"/>
        <v>2</v>
      </c>
      <c r="DT362">
        <f t="shared" si="305"/>
        <v>1</v>
      </c>
      <c r="DU362">
        <f t="shared" si="262"/>
        <v>2</v>
      </c>
      <c r="DV362">
        <f t="shared" si="263"/>
        <v>3</v>
      </c>
      <c r="DW362">
        <f t="shared" si="264"/>
        <v>42</v>
      </c>
      <c r="DX362">
        <f t="shared" si="306"/>
        <v>8.0769230769230766</v>
      </c>
      <c r="DY362">
        <f t="shared" si="307"/>
        <v>8</v>
      </c>
      <c r="DZ362">
        <f t="shared" si="308"/>
        <v>8</v>
      </c>
    </row>
    <row r="363" spans="1:130">
      <c r="A363">
        <v>477</v>
      </c>
      <c r="B363" s="1">
        <v>44896.536597222199</v>
      </c>
      <c r="C363" s="1">
        <v>44896.574699074103</v>
      </c>
      <c r="D363" t="s">
        <v>104</v>
      </c>
      <c r="F363" t="s">
        <v>4521</v>
      </c>
      <c r="G363" s="2">
        <v>2914</v>
      </c>
      <c r="H363" t="s">
        <v>4522</v>
      </c>
      <c r="I363" t="s">
        <v>4523</v>
      </c>
      <c r="J363" t="s">
        <v>132</v>
      </c>
      <c r="K363" t="s">
        <v>114</v>
      </c>
      <c r="L363" t="s">
        <v>4524</v>
      </c>
      <c r="M363" t="s">
        <v>109</v>
      </c>
      <c r="O363" t="s">
        <v>1009</v>
      </c>
      <c r="P363" t="s">
        <v>4525</v>
      </c>
      <c r="Q363" t="s">
        <v>112</v>
      </c>
      <c r="R363" t="s">
        <v>113</v>
      </c>
      <c r="S363" t="s">
        <v>114</v>
      </c>
      <c r="T363" t="s">
        <v>109</v>
      </c>
      <c r="V363" t="s">
        <v>109</v>
      </c>
      <c r="X363" t="s">
        <v>135</v>
      </c>
      <c r="Y363" t="s">
        <v>136</v>
      </c>
      <c r="Z363" t="s">
        <v>116</v>
      </c>
      <c r="AB363" t="s">
        <v>153</v>
      </c>
      <c r="AC363" t="s">
        <v>116</v>
      </c>
      <c r="AD363" t="s">
        <v>4526</v>
      </c>
      <c r="AE363" t="s">
        <v>109</v>
      </c>
      <c r="AG363" t="s">
        <v>109</v>
      </c>
      <c r="AH363" t="s">
        <v>116</v>
      </c>
      <c r="AI363" t="s">
        <v>109</v>
      </c>
      <c r="AJ363" t="s">
        <v>116</v>
      </c>
      <c r="AK363" t="s">
        <v>116</v>
      </c>
      <c r="AL363" t="s">
        <v>109</v>
      </c>
      <c r="AM363" t="s">
        <v>108</v>
      </c>
      <c r="AN363" t="s">
        <v>117</v>
      </c>
      <c r="AO363" t="s">
        <v>179</v>
      </c>
      <c r="AP363" t="s">
        <v>224</v>
      </c>
      <c r="AQ363" t="s">
        <v>272</v>
      </c>
      <c r="AR363" t="s">
        <v>4527</v>
      </c>
      <c r="AS363" t="s">
        <v>191</v>
      </c>
      <c r="AT363" t="s">
        <v>113</v>
      </c>
      <c r="AU363" t="s">
        <v>116</v>
      </c>
      <c r="AV363" t="s">
        <v>109</v>
      </c>
      <c r="AW363" t="s">
        <v>112</v>
      </c>
      <c r="AX363" t="s">
        <v>116</v>
      </c>
      <c r="AY363" t="s">
        <v>4528</v>
      </c>
      <c r="AZ363" t="s">
        <v>157</v>
      </c>
      <c r="BA363" t="s">
        <v>248</v>
      </c>
      <c r="BB363" t="s">
        <v>192</v>
      </c>
      <c r="BC363" t="s">
        <v>116</v>
      </c>
      <c r="BD363" t="s">
        <v>116</v>
      </c>
      <c r="BE363" t="s">
        <v>116</v>
      </c>
      <c r="BF363" t="s">
        <v>4529</v>
      </c>
      <c r="BG363" t="s">
        <v>116</v>
      </c>
      <c r="BH363" t="s">
        <v>116</v>
      </c>
      <c r="BI363" t="s">
        <v>4530</v>
      </c>
      <c r="BJ363" t="s">
        <v>116</v>
      </c>
      <c r="BK363" t="s">
        <v>116</v>
      </c>
      <c r="BL363" t="s">
        <v>109</v>
      </c>
      <c r="BM363" t="s">
        <v>109</v>
      </c>
      <c r="BN363" t="s">
        <v>113</v>
      </c>
      <c r="BO363" t="s">
        <v>125</v>
      </c>
      <c r="BP363" t="s">
        <v>116</v>
      </c>
      <c r="BQ363" t="s">
        <v>4531</v>
      </c>
      <c r="BR363" t="s">
        <v>116</v>
      </c>
      <c r="BS363" t="s">
        <v>699</v>
      </c>
      <c r="BT363" t="s">
        <v>116</v>
      </c>
      <c r="BU363" t="s">
        <v>114</v>
      </c>
      <c r="BV363" t="s">
        <v>116</v>
      </c>
      <c r="BW363" t="s">
        <v>4532</v>
      </c>
      <c r="BX363" t="s">
        <v>116</v>
      </c>
      <c r="BY363" t="s">
        <v>116</v>
      </c>
      <c r="BZ363" t="s">
        <v>193</v>
      </c>
      <c r="CA363" t="s">
        <v>4533</v>
      </c>
      <c r="CB363" t="s">
        <v>4534</v>
      </c>
      <c r="CC363" t="s">
        <v>980</v>
      </c>
      <c r="CD363" t="s">
        <v>116</v>
      </c>
      <c r="CE363" t="s">
        <v>109</v>
      </c>
      <c r="CF363" t="s">
        <v>385</v>
      </c>
      <c r="CG363" t="s">
        <v>113</v>
      </c>
      <c r="CH363" t="s">
        <v>1131</v>
      </c>
      <c r="CI363" t="s">
        <v>113</v>
      </c>
      <c r="CJ363" t="s">
        <v>116</v>
      </c>
      <c r="CK363" t="s">
        <v>109</v>
      </c>
      <c r="CL363" t="s">
        <v>116</v>
      </c>
      <c r="CM363" t="s">
        <v>4535</v>
      </c>
      <c r="CN363" t="s">
        <v>169</v>
      </c>
      <c r="CO363" t="s">
        <v>116</v>
      </c>
      <c r="CP363" t="s">
        <v>116</v>
      </c>
      <c r="CQ363" t="s">
        <v>109</v>
      </c>
      <c r="CS363" t="s">
        <v>116</v>
      </c>
      <c r="CT363" t="s">
        <v>116</v>
      </c>
      <c r="CU363" t="s">
        <v>116</v>
      </c>
      <c r="CV363" t="s">
        <v>109</v>
      </c>
      <c r="CX363" t="s">
        <v>116</v>
      </c>
      <c r="CY363" t="s">
        <v>4536</v>
      </c>
      <c r="CZ363" t="s">
        <v>4537</v>
      </c>
      <c r="DB363">
        <f t="shared" si="287"/>
        <v>2</v>
      </c>
      <c r="DC363">
        <f t="shared" si="288"/>
        <v>0</v>
      </c>
      <c r="DD363">
        <f t="shared" si="289"/>
        <v>4</v>
      </c>
      <c r="DE363">
        <f t="shared" si="290"/>
        <v>0</v>
      </c>
      <c r="DF363">
        <f t="shared" si="291"/>
        <v>3</v>
      </c>
      <c r="DG363">
        <f t="shared" si="292"/>
        <v>2</v>
      </c>
      <c r="DH363">
        <f t="shared" si="293"/>
        <v>0</v>
      </c>
      <c r="DI363">
        <f t="shared" si="294"/>
        <v>8</v>
      </c>
      <c r="DJ363">
        <f t="shared" si="295"/>
        <v>1</v>
      </c>
      <c r="DK363">
        <f t="shared" si="296"/>
        <v>3</v>
      </c>
      <c r="DL363">
        <f t="shared" si="297"/>
        <v>3</v>
      </c>
      <c r="DM363">
        <f t="shared" si="298"/>
        <v>2</v>
      </c>
      <c r="DN363">
        <f t="shared" si="299"/>
        <v>2</v>
      </c>
      <c r="DO363">
        <f t="shared" si="300"/>
        <v>4</v>
      </c>
      <c r="DP363">
        <f t="shared" si="301"/>
        <v>5</v>
      </c>
      <c r="DQ363">
        <f t="shared" si="302"/>
        <v>1</v>
      </c>
      <c r="DR363">
        <f t="shared" si="303"/>
        <v>4</v>
      </c>
      <c r="DS363">
        <f t="shared" si="304"/>
        <v>2</v>
      </c>
      <c r="DT363">
        <f t="shared" si="305"/>
        <v>2</v>
      </c>
      <c r="DU363">
        <f t="shared" si="262"/>
        <v>3</v>
      </c>
      <c r="DV363">
        <f t="shared" si="263"/>
        <v>3</v>
      </c>
      <c r="DW363">
        <f t="shared" si="264"/>
        <v>54</v>
      </c>
      <c r="DX363">
        <f t="shared" si="306"/>
        <v>10.384615384615385</v>
      </c>
      <c r="DY363">
        <f t="shared" si="307"/>
        <v>10.5</v>
      </c>
      <c r="DZ363">
        <f t="shared" si="308"/>
        <v>10</v>
      </c>
    </row>
    <row r="364" spans="1:130">
      <c r="A364">
        <v>478</v>
      </c>
      <c r="B364" s="1">
        <v>44896.614016203697</v>
      </c>
      <c r="C364" s="1">
        <v>44896.634814814803</v>
      </c>
      <c r="D364" t="s">
        <v>104</v>
      </c>
      <c r="F364" t="s">
        <v>4538</v>
      </c>
      <c r="G364" s="2">
        <v>13685</v>
      </c>
      <c r="H364" t="s">
        <v>4539</v>
      </c>
      <c r="I364" t="s">
        <v>4540</v>
      </c>
      <c r="J364" t="s">
        <v>132</v>
      </c>
      <c r="K364" t="s">
        <v>114</v>
      </c>
      <c r="L364" t="s">
        <v>4541</v>
      </c>
      <c r="M364" t="s">
        <v>109</v>
      </c>
      <c r="O364" t="s">
        <v>684</v>
      </c>
      <c r="P364" t="s">
        <v>580</v>
      </c>
      <c r="Q364" t="s">
        <v>188</v>
      </c>
      <c r="R364" t="s">
        <v>113</v>
      </c>
      <c r="S364" t="s">
        <v>122</v>
      </c>
      <c r="T364" t="s">
        <v>109</v>
      </c>
      <c r="V364" t="s">
        <v>109</v>
      </c>
      <c r="X364" t="s">
        <v>4542</v>
      </c>
      <c r="Y364" t="s">
        <v>1515</v>
      </c>
      <c r="Z364" t="s">
        <v>116</v>
      </c>
      <c r="AB364" t="s">
        <v>132</v>
      </c>
      <c r="AC364" t="s">
        <v>109</v>
      </c>
      <c r="AE364" t="s">
        <v>109</v>
      </c>
      <c r="AG364" t="s">
        <v>109</v>
      </c>
      <c r="AH364" t="s">
        <v>116</v>
      </c>
      <c r="AI364" t="s">
        <v>109</v>
      </c>
      <c r="AJ364" t="s">
        <v>109</v>
      </c>
      <c r="AK364" t="s">
        <v>116</v>
      </c>
      <c r="AL364" t="s">
        <v>109</v>
      </c>
      <c r="AM364" t="s">
        <v>112</v>
      </c>
      <c r="AN364" t="s">
        <v>236</v>
      </c>
      <c r="AO364" t="s">
        <v>179</v>
      </c>
      <c r="AP364" t="s">
        <v>4543</v>
      </c>
      <c r="AQ364" t="s">
        <v>4544</v>
      </c>
      <c r="AR364" t="s">
        <v>4545</v>
      </c>
      <c r="AS364" t="s">
        <v>203</v>
      </c>
      <c r="AT364" t="s">
        <v>333</v>
      </c>
      <c r="AU364" t="s">
        <v>109</v>
      </c>
      <c r="AV364" t="s">
        <v>109</v>
      </c>
      <c r="AW364" t="s">
        <v>109</v>
      </c>
      <c r="AZ364" t="s">
        <v>468</v>
      </c>
      <c r="BA364" t="s">
        <v>113</v>
      </c>
      <c r="BB364" t="s">
        <v>113</v>
      </c>
      <c r="BC364" t="s">
        <v>116</v>
      </c>
      <c r="BD364" t="s">
        <v>116</v>
      </c>
      <c r="BE364" t="s">
        <v>116</v>
      </c>
      <c r="BF364" t="s">
        <v>4546</v>
      </c>
      <c r="BG364" t="s">
        <v>109</v>
      </c>
      <c r="BH364" t="s">
        <v>116</v>
      </c>
      <c r="BI364" t="s">
        <v>4547</v>
      </c>
      <c r="BJ364" t="s">
        <v>116</v>
      </c>
      <c r="BK364" t="s">
        <v>116</v>
      </c>
      <c r="BL364" t="s">
        <v>116</v>
      </c>
      <c r="BM364" t="s">
        <v>116</v>
      </c>
      <c r="BN364" t="s">
        <v>113</v>
      </c>
      <c r="BO364" t="s">
        <v>116</v>
      </c>
      <c r="BP364" t="s">
        <v>122</v>
      </c>
      <c r="BR364" t="s">
        <v>109</v>
      </c>
      <c r="BS364" t="s">
        <v>644</v>
      </c>
      <c r="BT364" t="s">
        <v>109</v>
      </c>
      <c r="BU364" t="s">
        <v>114</v>
      </c>
      <c r="BV364" t="s">
        <v>206</v>
      </c>
      <c r="BX364" t="s">
        <v>116</v>
      </c>
      <c r="BY364" t="s">
        <v>116</v>
      </c>
      <c r="BZ364" t="s">
        <v>193</v>
      </c>
      <c r="CA364" t="s">
        <v>629</v>
      </c>
      <c r="CB364" t="s">
        <v>1103</v>
      </c>
      <c r="CC364" t="s">
        <v>544</v>
      </c>
      <c r="CD364" t="s">
        <v>116</v>
      </c>
      <c r="CE364" t="s">
        <v>109</v>
      </c>
      <c r="CF364" t="s">
        <v>113</v>
      </c>
      <c r="CG364" t="s">
        <v>113</v>
      </c>
      <c r="CH364" t="s">
        <v>113</v>
      </c>
      <c r="CI364" t="s">
        <v>113</v>
      </c>
      <c r="CJ364" t="s">
        <v>109</v>
      </c>
      <c r="CK364" t="s">
        <v>109</v>
      </c>
      <c r="CL364" t="s">
        <v>109</v>
      </c>
      <c r="CN364" t="s">
        <v>169</v>
      </c>
      <c r="CO364" t="s">
        <v>109</v>
      </c>
      <c r="CP364" t="s">
        <v>116</v>
      </c>
      <c r="CQ364" t="s">
        <v>109</v>
      </c>
      <c r="CS364" t="s">
        <v>116</v>
      </c>
      <c r="CT364" t="s">
        <v>116</v>
      </c>
      <c r="CU364" t="s">
        <v>116</v>
      </c>
      <c r="CV364" t="s">
        <v>109</v>
      </c>
      <c r="CX364" t="s">
        <v>116</v>
      </c>
      <c r="CY364" t="s">
        <v>2277</v>
      </c>
      <c r="DB364">
        <f t="shared" si="287"/>
        <v>2</v>
      </c>
      <c r="DC364">
        <f t="shared" si="288"/>
        <v>0</v>
      </c>
      <c r="DD364">
        <f t="shared" si="289"/>
        <v>3</v>
      </c>
      <c r="DE364">
        <f t="shared" si="290"/>
        <v>0</v>
      </c>
      <c r="DF364">
        <f t="shared" si="291"/>
        <v>3</v>
      </c>
      <c r="DG364">
        <f t="shared" si="292"/>
        <v>1</v>
      </c>
      <c r="DH364">
        <f t="shared" si="293"/>
        <v>0</v>
      </c>
      <c r="DI364">
        <f t="shared" si="294"/>
        <v>7</v>
      </c>
      <c r="DJ364">
        <f t="shared" si="295"/>
        <v>1</v>
      </c>
      <c r="DK364">
        <f t="shared" si="296"/>
        <v>0</v>
      </c>
      <c r="DL364">
        <f t="shared" si="297"/>
        <v>1</v>
      </c>
      <c r="DM364">
        <f t="shared" si="298"/>
        <v>2</v>
      </c>
      <c r="DN364">
        <f t="shared" si="299"/>
        <v>1</v>
      </c>
      <c r="DO364">
        <f t="shared" si="300"/>
        <v>5</v>
      </c>
      <c r="DP364">
        <f t="shared" si="301"/>
        <v>3</v>
      </c>
      <c r="DQ364">
        <f t="shared" si="302"/>
        <v>1</v>
      </c>
      <c r="DR364">
        <f t="shared" si="303"/>
        <v>4</v>
      </c>
      <c r="DS364">
        <f t="shared" si="304"/>
        <v>0</v>
      </c>
      <c r="DT364">
        <f t="shared" si="305"/>
        <v>0</v>
      </c>
      <c r="DU364">
        <f t="shared" si="262"/>
        <v>2</v>
      </c>
      <c r="DV364">
        <f t="shared" si="263"/>
        <v>3</v>
      </c>
      <c r="DW364">
        <f t="shared" si="264"/>
        <v>39</v>
      </c>
      <c r="DX364">
        <f t="shared" si="306"/>
        <v>7.5</v>
      </c>
      <c r="DY364">
        <f t="shared" si="307"/>
        <v>7.5</v>
      </c>
      <c r="DZ364">
        <f t="shared" si="308"/>
        <v>7.5</v>
      </c>
    </row>
    <row r="365" spans="1:130">
      <c r="A365">
        <v>479</v>
      </c>
      <c r="B365" s="1">
        <v>44896.643692129597</v>
      </c>
      <c r="C365" s="1">
        <v>44896.649976851797</v>
      </c>
      <c r="D365" t="s">
        <v>104</v>
      </c>
      <c r="F365" t="s">
        <v>4883</v>
      </c>
      <c r="G365" s="2">
        <v>14220</v>
      </c>
      <c r="H365" t="s">
        <v>4548</v>
      </c>
      <c r="I365" t="s">
        <v>4549</v>
      </c>
      <c r="J365" t="s">
        <v>132</v>
      </c>
      <c r="K365" t="s">
        <v>114</v>
      </c>
      <c r="L365" t="s">
        <v>2062</v>
      </c>
      <c r="M365" t="s">
        <v>109</v>
      </c>
      <c r="O365" t="s">
        <v>176</v>
      </c>
      <c r="P365" t="s">
        <v>2091</v>
      </c>
      <c r="Q365" t="s">
        <v>112</v>
      </c>
      <c r="R365" t="s">
        <v>113</v>
      </c>
      <c r="S365" t="s">
        <v>122</v>
      </c>
      <c r="T365" t="s">
        <v>109</v>
      </c>
      <c r="V365" t="s">
        <v>109</v>
      </c>
      <c r="X365" t="s">
        <v>135</v>
      </c>
      <c r="Y365" t="s">
        <v>178</v>
      </c>
      <c r="Z365" t="s">
        <v>109</v>
      </c>
      <c r="AA365" t="s">
        <v>116</v>
      </c>
      <c r="AB365" t="s">
        <v>132</v>
      </c>
      <c r="AC365" t="s">
        <v>109</v>
      </c>
      <c r="AE365" t="s">
        <v>109</v>
      </c>
      <c r="AG365" t="s">
        <v>109</v>
      </c>
      <c r="AH365" t="s">
        <v>109</v>
      </c>
      <c r="AI365" t="s">
        <v>109</v>
      </c>
      <c r="AJ365" t="s">
        <v>116</v>
      </c>
      <c r="AK365" t="s">
        <v>116</v>
      </c>
      <c r="AL365" t="s">
        <v>109</v>
      </c>
      <c r="AM365" t="s">
        <v>112</v>
      </c>
      <c r="AN365" t="s">
        <v>117</v>
      </c>
      <c r="AO365" t="s">
        <v>179</v>
      </c>
      <c r="AP365" t="s">
        <v>224</v>
      </c>
      <c r="AQ365" t="s">
        <v>272</v>
      </c>
      <c r="AR365" s="2" t="s">
        <v>1616</v>
      </c>
      <c r="AS365" t="s">
        <v>203</v>
      </c>
      <c r="AT365" t="s">
        <v>333</v>
      </c>
      <c r="AU365" t="s">
        <v>116</v>
      </c>
      <c r="AV365" t="s">
        <v>116</v>
      </c>
      <c r="AW365" t="s">
        <v>112</v>
      </c>
      <c r="AX365" t="s">
        <v>109</v>
      </c>
      <c r="AZ365" t="s">
        <v>113</v>
      </c>
      <c r="BA365" t="s">
        <v>158</v>
      </c>
      <c r="BB365" t="s">
        <v>249</v>
      </c>
      <c r="BC365" t="s">
        <v>116</v>
      </c>
      <c r="BD365" t="s">
        <v>116</v>
      </c>
      <c r="BE365" t="s">
        <v>122</v>
      </c>
      <c r="BG365" t="s">
        <v>116</v>
      </c>
      <c r="BH365" t="s">
        <v>116</v>
      </c>
      <c r="BI365" t="s">
        <v>4550</v>
      </c>
      <c r="BJ365" t="s">
        <v>116</v>
      </c>
      <c r="BK365" t="s">
        <v>109</v>
      </c>
      <c r="BL365" t="s">
        <v>109</v>
      </c>
      <c r="BM365" t="s">
        <v>109</v>
      </c>
      <c r="BN365" t="s">
        <v>113</v>
      </c>
      <c r="BO365" t="s">
        <v>125</v>
      </c>
      <c r="BP365" t="s">
        <v>122</v>
      </c>
      <c r="BR365" t="s">
        <v>116</v>
      </c>
      <c r="BS365" t="s">
        <v>126</v>
      </c>
      <c r="BT365" t="s">
        <v>116</v>
      </c>
      <c r="BU365" t="s">
        <v>109</v>
      </c>
      <c r="BV365" t="s">
        <v>206</v>
      </c>
      <c r="BW365" s="2" t="s">
        <v>1616</v>
      </c>
      <c r="BX365" t="s">
        <v>116</v>
      </c>
      <c r="BY365" t="s">
        <v>116</v>
      </c>
      <c r="BZ365" t="s">
        <v>193</v>
      </c>
      <c r="CA365" t="s">
        <v>113</v>
      </c>
      <c r="CB365" t="s">
        <v>1030</v>
      </c>
      <c r="CC365" t="s">
        <v>1030</v>
      </c>
      <c r="CD365" t="s">
        <v>116</v>
      </c>
      <c r="CE365" t="s">
        <v>109</v>
      </c>
      <c r="CF365" t="s">
        <v>1030</v>
      </c>
      <c r="CG365" t="s">
        <v>113</v>
      </c>
      <c r="CH365" t="s">
        <v>311</v>
      </c>
      <c r="CI365" t="s">
        <v>386</v>
      </c>
      <c r="CJ365" t="s">
        <v>109</v>
      </c>
      <c r="CK365" t="s">
        <v>109</v>
      </c>
      <c r="CL365" t="s">
        <v>109</v>
      </c>
      <c r="CN365" t="s">
        <v>113</v>
      </c>
      <c r="CO365" t="s">
        <v>109</v>
      </c>
      <c r="CP365" t="s">
        <v>116</v>
      </c>
      <c r="CQ365" t="s">
        <v>109</v>
      </c>
      <c r="CS365" t="s">
        <v>109</v>
      </c>
      <c r="CT365" t="s">
        <v>109</v>
      </c>
      <c r="CU365" t="s">
        <v>109</v>
      </c>
      <c r="CV365" t="s">
        <v>109</v>
      </c>
      <c r="CX365" t="s">
        <v>109</v>
      </c>
      <c r="DB365">
        <f t="shared" si="287"/>
        <v>2</v>
      </c>
      <c r="DC365">
        <f t="shared" si="288"/>
        <v>0</v>
      </c>
      <c r="DD365">
        <f t="shared" si="289"/>
        <v>3</v>
      </c>
      <c r="DE365">
        <f t="shared" si="290"/>
        <v>0</v>
      </c>
      <c r="DF365">
        <f t="shared" si="291"/>
        <v>2</v>
      </c>
      <c r="DG365">
        <f t="shared" si="292"/>
        <v>1</v>
      </c>
      <c r="DH365">
        <f t="shared" si="293"/>
        <v>0</v>
      </c>
      <c r="DI365">
        <f t="shared" si="294"/>
        <v>7</v>
      </c>
      <c r="DJ365">
        <f t="shared" si="295"/>
        <v>1</v>
      </c>
      <c r="DK365">
        <f t="shared" si="296"/>
        <v>3</v>
      </c>
      <c r="DL365">
        <f t="shared" si="297"/>
        <v>2</v>
      </c>
      <c r="DM365">
        <f t="shared" si="298"/>
        <v>1</v>
      </c>
      <c r="DN365">
        <f t="shared" si="299"/>
        <v>2</v>
      </c>
      <c r="DO365">
        <f t="shared" si="300"/>
        <v>2</v>
      </c>
      <c r="DP365">
        <f t="shared" si="301"/>
        <v>4</v>
      </c>
      <c r="DQ365">
        <f t="shared" si="302"/>
        <v>1</v>
      </c>
      <c r="DR365">
        <f t="shared" si="303"/>
        <v>3</v>
      </c>
      <c r="DS365">
        <f t="shared" si="304"/>
        <v>2</v>
      </c>
      <c r="DT365">
        <f t="shared" si="305"/>
        <v>0</v>
      </c>
      <c r="DU365">
        <f t="shared" si="262"/>
        <v>1</v>
      </c>
      <c r="DV365">
        <f t="shared" si="263"/>
        <v>0</v>
      </c>
      <c r="DW365">
        <f t="shared" si="264"/>
        <v>37</v>
      </c>
      <c r="DX365">
        <f t="shared" si="306"/>
        <v>7.1153846153846159</v>
      </c>
      <c r="DY365">
        <f t="shared" si="307"/>
        <v>7</v>
      </c>
      <c r="DZ365">
        <f t="shared" si="308"/>
        <v>7</v>
      </c>
    </row>
    <row r="366" spans="1:130">
      <c r="A366">
        <v>480</v>
      </c>
      <c r="B366" s="1">
        <v>44896.669374999998</v>
      </c>
      <c r="C366" s="1">
        <v>44896.681817129604</v>
      </c>
      <c r="D366" t="s">
        <v>104</v>
      </c>
      <c r="F366" t="s">
        <v>4551</v>
      </c>
      <c r="G366" s="2">
        <v>5648</v>
      </c>
      <c r="H366" t="s">
        <v>4552</v>
      </c>
      <c r="I366" t="s">
        <v>4553</v>
      </c>
      <c r="J366" t="s">
        <v>145</v>
      </c>
      <c r="K366" t="s">
        <v>114</v>
      </c>
      <c r="L366" t="s">
        <v>4554</v>
      </c>
      <c r="M366" t="s">
        <v>109</v>
      </c>
      <c r="O366" t="s">
        <v>1470</v>
      </c>
      <c r="P366" t="s">
        <v>4555</v>
      </c>
      <c r="Q366" t="s">
        <v>112</v>
      </c>
      <c r="R366" t="s">
        <v>113</v>
      </c>
      <c r="S366" t="s">
        <v>114</v>
      </c>
      <c r="T366" t="s">
        <v>109</v>
      </c>
      <c r="V366" t="s">
        <v>109</v>
      </c>
      <c r="X366" t="s">
        <v>135</v>
      </c>
      <c r="Y366" t="s">
        <v>178</v>
      </c>
      <c r="Z366" t="s">
        <v>109</v>
      </c>
      <c r="AA366" t="s">
        <v>116</v>
      </c>
      <c r="AB366" t="s">
        <v>132</v>
      </c>
      <c r="AC366" t="s">
        <v>116</v>
      </c>
      <c r="AD366" t="s">
        <v>4556</v>
      </c>
      <c r="AE366" t="s">
        <v>109</v>
      </c>
      <c r="AG366" t="s">
        <v>116</v>
      </c>
      <c r="AH366" t="s">
        <v>116</v>
      </c>
      <c r="AI366" t="s">
        <v>116</v>
      </c>
      <c r="AJ366" t="s">
        <v>116</v>
      </c>
      <c r="AK366" t="s">
        <v>116</v>
      </c>
      <c r="AL366" t="s">
        <v>116</v>
      </c>
      <c r="AM366" t="s">
        <v>112</v>
      </c>
      <c r="AN366" t="s">
        <v>117</v>
      </c>
      <c r="AO366" t="s">
        <v>179</v>
      </c>
      <c r="AP366" t="s">
        <v>1537</v>
      </c>
      <c r="AQ366" t="s">
        <v>109</v>
      </c>
      <c r="AS366" t="s">
        <v>4557</v>
      </c>
      <c r="AT366" t="s">
        <v>113</v>
      </c>
      <c r="AU366" t="s">
        <v>116</v>
      </c>
      <c r="AV366" t="s">
        <v>116</v>
      </c>
      <c r="AW366" t="s">
        <v>109</v>
      </c>
      <c r="AZ366" t="s">
        <v>157</v>
      </c>
      <c r="BA366" t="s">
        <v>423</v>
      </c>
      <c r="BB366" t="s">
        <v>121</v>
      </c>
      <c r="BC366" t="s">
        <v>116</v>
      </c>
      <c r="BD366" t="s">
        <v>116</v>
      </c>
      <c r="BE366" t="s">
        <v>109</v>
      </c>
      <c r="BG366" t="s">
        <v>116</v>
      </c>
      <c r="BH366" t="s">
        <v>116</v>
      </c>
      <c r="BJ366" t="s">
        <v>116</v>
      </c>
      <c r="BK366" t="s">
        <v>116</v>
      </c>
      <c r="BL366" t="s">
        <v>109</v>
      </c>
      <c r="BM366" t="s">
        <v>116</v>
      </c>
      <c r="BN366" t="s">
        <v>587</v>
      </c>
      <c r="BO366" t="s">
        <v>116</v>
      </c>
      <c r="BP366" t="s">
        <v>122</v>
      </c>
      <c r="BR366" t="s">
        <v>109</v>
      </c>
      <c r="BS366" t="s">
        <v>126</v>
      </c>
      <c r="BT366" t="s">
        <v>116</v>
      </c>
      <c r="BU366" t="s">
        <v>114</v>
      </c>
      <c r="BV366" t="s">
        <v>116</v>
      </c>
      <c r="BW366" t="s">
        <v>4558</v>
      </c>
      <c r="CG366" t="s">
        <v>113</v>
      </c>
      <c r="CH366" t="s">
        <v>140</v>
      </c>
      <c r="CI366" t="s">
        <v>113</v>
      </c>
      <c r="CJ366" t="s">
        <v>109</v>
      </c>
      <c r="CK366" t="s">
        <v>109</v>
      </c>
      <c r="CL366" t="s">
        <v>109</v>
      </c>
      <c r="CN366" t="s">
        <v>1050</v>
      </c>
      <c r="CO366" t="s">
        <v>116</v>
      </c>
      <c r="CP366" t="s">
        <v>116</v>
      </c>
      <c r="CQ366" t="s">
        <v>109</v>
      </c>
      <c r="CS366" t="s">
        <v>116</v>
      </c>
      <c r="CT366" t="s">
        <v>116</v>
      </c>
      <c r="CU366" t="s">
        <v>109</v>
      </c>
      <c r="CV366" t="s">
        <v>109</v>
      </c>
      <c r="CX366" t="s">
        <v>109</v>
      </c>
      <c r="DB366">
        <f t="shared" si="287"/>
        <v>2</v>
      </c>
      <c r="DC366">
        <f t="shared" si="288"/>
        <v>0</v>
      </c>
      <c r="DD366">
        <f t="shared" si="289"/>
        <v>4</v>
      </c>
      <c r="DE366">
        <f t="shared" si="290"/>
        <v>0</v>
      </c>
      <c r="DF366">
        <f t="shared" si="291"/>
        <v>2</v>
      </c>
      <c r="DG366">
        <f t="shared" si="292"/>
        <v>2</v>
      </c>
      <c r="DH366">
        <f t="shared" si="293"/>
        <v>0</v>
      </c>
      <c r="DI366">
        <f t="shared" si="294"/>
        <v>10</v>
      </c>
      <c r="DJ366">
        <f t="shared" si="295"/>
        <v>1</v>
      </c>
      <c r="DK366">
        <f t="shared" si="296"/>
        <v>2</v>
      </c>
      <c r="DL366">
        <f t="shared" si="297"/>
        <v>3</v>
      </c>
      <c r="DM366">
        <f t="shared" si="298"/>
        <v>1</v>
      </c>
      <c r="DN366">
        <f t="shared" si="299"/>
        <v>2</v>
      </c>
      <c r="DO366">
        <f t="shared" si="300"/>
        <v>5</v>
      </c>
      <c r="DP366">
        <f t="shared" si="301"/>
        <v>4</v>
      </c>
      <c r="DQ366">
        <f t="shared" si="302"/>
        <v>0</v>
      </c>
      <c r="DR366">
        <f t="shared" si="303"/>
        <v>0</v>
      </c>
      <c r="DS366">
        <f t="shared" si="304"/>
        <v>1</v>
      </c>
      <c r="DT366">
        <f t="shared" si="305"/>
        <v>0</v>
      </c>
      <c r="DU366">
        <f t="shared" si="262"/>
        <v>3</v>
      </c>
      <c r="DV366">
        <f t="shared" si="263"/>
        <v>2</v>
      </c>
      <c r="DW366">
        <f t="shared" si="264"/>
        <v>44</v>
      </c>
      <c r="DX366">
        <f t="shared" si="306"/>
        <v>8.4615384615384617</v>
      </c>
      <c r="DY366">
        <f t="shared" si="307"/>
        <v>8.5</v>
      </c>
      <c r="DZ366">
        <f t="shared" si="308"/>
        <v>8.5</v>
      </c>
    </row>
    <row r="367" spans="1:130">
      <c r="A367">
        <v>481</v>
      </c>
      <c r="B367" s="1">
        <v>44896.694745370398</v>
      </c>
      <c r="C367" s="1">
        <v>44896.755752314799</v>
      </c>
      <c r="D367" t="s">
        <v>104</v>
      </c>
      <c r="F367" t="s">
        <v>4559</v>
      </c>
      <c r="G367" s="2">
        <v>4556</v>
      </c>
      <c r="H367" t="s">
        <v>4560</v>
      </c>
      <c r="I367" t="s">
        <v>4561</v>
      </c>
      <c r="J367" t="s">
        <v>145</v>
      </c>
      <c r="K367" t="s">
        <v>114</v>
      </c>
      <c r="L367" t="s">
        <v>4562</v>
      </c>
      <c r="M367" t="s">
        <v>109</v>
      </c>
      <c r="O367" t="s">
        <v>3683</v>
      </c>
      <c r="P367" t="s">
        <v>2411</v>
      </c>
      <c r="Q367" t="s">
        <v>112</v>
      </c>
      <c r="R367" t="s">
        <v>113</v>
      </c>
      <c r="S367" t="s">
        <v>122</v>
      </c>
      <c r="T367" t="s">
        <v>109</v>
      </c>
      <c r="V367" t="s">
        <v>116</v>
      </c>
      <c r="W367" s="2" t="s">
        <v>953</v>
      </c>
      <c r="X367" t="s">
        <v>113</v>
      </c>
      <c r="Y367" t="s">
        <v>113</v>
      </c>
      <c r="Z367" t="s">
        <v>116</v>
      </c>
      <c r="AB367" t="s">
        <v>132</v>
      </c>
      <c r="AC367" t="s">
        <v>109</v>
      </c>
      <c r="AE367" t="s">
        <v>109</v>
      </c>
      <c r="AG367" t="s">
        <v>109</v>
      </c>
      <c r="AH367" t="s">
        <v>116</v>
      </c>
      <c r="AI367" t="s">
        <v>116</v>
      </c>
      <c r="AJ367" t="s">
        <v>116</v>
      </c>
      <c r="AK367" t="s">
        <v>116</v>
      </c>
      <c r="AL367" t="s">
        <v>109</v>
      </c>
      <c r="AM367" t="s">
        <v>112</v>
      </c>
      <c r="AN367" t="s">
        <v>117</v>
      </c>
      <c r="AO367" t="s">
        <v>155</v>
      </c>
      <c r="AP367" t="s">
        <v>271</v>
      </c>
      <c r="AQ367" t="s">
        <v>109</v>
      </c>
      <c r="AS367" t="s">
        <v>203</v>
      </c>
      <c r="AT367" t="s">
        <v>113</v>
      </c>
      <c r="AU367" t="s">
        <v>116</v>
      </c>
      <c r="AV367" t="s">
        <v>116</v>
      </c>
      <c r="AW367" t="s">
        <v>109</v>
      </c>
      <c r="AZ367" t="s">
        <v>157</v>
      </c>
      <c r="BA367" t="s">
        <v>158</v>
      </c>
      <c r="BB367" t="s">
        <v>192</v>
      </c>
      <c r="BC367" t="s">
        <v>116</v>
      </c>
      <c r="BD367" t="s">
        <v>116</v>
      </c>
      <c r="BE367" t="s">
        <v>116</v>
      </c>
      <c r="BF367" t="s">
        <v>4563</v>
      </c>
      <c r="BG367" t="s">
        <v>116</v>
      </c>
      <c r="BH367" t="s">
        <v>116</v>
      </c>
      <c r="BI367" t="s">
        <v>4564</v>
      </c>
      <c r="BJ367" t="s">
        <v>116</v>
      </c>
      <c r="BK367" t="s">
        <v>116</v>
      </c>
      <c r="BL367" t="s">
        <v>109</v>
      </c>
      <c r="BM367" t="s">
        <v>116</v>
      </c>
      <c r="BN367" t="s">
        <v>1679</v>
      </c>
      <c r="BO367" t="s">
        <v>109</v>
      </c>
      <c r="BP367" t="s">
        <v>116</v>
      </c>
      <c r="BQ367" t="s">
        <v>4565</v>
      </c>
      <c r="BR367" t="s">
        <v>116</v>
      </c>
      <c r="BS367" t="s">
        <v>503</v>
      </c>
      <c r="BT367" t="s">
        <v>116</v>
      </c>
      <c r="BU367" t="s">
        <v>114</v>
      </c>
      <c r="BV367" t="s">
        <v>116</v>
      </c>
      <c r="BX367" t="s">
        <v>116</v>
      </c>
      <c r="BY367" t="s">
        <v>116</v>
      </c>
      <c r="BZ367" t="s">
        <v>193</v>
      </c>
      <c r="CA367" t="s">
        <v>379</v>
      </c>
      <c r="CB367" t="s">
        <v>4566</v>
      </c>
      <c r="CC367" t="s">
        <v>253</v>
      </c>
      <c r="CD367" t="s">
        <v>116</v>
      </c>
      <c r="CE367" t="s">
        <v>109</v>
      </c>
      <c r="CF367" t="s">
        <v>232</v>
      </c>
      <c r="CG367" t="s">
        <v>113</v>
      </c>
      <c r="CH367" t="s">
        <v>4567</v>
      </c>
      <c r="CI367" t="s">
        <v>215</v>
      </c>
      <c r="CJ367" t="s">
        <v>116</v>
      </c>
      <c r="CK367" t="s">
        <v>109</v>
      </c>
      <c r="CL367" t="s">
        <v>109</v>
      </c>
      <c r="CN367" t="s">
        <v>1434</v>
      </c>
      <c r="CO367" t="s">
        <v>109</v>
      </c>
      <c r="CP367" t="s">
        <v>116</v>
      </c>
      <c r="CQ367" t="s">
        <v>109</v>
      </c>
      <c r="CS367" t="s">
        <v>116</v>
      </c>
      <c r="CT367" t="s">
        <v>116</v>
      </c>
      <c r="CU367" t="s">
        <v>109</v>
      </c>
      <c r="CV367" t="s">
        <v>109</v>
      </c>
      <c r="CX367" t="s">
        <v>116</v>
      </c>
      <c r="CY367" t="s">
        <v>4568</v>
      </c>
      <c r="DB367">
        <f t="shared" si="287"/>
        <v>2</v>
      </c>
      <c r="DC367">
        <f t="shared" si="288"/>
        <v>0</v>
      </c>
      <c r="DD367">
        <f t="shared" si="289"/>
        <v>3</v>
      </c>
      <c r="DE367">
        <f t="shared" si="290"/>
        <v>1</v>
      </c>
      <c r="DF367">
        <f t="shared" si="291"/>
        <v>1</v>
      </c>
      <c r="DG367">
        <f t="shared" si="292"/>
        <v>1</v>
      </c>
      <c r="DH367">
        <f t="shared" si="293"/>
        <v>0</v>
      </c>
      <c r="DI367">
        <f t="shared" si="294"/>
        <v>8</v>
      </c>
      <c r="DJ367">
        <f t="shared" si="295"/>
        <v>1</v>
      </c>
      <c r="DK367">
        <f t="shared" si="296"/>
        <v>2</v>
      </c>
      <c r="DL367">
        <f t="shared" si="297"/>
        <v>3</v>
      </c>
      <c r="DM367">
        <f t="shared" si="298"/>
        <v>2</v>
      </c>
      <c r="DN367">
        <f t="shared" si="299"/>
        <v>2</v>
      </c>
      <c r="DO367">
        <f t="shared" si="300"/>
        <v>5</v>
      </c>
      <c r="DP367">
        <f t="shared" si="301"/>
        <v>5</v>
      </c>
      <c r="DQ367">
        <f t="shared" si="302"/>
        <v>1</v>
      </c>
      <c r="DR367">
        <f t="shared" si="303"/>
        <v>4</v>
      </c>
      <c r="DS367">
        <f t="shared" si="304"/>
        <v>2</v>
      </c>
      <c r="DT367">
        <f t="shared" si="305"/>
        <v>1</v>
      </c>
      <c r="DU367">
        <f t="shared" si="262"/>
        <v>2</v>
      </c>
      <c r="DV367">
        <f t="shared" si="263"/>
        <v>2</v>
      </c>
      <c r="DW367">
        <f t="shared" si="264"/>
        <v>48</v>
      </c>
      <c r="DX367">
        <f t="shared" si="306"/>
        <v>9.2307692307692317</v>
      </c>
      <c r="DY367">
        <f t="shared" si="307"/>
        <v>9</v>
      </c>
      <c r="DZ367">
        <f t="shared" si="308"/>
        <v>9</v>
      </c>
    </row>
    <row r="368" spans="1:130">
      <c r="A368">
        <v>482</v>
      </c>
      <c r="B368" s="1">
        <v>44897.384282407402</v>
      </c>
      <c r="C368" s="1">
        <v>44897.394583333298</v>
      </c>
      <c r="D368" t="s">
        <v>104</v>
      </c>
      <c r="F368" t="s">
        <v>4569</v>
      </c>
      <c r="G368" s="2">
        <v>6641</v>
      </c>
      <c r="H368" t="s">
        <v>4570</v>
      </c>
      <c r="I368" t="s">
        <v>4571</v>
      </c>
      <c r="J368" t="s">
        <v>132</v>
      </c>
      <c r="K368" t="s">
        <v>114</v>
      </c>
      <c r="L368" t="s">
        <v>4572</v>
      </c>
      <c r="M368" t="s">
        <v>109</v>
      </c>
      <c r="O368" t="s">
        <v>4573</v>
      </c>
      <c r="P368" t="s">
        <v>752</v>
      </c>
      <c r="Q368" t="s">
        <v>112</v>
      </c>
      <c r="R368" t="s">
        <v>113</v>
      </c>
      <c r="S368" t="s">
        <v>122</v>
      </c>
      <c r="T368" t="s">
        <v>109</v>
      </c>
      <c r="V368" t="s">
        <v>109</v>
      </c>
      <c r="X368" t="s">
        <v>135</v>
      </c>
      <c r="Y368" t="s">
        <v>178</v>
      </c>
      <c r="Z368" t="s">
        <v>109</v>
      </c>
      <c r="AA368" t="s">
        <v>116</v>
      </c>
      <c r="AB368" t="s">
        <v>153</v>
      </c>
      <c r="AC368" t="s">
        <v>109</v>
      </c>
      <c r="AE368" t="s">
        <v>109</v>
      </c>
      <c r="AG368" t="s">
        <v>109</v>
      </c>
      <c r="AH368" t="s">
        <v>116</v>
      </c>
      <c r="AI368" t="s">
        <v>116</v>
      </c>
      <c r="AJ368" t="s">
        <v>109</v>
      </c>
      <c r="AK368" t="s">
        <v>109</v>
      </c>
      <c r="AL368" t="s">
        <v>116</v>
      </c>
      <c r="AM368" t="s">
        <v>112</v>
      </c>
      <c r="AN368" t="s">
        <v>117</v>
      </c>
      <c r="AO368" t="s">
        <v>202</v>
      </c>
      <c r="AP368" t="s">
        <v>271</v>
      </c>
      <c r="AQ368" t="s">
        <v>109</v>
      </c>
      <c r="AS368" t="s">
        <v>191</v>
      </c>
      <c r="AT368" t="s">
        <v>287</v>
      </c>
      <c r="AU368" t="s">
        <v>116</v>
      </c>
      <c r="AV368" t="s">
        <v>109</v>
      </c>
      <c r="AW368" t="s">
        <v>109</v>
      </c>
      <c r="AZ368" t="s">
        <v>157</v>
      </c>
      <c r="BA368" t="s">
        <v>113</v>
      </c>
      <c r="BB368" t="s">
        <v>113</v>
      </c>
      <c r="BC368" t="s">
        <v>116</v>
      </c>
      <c r="BD368" t="s">
        <v>116</v>
      </c>
      <c r="BE368" t="s">
        <v>116</v>
      </c>
      <c r="BF368" t="s">
        <v>4574</v>
      </c>
      <c r="BG368" t="s">
        <v>109</v>
      </c>
      <c r="BH368" t="s">
        <v>116</v>
      </c>
      <c r="BI368" t="s">
        <v>4575</v>
      </c>
      <c r="BJ368" t="s">
        <v>116</v>
      </c>
      <c r="BK368" t="s">
        <v>116</v>
      </c>
      <c r="BL368" t="s">
        <v>116</v>
      </c>
      <c r="BM368" t="s">
        <v>109</v>
      </c>
      <c r="BN368" t="s">
        <v>113</v>
      </c>
      <c r="BO368" t="s">
        <v>125</v>
      </c>
      <c r="BP368" t="s">
        <v>122</v>
      </c>
      <c r="BR368" t="s">
        <v>116</v>
      </c>
      <c r="BS368" t="s">
        <v>126</v>
      </c>
      <c r="BT368" t="s">
        <v>116</v>
      </c>
      <c r="BU368" t="s">
        <v>114</v>
      </c>
      <c r="BV368" t="s">
        <v>206</v>
      </c>
      <c r="BX368" t="s">
        <v>116</v>
      </c>
      <c r="BY368" t="s">
        <v>116</v>
      </c>
      <c r="BZ368" t="s">
        <v>193</v>
      </c>
      <c r="CA368" t="s">
        <v>841</v>
      </c>
      <c r="CB368" t="s">
        <v>129</v>
      </c>
      <c r="CC368" t="s">
        <v>281</v>
      </c>
      <c r="CD368" t="s">
        <v>116</v>
      </c>
      <c r="CE368" t="s">
        <v>109</v>
      </c>
      <c r="CF368" t="s">
        <v>113</v>
      </c>
      <c r="CG368" t="s">
        <v>113</v>
      </c>
      <c r="CH368" t="s">
        <v>113</v>
      </c>
      <c r="CI368" t="s">
        <v>578</v>
      </c>
      <c r="CJ368" t="s">
        <v>116</v>
      </c>
      <c r="CK368" t="s">
        <v>116</v>
      </c>
      <c r="CL368" t="s">
        <v>109</v>
      </c>
      <c r="CN368" t="s">
        <v>169</v>
      </c>
      <c r="CO368" t="s">
        <v>109</v>
      </c>
      <c r="CP368" t="s">
        <v>116</v>
      </c>
      <c r="CQ368" t="s">
        <v>109</v>
      </c>
      <c r="CS368" t="s">
        <v>116</v>
      </c>
      <c r="CT368" t="s">
        <v>116</v>
      </c>
      <c r="CU368" t="s">
        <v>116</v>
      </c>
      <c r="CV368" t="s">
        <v>109</v>
      </c>
      <c r="CX368" t="s">
        <v>116</v>
      </c>
      <c r="CY368" t="s">
        <v>351</v>
      </c>
      <c r="DB368">
        <f t="shared" si="287"/>
        <v>2</v>
      </c>
      <c r="DC368">
        <f t="shared" si="288"/>
        <v>0</v>
      </c>
      <c r="DD368">
        <f t="shared" si="289"/>
        <v>3</v>
      </c>
      <c r="DE368">
        <f t="shared" si="290"/>
        <v>0</v>
      </c>
      <c r="DF368">
        <f t="shared" si="291"/>
        <v>2</v>
      </c>
      <c r="DG368">
        <f t="shared" si="292"/>
        <v>1</v>
      </c>
      <c r="DH368">
        <f t="shared" si="293"/>
        <v>0</v>
      </c>
      <c r="DI368">
        <f t="shared" si="294"/>
        <v>7</v>
      </c>
      <c r="DJ368">
        <f t="shared" si="295"/>
        <v>1</v>
      </c>
      <c r="DK368">
        <f t="shared" si="296"/>
        <v>1</v>
      </c>
      <c r="DL368">
        <f t="shared" si="297"/>
        <v>1</v>
      </c>
      <c r="DM368">
        <f t="shared" si="298"/>
        <v>2</v>
      </c>
      <c r="DN368">
        <f t="shared" si="299"/>
        <v>1</v>
      </c>
      <c r="DO368">
        <f t="shared" si="300"/>
        <v>4</v>
      </c>
      <c r="DP368">
        <f t="shared" si="301"/>
        <v>5</v>
      </c>
      <c r="DQ368">
        <f t="shared" si="302"/>
        <v>1</v>
      </c>
      <c r="DR368">
        <f t="shared" si="303"/>
        <v>4</v>
      </c>
      <c r="DS368">
        <f t="shared" si="304"/>
        <v>0</v>
      </c>
      <c r="DT368">
        <f t="shared" si="305"/>
        <v>2</v>
      </c>
      <c r="DU368">
        <f t="shared" si="262"/>
        <v>2</v>
      </c>
      <c r="DV368">
        <f t="shared" si="263"/>
        <v>3</v>
      </c>
      <c r="DW368">
        <f t="shared" si="264"/>
        <v>42</v>
      </c>
      <c r="DX368">
        <f t="shared" si="306"/>
        <v>8.0769230769230766</v>
      </c>
      <c r="DY368">
        <f t="shared" si="307"/>
        <v>8</v>
      </c>
      <c r="DZ368">
        <f t="shared" si="308"/>
        <v>8</v>
      </c>
    </row>
    <row r="369" spans="1:130">
      <c r="A369">
        <v>483</v>
      </c>
      <c r="B369" s="1">
        <v>44897.419212963003</v>
      </c>
      <c r="C369" s="1">
        <v>44897.435474537</v>
      </c>
      <c r="D369" t="s">
        <v>104</v>
      </c>
      <c r="F369" t="s">
        <v>4576</v>
      </c>
      <c r="G369" s="2">
        <v>22087</v>
      </c>
      <c r="H369" t="s">
        <v>4577</v>
      </c>
      <c r="I369" t="s">
        <v>4578</v>
      </c>
      <c r="J369" t="s">
        <v>108</v>
      </c>
      <c r="K369" t="s">
        <v>114</v>
      </c>
      <c r="L369" t="s">
        <v>4579</v>
      </c>
      <c r="M369" t="s">
        <v>109</v>
      </c>
      <c r="O369" t="s">
        <v>4580</v>
      </c>
      <c r="P369" t="s">
        <v>1596</v>
      </c>
      <c r="Q369" t="s">
        <v>188</v>
      </c>
      <c r="R369" t="s">
        <v>4581</v>
      </c>
      <c r="S369" t="s">
        <v>114</v>
      </c>
      <c r="T369" t="s">
        <v>302</v>
      </c>
      <c r="V369" t="s">
        <v>109</v>
      </c>
      <c r="X369" t="s">
        <v>135</v>
      </c>
      <c r="Y369" t="s">
        <v>136</v>
      </c>
      <c r="Z369" t="s">
        <v>109</v>
      </c>
      <c r="AA369" t="s">
        <v>116</v>
      </c>
      <c r="AB369" t="s">
        <v>153</v>
      </c>
      <c r="AC369" t="s">
        <v>116</v>
      </c>
      <c r="AD369" t="s">
        <v>4582</v>
      </c>
      <c r="AE369" t="s">
        <v>109</v>
      </c>
      <c r="AG369" t="s">
        <v>109</v>
      </c>
      <c r="AH369" t="s">
        <v>116</v>
      </c>
      <c r="AI369" t="s">
        <v>109</v>
      </c>
      <c r="AJ369" t="s">
        <v>116</v>
      </c>
      <c r="AK369" t="s">
        <v>116</v>
      </c>
      <c r="AL369" t="s">
        <v>116</v>
      </c>
      <c r="AM369" t="s">
        <v>145</v>
      </c>
      <c r="AN369" t="s">
        <v>117</v>
      </c>
      <c r="AO369" t="s">
        <v>1597</v>
      </c>
      <c r="AP369" t="s">
        <v>1597</v>
      </c>
      <c r="AQ369" t="s">
        <v>109</v>
      </c>
      <c r="AS369" t="s">
        <v>395</v>
      </c>
      <c r="AT369" t="s">
        <v>113</v>
      </c>
      <c r="AU369" t="s">
        <v>116</v>
      </c>
      <c r="AV369" t="s">
        <v>116</v>
      </c>
      <c r="AW369" t="s">
        <v>109</v>
      </c>
      <c r="AZ369" t="s">
        <v>157</v>
      </c>
      <c r="BA369" t="s">
        <v>120</v>
      </c>
      <c r="BB369" t="s">
        <v>121</v>
      </c>
      <c r="BC369" t="s">
        <v>116</v>
      </c>
      <c r="BD369" t="s">
        <v>116</v>
      </c>
      <c r="BE369" t="s">
        <v>122</v>
      </c>
      <c r="BG369" t="s">
        <v>116</v>
      </c>
      <c r="BH369" t="s">
        <v>116</v>
      </c>
      <c r="BI369" t="s">
        <v>4583</v>
      </c>
      <c r="BJ369" t="s">
        <v>116</v>
      </c>
      <c r="BK369" t="s">
        <v>116</v>
      </c>
      <c r="BL369" t="s">
        <v>109</v>
      </c>
      <c r="BM369" t="s">
        <v>109</v>
      </c>
      <c r="BN369" t="s">
        <v>113</v>
      </c>
      <c r="BO369" t="s">
        <v>125</v>
      </c>
      <c r="BP369" t="s">
        <v>122</v>
      </c>
      <c r="BR369" t="s">
        <v>116</v>
      </c>
      <c r="BS369" t="s">
        <v>238</v>
      </c>
      <c r="BT369" t="s">
        <v>116</v>
      </c>
      <c r="BU369" t="s">
        <v>114</v>
      </c>
      <c r="BV369" t="s">
        <v>116</v>
      </c>
      <c r="BX369" t="s">
        <v>116</v>
      </c>
      <c r="BY369" t="s">
        <v>116</v>
      </c>
      <c r="BZ369" t="s">
        <v>4584</v>
      </c>
      <c r="CA369" t="s">
        <v>1957</v>
      </c>
      <c r="CB369" t="s">
        <v>4585</v>
      </c>
      <c r="CC369" t="s">
        <v>544</v>
      </c>
      <c r="CD369" t="s">
        <v>116</v>
      </c>
      <c r="CE369" t="s">
        <v>116</v>
      </c>
      <c r="CG369" t="s">
        <v>113</v>
      </c>
      <c r="CH369" t="s">
        <v>386</v>
      </c>
      <c r="CI369" t="s">
        <v>2619</v>
      </c>
      <c r="CJ369" t="s">
        <v>116</v>
      </c>
      <c r="CK369" t="s">
        <v>116</v>
      </c>
      <c r="CL369" t="s">
        <v>109</v>
      </c>
      <c r="CN369" t="s">
        <v>1828</v>
      </c>
      <c r="CO369" t="s">
        <v>116</v>
      </c>
      <c r="CP369" t="s">
        <v>116</v>
      </c>
      <c r="CQ369" t="s">
        <v>109</v>
      </c>
      <c r="CS369" t="s">
        <v>116</v>
      </c>
      <c r="CT369" t="s">
        <v>116</v>
      </c>
      <c r="CU369" t="s">
        <v>116</v>
      </c>
      <c r="CV369" t="s">
        <v>116</v>
      </c>
      <c r="CW369" t="s">
        <v>4586</v>
      </c>
      <c r="CX369" t="s">
        <v>116</v>
      </c>
      <c r="CY369" t="s">
        <v>207</v>
      </c>
      <c r="DB369">
        <f t="shared" si="287"/>
        <v>2</v>
      </c>
      <c r="DC369">
        <f t="shared" si="288"/>
        <v>0</v>
      </c>
      <c r="DD369">
        <f t="shared" si="289"/>
        <v>6</v>
      </c>
      <c r="DE369">
        <f t="shared" si="290"/>
        <v>0</v>
      </c>
      <c r="DF369">
        <f t="shared" si="291"/>
        <v>2</v>
      </c>
      <c r="DG369">
        <f t="shared" si="292"/>
        <v>2</v>
      </c>
      <c r="DH369">
        <f t="shared" si="293"/>
        <v>0</v>
      </c>
      <c r="DI369">
        <f t="shared" si="294"/>
        <v>8</v>
      </c>
      <c r="DJ369">
        <f t="shared" si="295"/>
        <v>1</v>
      </c>
      <c r="DK369">
        <f t="shared" si="296"/>
        <v>2</v>
      </c>
      <c r="DL369">
        <f t="shared" si="297"/>
        <v>3</v>
      </c>
      <c r="DM369">
        <f t="shared" si="298"/>
        <v>1</v>
      </c>
      <c r="DN369">
        <f t="shared" si="299"/>
        <v>2</v>
      </c>
      <c r="DO369">
        <f t="shared" si="300"/>
        <v>3</v>
      </c>
      <c r="DP369">
        <f t="shared" si="301"/>
        <v>5</v>
      </c>
      <c r="DQ369">
        <f t="shared" si="302"/>
        <v>1</v>
      </c>
      <c r="DR369">
        <f t="shared" si="303"/>
        <v>4</v>
      </c>
      <c r="DS369">
        <f t="shared" si="304"/>
        <v>1</v>
      </c>
      <c r="DT369">
        <f t="shared" si="305"/>
        <v>2</v>
      </c>
      <c r="DU369">
        <f t="shared" si="262"/>
        <v>3</v>
      </c>
      <c r="DV369">
        <f t="shared" si="263"/>
        <v>4</v>
      </c>
      <c r="DW369">
        <f t="shared" si="264"/>
        <v>52</v>
      </c>
      <c r="DX369">
        <f t="shared" si="306"/>
        <v>10</v>
      </c>
      <c r="DY369">
        <f t="shared" si="307"/>
        <v>10</v>
      </c>
      <c r="DZ369">
        <f t="shared" si="308"/>
        <v>10</v>
      </c>
    </row>
    <row r="370" spans="1:130">
      <c r="A370">
        <v>484</v>
      </c>
      <c r="B370" s="1">
        <v>44897.479537036997</v>
      </c>
      <c r="C370" s="1">
        <v>44897.495335648098</v>
      </c>
      <c r="D370" t="s">
        <v>104</v>
      </c>
      <c r="F370" t="s">
        <v>4587</v>
      </c>
      <c r="G370" s="2">
        <v>22707</v>
      </c>
      <c r="H370" t="s">
        <v>4588</v>
      </c>
      <c r="I370" t="s">
        <v>4589</v>
      </c>
      <c r="J370" t="s">
        <v>145</v>
      </c>
      <c r="K370" t="s">
        <v>114</v>
      </c>
      <c r="L370" t="s">
        <v>4590</v>
      </c>
      <c r="M370" t="s">
        <v>109</v>
      </c>
      <c r="O370" t="s">
        <v>133</v>
      </c>
      <c r="P370" t="s">
        <v>4591</v>
      </c>
      <c r="Q370" t="s">
        <v>112</v>
      </c>
      <c r="R370" t="s">
        <v>113</v>
      </c>
      <c r="S370" t="s">
        <v>114</v>
      </c>
      <c r="T370" t="s">
        <v>109</v>
      </c>
      <c r="V370" t="s">
        <v>109</v>
      </c>
      <c r="X370" t="s">
        <v>135</v>
      </c>
      <c r="Y370" t="s">
        <v>322</v>
      </c>
      <c r="Z370" t="s">
        <v>109</v>
      </c>
      <c r="AA370" t="s">
        <v>116</v>
      </c>
      <c r="AB370" t="s">
        <v>145</v>
      </c>
      <c r="AC370" t="s">
        <v>116</v>
      </c>
      <c r="AD370" t="s">
        <v>1733</v>
      </c>
      <c r="AE370" t="s">
        <v>109</v>
      </c>
      <c r="AG370" t="s">
        <v>109</v>
      </c>
      <c r="AH370" t="s">
        <v>116</v>
      </c>
      <c r="AI370" t="s">
        <v>116</v>
      </c>
      <c r="AJ370" t="s">
        <v>116</v>
      </c>
      <c r="AK370" t="s">
        <v>116</v>
      </c>
      <c r="AL370" t="s">
        <v>116</v>
      </c>
      <c r="AM370" t="s">
        <v>112</v>
      </c>
      <c r="AN370" t="s">
        <v>117</v>
      </c>
      <c r="AO370" t="s">
        <v>304</v>
      </c>
      <c r="AP370" t="s">
        <v>113</v>
      </c>
      <c r="AQ370" t="s">
        <v>305</v>
      </c>
      <c r="AR370" t="s">
        <v>4592</v>
      </c>
      <c r="AS370" t="s">
        <v>4593</v>
      </c>
      <c r="AT370" t="s">
        <v>113</v>
      </c>
      <c r="AU370" t="s">
        <v>116</v>
      </c>
      <c r="AV370" t="s">
        <v>116</v>
      </c>
      <c r="AW370" t="s">
        <v>109</v>
      </c>
      <c r="AZ370" t="s">
        <v>157</v>
      </c>
      <c r="BA370" t="s">
        <v>4594</v>
      </c>
      <c r="BB370" t="s">
        <v>192</v>
      </c>
      <c r="BC370" t="s">
        <v>116</v>
      </c>
      <c r="BD370" t="s">
        <v>116</v>
      </c>
      <c r="BE370" t="s">
        <v>122</v>
      </c>
      <c r="BG370" t="s">
        <v>116</v>
      </c>
      <c r="BH370" t="s">
        <v>116</v>
      </c>
      <c r="BI370" t="s">
        <v>4595</v>
      </c>
      <c r="BJ370" t="s">
        <v>116</v>
      </c>
      <c r="BK370" t="s">
        <v>116</v>
      </c>
      <c r="BL370" t="s">
        <v>109</v>
      </c>
      <c r="BM370" t="s">
        <v>116</v>
      </c>
      <c r="BN370" t="s">
        <v>124</v>
      </c>
      <c r="BO370" t="s">
        <v>116</v>
      </c>
      <c r="BP370" t="s">
        <v>122</v>
      </c>
      <c r="BR370" t="s">
        <v>109</v>
      </c>
      <c r="BS370" t="s">
        <v>162</v>
      </c>
      <c r="BT370" t="s">
        <v>116</v>
      </c>
      <c r="BU370" t="s">
        <v>114</v>
      </c>
      <c r="BV370" t="s">
        <v>116</v>
      </c>
      <c r="BX370" t="s">
        <v>116</v>
      </c>
      <c r="BY370" t="s">
        <v>116</v>
      </c>
      <c r="BZ370" t="s">
        <v>193</v>
      </c>
      <c r="CA370" t="s">
        <v>4596</v>
      </c>
      <c r="CB370" t="s">
        <v>456</v>
      </c>
      <c r="CC370" t="s">
        <v>544</v>
      </c>
      <c r="CD370" t="s">
        <v>116</v>
      </c>
      <c r="CE370" t="s">
        <v>109</v>
      </c>
      <c r="CF370" t="s">
        <v>113</v>
      </c>
      <c r="CG370" t="s">
        <v>113</v>
      </c>
      <c r="CH370" t="s">
        <v>311</v>
      </c>
      <c r="CI370" t="s">
        <v>113</v>
      </c>
      <c r="CJ370" t="s">
        <v>116</v>
      </c>
      <c r="CK370" t="s">
        <v>116</v>
      </c>
      <c r="CL370" t="s">
        <v>116</v>
      </c>
      <c r="CM370" t="s">
        <v>4597</v>
      </c>
      <c r="CN370" t="s">
        <v>169</v>
      </c>
      <c r="CO370" t="s">
        <v>116</v>
      </c>
      <c r="CP370" t="s">
        <v>116</v>
      </c>
      <c r="CQ370" t="s">
        <v>109</v>
      </c>
      <c r="CS370" t="s">
        <v>116</v>
      </c>
      <c r="CT370" t="s">
        <v>116</v>
      </c>
      <c r="CU370" t="s">
        <v>116</v>
      </c>
      <c r="CV370" t="s">
        <v>116</v>
      </c>
      <c r="CW370" t="s">
        <v>4598</v>
      </c>
      <c r="CX370" t="s">
        <v>116</v>
      </c>
      <c r="CY370" t="s">
        <v>4599</v>
      </c>
      <c r="DB370">
        <f t="shared" si="287"/>
        <v>2</v>
      </c>
      <c r="DC370">
        <f t="shared" si="288"/>
        <v>0</v>
      </c>
      <c r="DD370">
        <f t="shared" si="289"/>
        <v>4</v>
      </c>
      <c r="DE370">
        <f t="shared" si="290"/>
        <v>0</v>
      </c>
      <c r="DF370">
        <f t="shared" si="291"/>
        <v>2</v>
      </c>
      <c r="DG370">
        <f t="shared" si="292"/>
        <v>2</v>
      </c>
      <c r="DH370">
        <f t="shared" si="293"/>
        <v>0</v>
      </c>
      <c r="DI370">
        <f t="shared" si="294"/>
        <v>9</v>
      </c>
      <c r="DJ370">
        <f t="shared" si="295"/>
        <v>1</v>
      </c>
      <c r="DK370">
        <f t="shared" si="296"/>
        <v>2</v>
      </c>
      <c r="DL370">
        <f t="shared" si="297"/>
        <v>3</v>
      </c>
      <c r="DM370">
        <f t="shared" si="298"/>
        <v>1</v>
      </c>
      <c r="DN370">
        <f t="shared" si="299"/>
        <v>2</v>
      </c>
      <c r="DO370">
        <f t="shared" si="300"/>
        <v>5</v>
      </c>
      <c r="DP370">
        <f t="shared" si="301"/>
        <v>4</v>
      </c>
      <c r="DQ370">
        <f t="shared" si="302"/>
        <v>1</v>
      </c>
      <c r="DR370">
        <f t="shared" si="303"/>
        <v>4</v>
      </c>
      <c r="DS370">
        <f t="shared" si="304"/>
        <v>1</v>
      </c>
      <c r="DT370">
        <f t="shared" si="305"/>
        <v>3</v>
      </c>
      <c r="DU370">
        <f t="shared" si="262"/>
        <v>3</v>
      </c>
      <c r="DV370">
        <f t="shared" si="263"/>
        <v>4</v>
      </c>
      <c r="DW370">
        <f t="shared" si="264"/>
        <v>53</v>
      </c>
      <c r="DX370">
        <f t="shared" si="306"/>
        <v>10.192307692307692</v>
      </c>
      <c r="DY370">
        <f t="shared" si="307"/>
        <v>10</v>
      </c>
      <c r="DZ370">
        <f t="shared" si="308"/>
        <v>10</v>
      </c>
    </row>
    <row r="371" spans="1:130">
      <c r="A371">
        <v>485</v>
      </c>
      <c r="B371" s="1">
        <v>44897.5235763889</v>
      </c>
      <c r="C371" s="1">
        <v>44897.546793981499</v>
      </c>
      <c r="D371" t="s">
        <v>104</v>
      </c>
      <c r="F371" t="s">
        <v>4600</v>
      </c>
      <c r="G371" s="2">
        <v>20758</v>
      </c>
      <c r="H371" t="s">
        <v>4601</v>
      </c>
      <c r="I371" t="s">
        <v>4602</v>
      </c>
      <c r="J371" t="s">
        <v>145</v>
      </c>
      <c r="K371" t="s">
        <v>114</v>
      </c>
      <c r="L371" t="s">
        <v>4603</v>
      </c>
      <c r="M371" t="s">
        <v>109</v>
      </c>
      <c r="O371" t="s">
        <v>371</v>
      </c>
      <c r="P371" t="s">
        <v>4604</v>
      </c>
      <c r="Q371" t="s">
        <v>112</v>
      </c>
      <c r="R371" t="s">
        <v>113</v>
      </c>
      <c r="S371" t="s">
        <v>114</v>
      </c>
      <c r="T371" t="s">
        <v>302</v>
      </c>
      <c r="V371" t="s">
        <v>109</v>
      </c>
      <c r="X371" t="s">
        <v>135</v>
      </c>
      <c r="Y371" t="s">
        <v>4605</v>
      </c>
      <c r="Z371" t="s">
        <v>109</v>
      </c>
      <c r="AA371" t="s">
        <v>109</v>
      </c>
      <c r="AB371" t="s">
        <v>145</v>
      </c>
      <c r="AC371" t="s">
        <v>116</v>
      </c>
      <c r="AD371" t="s">
        <v>4606</v>
      </c>
      <c r="AE371" t="s">
        <v>109</v>
      </c>
      <c r="AG371" t="s">
        <v>109</v>
      </c>
      <c r="AH371" t="s">
        <v>116</v>
      </c>
      <c r="AI371" t="s">
        <v>109</v>
      </c>
      <c r="AJ371" t="s">
        <v>116</v>
      </c>
      <c r="AK371" t="s">
        <v>116</v>
      </c>
      <c r="AL371" t="s">
        <v>116</v>
      </c>
      <c r="AM371" t="s">
        <v>112</v>
      </c>
      <c r="AN371" t="s">
        <v>117</v>
      </c>
      <c r="AO371" t="s">
        <v>155</v>
      </c>
      <c r="AP371" t="s">
        <v>224</v>
      </c>
      <c r="AQ371" t="s">
        <v>272</v>
      </c>
      <c r="AR371" t="s">
        <v>4607</v>
      </c>
      <c r="AS371" t="s">
        <v>395</v>
      </c>
      <c r="AT371" t="s">
        <v>113</v>
      </c>
      <c r="AU371" t="s">
        <v>116</v>
      </c>
      <c r="AV371" t="s">
        <v>109</v>
      </c>
      <c r="AW371" t="s">
        <v>109</v>
      </c>
      <c r="AZ371" t="s">
        <v>157</v>
      </c>
      <c r="BA371" t="s">
        <v>120</v>
      </c>
      <c r="BB371" t="s">
        <v>113</v>
      </c>
      <c r="BC371" t="s">
        <v>109</v>
      </c>
      <c r="BD371" t="s">
        <v>116</v>
      </c>
      <c r="BE371" t="s">
        <v>116</v>
      </c>
      <c r="BF371" t="s">
        <v>4608</v>
      </c>
      <c r="BG371" t="s">
        <v>109</v>
      </c>
      <c r="BH371" t="s">
        <v>116</v>
      </c>
      <c r="BJ371" t="s">
        <v>116</v>
      </c>
      <c r="BK371" t="s">
        <v>116</v>
      </c>
      <c r="BL371" t="s">
        <v>109</v>
      </c>
      <c r="BM371" t="s">
        <v>116</v>
      </c>
      <c r="BN371" t="s">
        <v>124</v>
      </c>
      <c r="BO371" t="s">
        <v>116</v>
      </c>
      <c r="BP371" t="s">
        <v>122</v>
      </c>
      <c r="BR371" t="s">
        <v>116</v>
      </c>
      <c r="BS371" t="s">
        <v>181</v>
      </c>
      <c r="BT371" t="s">
        <v>109</v>
      </c>
      <c r="BU371" t="s">
        <v>114</v>
      </c>
      <c r="BV371" t="s">
        <v>116</v>
      </c>
      <c r="BX371" t="s">
        <v>116</v>
      </c>
      <c r="BY371" t="s">
        <v>116</v>
      </c>
      <c r="BZ371" t="s">
        <v>193</v>
      </c>
      <c r="CA371" t="s">
        <v>294</v>
      </c>
      <c r="CB371" t="s">
        <v>4609</v>
      </c>
      <c r="CC371" t="s">
        <v>2884</v>
      </c>
      <c r="CD371" t="s">
        <v>109</v>
      </c>
      <c r="CE371" t="s">
        <v>116</v>
      </c>
      <c r="CG371" t="s">
        <v>113</v>
      </c>
      <c r="CH371" t="s">
        <v>167</v>
      </c>
      <c r="CI371" t="s">
        <v>113</v>
      </c>
      <c r="CJ371" t="s">
        <v>116</v>
      </c>
      <c r="CK371" t="s">
        <v>109</v>
      </c>
      <c r="CL371" t="s">
        <v>109</v>
      </c>
      <c r="CN371" t="s">
        <v>583</v>
      </c>
      <c r="CO371" t="s">
        <v>109</v>
      </c>
      <c r="CP371" t="s">
        <v>116</v>
      </c>
      <c r="CQ371" t="s">
        <v>109</v>
      </c>
      <c r="CS371" t="s">
        <v>116</v>
      </c>
      <c r="CT371" t="s">
        <v>116</v>
      </c>
      <c r="CU371" t="s">
        <v>109</v>
      </c>
      <c r="CV371" t="s">
        <v>109</v>
      </c>
      <c r="CX371" t="s">
        <v>116</v>
      </c>
      <c r="CY371" t="s">
        <v>605</v>
      </c>
      <c r="DB371">
        <f t="shared" si="287"/>
        <v>2</v>
      </c>
      <c r="DC371">
        <f t="shared" si="288"/>
        <v>0</v>
      </c>
      <c r="DD371">
        <f t="shared" si="289"/>
        <v>5</v>
      </c>
      <c r="DE371">
        <f t="shared" si="290"/>
        <v>0</v>
      </c>
      <c r="DF371">
        <f t="shared" si="291"/>
        <v>2</v>
      </c>
      <c r="DG371">
        <f t="shared" si="292"/>
        <v>2</v>
      </c>
      <c r="DH371">
        <f t="shared" si="293"/>
        <v>0</v>
      </c>
      <c r="DI371">
        <f t="shared" si="294"/>
        <v>9</v>
      </c>
      <c r="DJ371">
        <f t="shared" si="295"/>
        <v>1</v>
      </c>
      <c r="DK371">
        <f t="shared" si="296"/>
        <v>1</v>
      </c>
      <c r="DL371">
        <f t="shared" si="297"/>
        <v>2</v>
      </c>
      <c r="DM371">
        <f t="shared" si="298"/>
        <v>2</v>
      </c>
      <c r="DN371">
        <f t="shared" si="299"/>
        <v>1</v>
      </c>
      <c r="DO371">
        <f t="shared" si="300"/>
        <v>5</v>
      </c>
      <c r="DP371">
        <f t="shared" si="301"/>
        <v>4</v>
      </c>
      <c r="DQ371">
        <f t="shared" si="302"/>
        <v>1</v>
      </c>
      <c r="DR371">
        <f t="shared" si="303"/>
        <v>3</v>
      </c>
      <c r="DS371">
        <f t="shared" si="304"/>
        <v>1</v>
      </c>
      <c r="DT371">
        <f t="shared" si="305"/>
        <v>1</v>
      </c>
      <c r="DU371">
        <f t="shared" si="262"/>
        <v>2</v>
      </c>
      <c r="DV371">
        <f t="shared" si="263"/>
        <v>2</v>
      </c>
      <c r="DW371">
        <f t="shared" si="264"/>
        <v>46</v>
      </c>
      <c r="DX371">
        <f t="shared" si="306"/>
        <v>8.8461538461538467</v>
      </c>
      <c r="DY371">
        <f t="shared" si="307"/>
        <v>9</v>
      </c>
      <c r="DZ371">
        <f t="shared" si="308"/>
        <v>9</v>
      </c>
    </row>
    <row r="372" spans="1:130">
      <c r="A372">
        <v>486</v>
      </c>
      <c r="B372" s="1">
        <v>44897.602083333302</v>
      </c>
      <c r="C372" s="1">
        <v>44897.612199074101</v>
      </c>
      <c r="D372" t="s">
        <v>104</v>
      </c>
      <c r="F372" t="s">
        <v>4610</v>
      </c>
      <c r="G372" s="2">
        <v>10895</v>
      </c>
      <c r="H372" t="s">
        <v>4611</v>
      </c>
      <c r="I372" t="s">
        <v>4612</v>
      </c>
      <c r="J372" t="s">
        <v>132</v>
      </c>
      <c r="K372" t="s">
        <v>114</v>
      </c>
      <c r="L372" t="s">
        <v>4613</v>
      </c>
      <c r="M372" t="s">
        <v>109</v>
      </c>
      <c r="O372" t="s">
        <v>4614</v>
      </c>
      <c r="P372" t="s">
        <v>4615</v>
      </c>
      <c r="Q372" t="s">
        <v>112</v>
      </c>
      <c r="R372" t="s">
        <v>113</v>
      </c>
      <c r="S372" t="s">
        <v>114</v>
      </c>
      <c r="T372" t="s">
        <v>109</v>
      </c>
      <c r="V372" t="s">
        <v>109</v>
      </c>
      <c r="X372" t="s">
        <v>135</v>
      </c>
      <c r="Y372" t="s">
        <v>178</v>
      </c>
      <c r="Z372" t="s">
        <v>109</v>
      </c>
      <c r="AA372" t="s">
        <v>109</v>
      </c>
      <c r="AB372" t="s">
        <v>132</v>
      </c>
      <c r="AC372" t="s">
        <v>116</v>
      </c>
      <c r="AD372" t="s">
        <v>4616</v>
      </c>
      <c r="AE372" t="s">
        <v>109</v>
      </c>
      <c r="AG372" t="s">
        <v>109</v>
      </c>
      <c r="AH372" t="s">
        <v>116</v>
      </c>
      <c r="AI372" t="s">
        <v>109</v>
      </c>
      <c r="AJ372" t="s">
        <v>116</v>
      </c>
      <c r="AK372" t="s">
        <v>116</v>
      </c>
      <c r="AL372" t="s">
        <v>116</v>
      </c>
      <c r="AM372" t="s">
        <v>112</v>
      </c>
      <c r="AN372" t="s">
        <v>117</v>
      </c>
      <c r="AO372" t="s">
        <v>304</v>
      </c>
      <c r="AP372" t="s">
        <v>224</v>
      </c>
      <c r="AQ372" t="s">
        <v>109</v>
      </c>
      <c r="AS372" t="s">
        <v>4617</v>
      </c>
      <c r="AT372" t="s">
        <v>113</v>
      </c>
      <c r="AU372" t="s">
        <v>109</v>
      </c>
      <c r="AV372" t="s">
        <v>116</v>
      </c>
      <c r="AW372" t="s">
        <v>109</v>
      </c>
      <c r="AZ372" t="s">
        <v>157</v>
      </c>
      <c r="BA372" t="s">
        <v>158</v>
      </c>
      <c r="BB372" t="s">
        <v>121</v>
      </c>
      <c r="BC372" t="s">
        <v>116</v>
      </c>
      <c r="BD372" t="s">
        <v>116</v>
      </c>
      <c r="BE372" t="s">
        <v>116</v>
      </c>
      <c r="BF372" t="s">
        <v>4618</v>
      </c>
      <c r="BG372" t="s">
        <v>109</v>
      </c>
      <c r="BH372" t="s">
        <v>116</v>
      </c>
      <c r="BI372" t="s">
        <v>4619</v>
      </c>
      <c r="BJ372" t="s">
        <v>116</v>
      </c>
      <c r="BK372" t="s">
        <v>116</v>
      </c>
      <c r="BL372" t="s">
        <v>116</v>
      </c>
      <c r="BM372" t="s">
        <v>116</v>
      </c>
      <c r="BN372" t="s">
        <v>113</v>
      </c>
      <c r="BO372" t="s">
        <v>116</v>
      </c>
      <c r="BP372" t="s">
        <v>122</v>
      </c>
      <c r="BR372" t="s">
        <v>116</v>
      </c>
      <c r="BS372" t="s">
        <v>162</v>
      </c>
      <c r="BT372" t="s">
        <v>116</v>
      </c>
      <c r="BU372" t="s">
        <v>114</v>
      </c>
      <c r="BV372" t="s">
        <v>116</v>
      </c>
      <c r="BX372" t="s">
        <v>116</v>
      </c>
      <c r="BY372" t="s">
        <v>116</v>
      </c>
      <c r="BZ372" t="s">
        <v>193</v>
      </c>
      <c r="CA372" t="s">
        <v>582</v>
      </c>
      <c r="CB372" t="s">
        <v>129</v>
      </c>
      <c r="CC372" t="s">
        <v>253</v>
      </c>
      <c r="CD372" t="s">
        <v>116</v>
      </c>
      <c r="CE372" t="s">
        <v>109</v>
      </c>
      <c r="CF372" t="s">
        <v>166</v>
      </c>
      <c r="CG372" t="s">
        <v>113</v>
      </c>
      <c r="CH372" t="s">
        <v>113</v>
      </c>
      <c r="CI372" t="s">
        <v>113</v>
      </c>
      <c r="CJ372" t="s">
        <v>109</v>
      </c>
      <c r="CK372" t="s">
        <v>109</v>
      </c>
      <c r="CL372" t="s">
        <v>109</v>
      </c>
      <c r="CN372" t="s">
        <v>2473</v>
      </c>
      <c r="CO372" t="s">
        <v>109</v>
      </c>
      <c r="CP372" t="s">
        <v>116</v>
      </c>
      <c r="CQ372" t="s">
        <v>109</v>
      </c>
      <c r="CS372" t="s">
        <v>116</v>
      </c>
      <c r="CT372" t="s">
        <v>116</v>
      </c>
      <c r="CU372" t="s">
        <v>116</v>
      </c>
      <c r="CV372" t="s">
        <v>109</v>
      </c>
      <c r="CX372" t="s">
        <v>109</v>
      </c>
      <c r="DB372">
        <f t="shared" si="287"/>
        <v>2</v>
      </c>
      <c r="DC372">
        <f t="shared" si="288"/>
        <v>0</v>
      </c>
      <c r="DD372">
        <f t="shared" si="289"/>
        <v>4</v>
      </c>
      <c r="DE372">
        <f t="shared" si="290"/>
        <v>0</v>
      </c>
      <c r="DF372">
        <f t="shared" si="291"/>
        <v>2</v>
      </c>
      <c r="DG372">
        <f t="shared" si="292"/>
        <v>2</v>
      </c>
      <c r="DH372">
        <f t="shared" si="293"/>
        <v>0</v>
      </c>
      <c r="DI372">
        <f t="shared" si="294"/>
        <v>8</v>
      </c>
      <c r="DJ372">
        <f t="shared" si="295"/>
        <v>1</v>
      </c>
      <c r="DK372">
        <f t="shared" si="296"/>
        <v>1</v>
      </c>
      <c r="DL372">
        <f t="shared" si="297"/>
        <v>3</v>
      </c>
      <c r="DM372">
        <f t="shared" si="298"/>
        <v>2</v>
      </c>
      <c r="DN372">
        <f t="shared" si="299"/>
        <v>1</v>
      </c>
      <c r="DO372">
        <f t="shared" si="300"/>
        <v>5</v>
      </c>
      <c r="DP372">
        <f t="shared" si="301"/>
        <v>5</v>
      </c>
      <c r="DQ372">
        <f t="shared" si="302"/>
        <v>1</v>
      </c>
      <c r="DR372">
        <f t="shared" si="303"/>
        <v>4</v>
      </c>
      <c r="DS372">
        <f t="shared" si="304"/>
        <v>1</v>
      </c>
      <c r="DT372">
        <f t="shared" si="305"/>
        <v>0</v>
      </c>
      <c r="DU372">
        <f t="shared" si="262"/>
        <v>2</v>
      </c>
      <c r="DV372">
        <f t="shared" si="263"/>
        <v>3</v>
      </c>
      <c r="DW372">
        <f t="shared" si="264"/>
        <v>47</v>
      </c>
      <c r="DX372">
        <f t="shared" si="306"/>
        <v>9.0384615384615383</v>
      </c>
      <c r="DY372">
        <f t="shared" si="307"/>
        <v>9</v>
      </c>
      <c r="DZ372">
        <f t="shared" si="308"/>
        <v>9</v>
      </c>
    </row>
    <row r="373" spans="1:130">
      <c r="A373">
        <v>487</v>
      </c>
      <c r="B373" s="1">
        <v>44897.335138888899</v>
      </c>
      <c r="C373" s="1">
        <v>44897.710740740702</v>
      </c>
      <c r="D373" t="s">
        <v>104</v>
      </c>
      <c r="F373" t="s">
        <v>4620</v>
      </c>
      <c r="G373">
        <v>12113</v>
      </c>
      <c r="H373" t="s">
        <v>4621</v>
      </c>
      <c r="I373" t="s">
        <v>4622</v>
      </c>
      <c r="J373" t="s">
        <v>175</v>
      </c>
      <c r="K373" t="s">
        <v>114</v>
      </c>
      <c r="L373" t="s">
        <v>4623</v>
      </c>
      <c r="M373" t="s">
        <v>109</v>
      </c>
      <c r="O373" t="s">
        <v>4624</v>
      </c>
      <c r="P373" t="s">
        <v>235</v>
      </c>
      <c r="Q373" t="s">
        <v>112</v>
      </c>
      <c r="R373" t="s">
        <v>113</v>
      </c>
      <c r="S373" t="s">
        <v>114</v>
      </c>
      <c r="T373" t="s">
        <v>149</v>
      </c>
      <c r="U373" t="s">
        <v>150</v>
      </c>
      <c r="V373" t="s">
        <v>116</v>
      </c>
      <c r="W373" t="s">
        <v>4625</v>
      </c>
      <c r="X373" t="s">
        <v>4626</v>
      </c>
      <c r="Y373" t="s">
        <v>152</v>
      </c>
      <c r="Z373" t="s">
        <v>116</v>
      </c>
      <c r="AB373" t="s">
        <v>132</v>
      </c>
      <c r="AC373" t="s">
        <v>116</v>
      </c>
      <c r="AD373" t="s">
        <v>4627</v>
      </c>
      <c r="AE373" t="s">
        <v>109</v>
      </c>
      <c r="AG373" t="s">
        <v>109</v>
      </c>
      <c r="AH373" t="s">
        <v>116</v>
      </c>
      <c r="AI373" t="s">
        <v>109</v>
      </c>
      <c r="AJ373" t="s">
        <v>116</v>
      </c>
      <c r="AK373" t="s">
        <v>116</v>
      </c>
      <c r="AL373" t="s">
        <v>116</v>
      </c>
      <c r="AM373" t="s">
        <v>112</v>
      </c>
      <c r="AN373" t="s">
        <v>117</v>
      </c>
      <c r="AO373" t="s">
        <v>304</v>
      </c>
      <c r="AP373" t="s">
        <v>113</v>
      </c>
      <c r="AQ373" t="s">
        <v>109</v>
      </c>
      <c r="AS373" t="s">
        <v>191</v>
      </c>
      <c r="AT373" t="s">
        <v>287</v>
      </c>
      <c r="AU373" t="s">
        <v>116</v>
      </c>
      <c r="AV373" t="s">
        <v>109</v>
      </c>
      <c r="AW373" t="s">
        <v>109</v>
      </c>
      <c r="AZ373" t="s">
        <v>113</v>
      </c>
      <c r="BA373" t="s">
        <v>113</v>
      </c>
      <c r="BB373" t="s">
        <v>249</v>
      </c>
      <c r="BC373" t="s">
        <v>116</v>
      </c>
      <c r="BD373" t="s">
        <v>116</v>
      </c>
      <c r="BE373" t="s">
        <v>116</v>
      </c>
      <c r="BF373" t="s">
        <v>4628</v>
      </c>
      <c r="BG373" t="s">
        <v>109</v>
      </c>
      <c r="BH373" t="s">
        <v>116</v>
      </c>
      <c r="BI373" t="s">
        <v>4629</v>
      </c>
      <c r="BJ373" t="s">
        <v>109</v>
      </c>
      <c r="BK373" t="s">
        <v>109</v>
      </c>
      <c r="BL373" t="s">
        <v>109</v>
      </c>
      <c r="BM373" t="s">
        <v>109</v>
      </c>
      <c r="BN373" t="s">
        <v>673</v>
      </c>
      <c r="BO373" t="s">
        <v>109</v>
      </c>
      <c r="BP373" t="s">
        <v>122</v>
      </c>
      <c r="BR373" t="s">
        <v>109</v>
      </c>
      <c r="BS373" t="s">
        <v>126</v>
      </c>
      <c r="BT373" t="s">
        <v>116</v>
      </c>
      <c r="BU373" t="s">
        <v>109</v>
      </c>
      <c r="BV373" t="s">
        <v>116</v>
      </c>
      <c r="BX373" t="s">
        <v>109</v>
      </c>
      <c r="CC373" t="s">
        <v>182</v>
      </c>
      <c r="CD373" t="s">
        <v>109</v>
      </c>
      <c r="CE373" t="s">
        <v>116</v>
      </c>
      <c r="CG373" t="s">
        <v>113</v>
      </c>
      <c r="CH373" t="s">
        <v>113</v>
      </c>
      <c r="CI373" t="s">
        <v>296</v>
      </c>
      <c r="CJ373" t="s">
        <v>109</v>
      </c>
      <c r="CK373" t="s">
        <v>109</v>
      </c>
      <c r="CL373" t="s">
        <v>109</v>
      </c>
      <c r="CN373" t="s">
        <v>842</v>
      </c>
      <c r="CO373" t="s">
        <v>109</v>
      </c>
      <c r="CP373" t="s">
        <v>116</v>
      </c>
      <c r="CQ373" t="s">
        <v>109</v>
      </c>
      <c r="CS373" t="s">
        <v>116</v>
      </c>
      <c r="CT373" t="s">
        <v>116</v>
      </c>
      <c r="CU373" t="s">
        <v>109</v>
      </c>
      <c r="CV373" t="s">
        <v>109</v>
      </c>
      <c r="CX373" t="s">
        <v>116</v>
      </c>
      <c r="CY373" t="s">
        <v>966</v>
      </c>
      <c r="DB373">
        <f t="shared" si="287"/>
        <v>2</v>
      </c>
      <c r="DC373">
        <f t="shared" si="288"/>
        <v>0</v>
      </c>
      <c r="DD373">
        <f t="shared" si="289"/>
        <v>5</v>
      </c>
      <c r="DE373">
        <f t="shared" si="290"/>
        <v>1</v>
      </c>
      <c r="DF373">
        <f t="shared" si="291"/>
        <v>3</v>
      </c>
      <c r="DG373">
        <f t="shared" si="292"/>
        <v>2</v>
      </c>
      <c r="DH373">
        <f t="shared" si="293"/>
        <v>0</v>
      </c>
      <c r="DI373">
        <f t="shared" si="294"/>
        <v>7</v>
      </c>
      <c r="DJ373">
        <f t="shared" si="295"/>
        <v>1</v>
      </c>
      <c r="DK373">
        <f t="shared" si="296"/>
        <v>1</v>
      </c>
      <c r="DL373">
        <f t="shared" si="297"/>
        <v>1</v>
      </c>
      <c r="DM373">
        <f t="shared" si="298"/>
        <v>2</v>
      </c>
      <c r="DN373">
        <f t="shared" si="299"/>
        <v>1</v>
      </c>
      <c r="DO373">
        <f t="shared" si="300"/>
        <v>1</v>
      </c>
      <c r="DP373">
        <f t="shared" si="301"/>
        <v>3</v>
      </c>
      <c r="DQ373">
        <f t="shared" si="302"/>
        <v>0</v>
      </c>
      <c r="DR373">
        <f t="shared" si="303"/>
        <v>1</v>
      </c>
      <c r="DS373">
        <f t="shared" si="304"/>
        <v>0</v>
      </c>
      <c r="DT373">
        <f t="shared" si="305"/>
        <v>0</v>
      </c>
      <c r="DU373">
        <f t="shared" si="262"/>
        <v>2</v>
      </c>
      <c r="DV373">
        <f t="shared" si="263"/>
        <v>2</v>
      </c>
      <c r="DW373">
        <f t="shared" si="264"/>
        <v>35</v>
      </c>
      <c r="DX373">
        <f t="shared" si="306"/>
        <v>6.7307692307692317</v>
      </c>
      <c r="DY373">
        <f t="shared" si="307"/>
        <v>6.5</v>
      </c>
      <c r="DZ373">
        <f t="shared" si="308"/>
        <v>6.5</v>
      </c>
    </row>
    <row r="374" spans="1:130">
      <c r="A374">
        <v>488</v>
      </c>
      <c r="B374" s="1">
        <v>44897.753101851798</v>
      </c>
      <c r="C374" s="1">
        <v>44897.766979166699</v>
      </c>
      <c r="D374" t="s">
        <v>104</v>
      </c>
      <c r="F374" t="s">
        <v>4630</v>
      </c>
      <c r="G374" s="2">
        <v>13937</v>
      </c>
      <c r="H374" t="s">
        <v>4631</v>
      </c>
      <c r="I374" t="s">
        <v>4632</v>
      </c>
      <c r="J374" t="s">
        <v>145</v>
      </c>
      <c r="K374" t="s">
        <v>114</v>
      </c>
      <c r="L374" t="s">
        <v>4633</v>
      </c>
      <c r="M374" t="s">
        <v>109</v>
      </c>
      <c r="O374" t="s">
        <v>1095</v>
      </c>
      <c r="P374" t="s">
        <v>221</v>
      </c>
      <c r="Q374" t="s">
        <v>112</v>
      </c>
      <c r="R374" t="s">
        <v>113</v>
      </c>
      <c r="S374" t="s">
        <v>122</v>
      </c>
      <c r="T374" t="s">
        <v>109</v>
      </c>
      <c r="V374" t="s">
        <v>109</v>
      </c>
      <c r="X374" t="s">
        <v>455</v>
      </c>
      <c r="Y374" t="s">
        <v>178</v>
      </c>
      <c r="Z374" t="s">
        <v>109</v>
      </c>
      <c r="AA374" t="s">
        <v>116</v>
      </c>
      <c r="AB374" t="s">
        <v>145</v>
      </c>
      <c r="AC374" t="s">
        <v>116</v>
      </c>
      <c r="AD374" t="s">
        <v>4634</v>
      </c>
      <c r="AE374" t="s">
        <v>109</v>
      </c>
      <c r="AG374" t="s">
        <v>109</v>
      </c>
      <c r="AH374" t="s">
        <v>116</v>
      </c>
      <c r="AI374" t="s">
        <v>109</v>
      </c>
      <c r="AJ374" t="s">
        <v>109</v>
      </c>
      <c r="AK374" t="s">
        <v>116</v>
      </c>
      <c r="AL374" t="s">
        <v>116</v>
      </c>
      <c r="AM374" t="s">
        <v>188</v>
      </c>
      <c r="AN374" t="s">
        <v>236</v>
      </c>
      <c r="AO374" t="s">
        <v>304</v>
      </c>
      <c r="AP374" t="s">
        <v>224</v>
      </c>
      <c r="AQ374" t="s">
        <v>109</v>
      </c>
      <c r="AS374" t="s">
        <v>4635</v>
      </c>
      <c r="AT374" t="s">
        <v>333</v>
      </c>
      <c r="AU374" t="s">
        <v>116</v>
      </c>
      <c r="AV374" t="s">
        <v>116</v>
      </c>
      <c r="AW374" t="s">
        <v>109</v>
      </c>
      <c r="AZ374" t="s">
        <v>157</v>
      </c>
      <c r="BA374" t="s">
        <v>120</v>
      </c>
      <c r="BB374" t="s">
        <v>249</v>
      </c>
      <c r="BC374" t="s">
        <v>116</v>
      </c>
      <c r="BD374" t="s">
        <v>116</v>
      </c>
      <c r="BE374" t="s">
        <v>116</v>
      </c>
      <c r="BF374" t="s">
        <v>4636</v>
      </c>
      <c r="BG374" t="s">
        <v>116</v>
      </c>
      <c r="BH374" t="s">
        <v>116</v>
      </c>
      <c r="BI374" t="s">
        <v>4637</v>
      </c>
      <c r="BJ374" t="s">
        <v>116</v>
      </c>
      <c r="BK374" t="s">
        <v>109</v>
      </c>
      <c r="BL374" t="s">
        <v>109</v>
      </c>
      <c r="BM374" t="s">
        <v>109</v>
      </c>
      <c r="BN374" t="s">
        <v>587</v>
      </c>
      <c r="BO374" t="s">
        <v>116</v>
      </c>
      <c r="BP374" t="s">
        <v>122</v>
      </c>
      <c r="BR374" t="s">
        <v>116</v>
      </c>
      <c r="BS374" t="s">
        <v>162</v>
      </c>
      <c r="BT374" t="s">
        <v>109</v>
      </c>
      <c r="BU374" t="s">
        <v>114</v>
      </c>
      <c r="BV374" t="s">
        <v>206</v>
      </c>
      <c r="BX374" t="s">
        <v>116</v>
      </c>
      <c r="BY374" t="s">
        <v>116</v>
      </c>
      <c r="BZ374" t="s">
        <v>193</v>
      </c>
      <c r="CA374" t="s">
        <v>240</v>
      </c>
      <c r="CB374" t="s">
        <v>113</v>
      </c>
      <c r="CC374" t="s">
        <v>182</v>
      </c>
      <c r="CD374" t="s">
        <v>116</v>
      </c>
      <c r="CE374" t="s">
        <v>116</v>
      </c>
      <c r="CG374" t="s">
        <v>113</v>
      </c>
      <c r="CH374" t="s">
        <v>386</v>
      </c>
      <c r="CI374" t="s">
        <v>578</v>
      </c>
      <c r="CJ374" t="s">
        <v>109</v>
      </c>
      <c r="CK374" t="s">
        <v>109</v>
      </c>
      <c r="CL374" t="s">
        <v>109</v>
      </c>
      <c r="CN374" t="s">
        <v>522</v>
      </c>
      <c r="CO374" t="s">
        <v>116</v>
      </c>
      <c r="CP374" t="s">
        <v>116</v>
      </c>
      <c r="CQ374" t="s">
        <v>109</v>
      </c>
      <c r="CS374" t="s">
        <v>116</v>
      </c>
      <c r="CT374" t="s">
        <v>116</v>
      </c>
      <c r="CU374" t="s">
        <v>109</v>
      </c>
      <c r="CV374" t="s">
        <v>109</v>
      </c>
      <c r="CX374" t="s">
        <v>116</v>
      </c>
      <c r="CY374" t="s">
        <v>648</v>
      </c>
      <c r="DB374">
        <f t="shared" si="287"/>
        <v>2</v>
      </c>
      <c r="DC374">
        <f t="shared" si="288"/>
        <v>0</v>
      </c>
      <c r="DD374">
        <f t="shared" si="289"/>
        <v>3</v>
      </c>
      <c r="DE374">
        <f t="shared" si="290"/>
        <v>0</v>
      </c>
      <c r="DF374">
        <f t="shared" si="291"/>
        <v>2</v>
      </c>
      <c r="DG374">
        <f t="shared" si="292"/>
        <v>2</v>
      </c>
      <c r="DH374">
        <f t="shared" si="293"/>
        <v>0</v>
      </c>
      <c r="DI374">
        <f t="shared" si="294"/>
        <v>7</v>
      </c>
      <c r="DJ374">
        <f t="shared" si="295"/>
        <v>1</v>
      </c>
      <c r="DK374">
        <f t="shared" si="296"/>
        <v>2</v>
      </c>
      <c r="DL374">
        <f t="shared" si="297"/>
        <v>3</v>
      </c>
      <c r="DM374">
        <f t="shared" si="298"/>
        <v>2</v>
      </c>
      <c r="DN374">
        <f t="shared" si="299"/>
        <v>2</v>
      </c>
      <c r="DO374">
        <f t="shared" si="300"/>
        <v>3</v>
      </c>
      <c r="DP374">
        <f t="shared" si="301"/>
        <v>4</v>
      </c>
      <c r="DQ374">
        <f t="shared" si="302"/>
        <v>1</v>
      </c>
      <c r="DR374">
        <f t="shared" si="303"/>
        <v>3</v>
      </c>
      <c r="DS374">
        <f t="shared" si="304"/>
        <v>1</v>
      </c>
      <c r="DT374">
        <f t="shared" si="305"/>
        <v>0</v>
      </c>
      <c r="DU374">
        <f t="shared" si="262"/>
        <v>3</v>
      </c>
      <c r="DV374">
        <f t="shared" si="263"/>
        <v>2</v>
      </c>
      <c r="DW374">
        <f t="shared" si="264"/>
        <v>43</v>
      </c>
      <c r="DX374">
        <f t="shared" si="306"/>
        <v>8.2692307692307683</v>
      </c>
      <c r="DY374">
        <f t="shared" si="307"/>
        <v>8.5</v>
      </c>
      <c r="DZ374">
        <f t="shared" si="308"/>
        <v>8.5</v>
      </c>
    </row>
    <row r="375" spans="1:130">
      <c r="A375">
        <v>489</v>
      </c>
      <c r="B375" s="1">
        <v>44898.329733796301</v>
      </c>
      <c r="C375" s="1">
        <v>44898.339016203703</v>
      </c>
      <c r="D375" t="s">
        <v>104</v>
      </c>
      <c r="F375" t="s">
        <v>838</v>
      </c>
      <c r="G375" s="2">
        <v>21219</v>
      </c>
      <c r="H375" t="s">
        <v>839</v>
      </c>
      <c r="I375" t="s">
        <v>4638</v>
      </c>
      <c r="J375" t="s">
        <v>145</v>
      </c>
      <c r="K375" t="s">
        <v>109</v>
      </c>
      <c r="M375" t="s">
        <v>109</v>
      </c>
      <c r="O375" t="s">
        <v>176</v>
      </c>
      <c r="P375" t="s">
        <v>432</v>
      </c>
      <c r="Q375" t="s">
        <v>112</v>
      </c>
      <c r="R375" t="s">
        <v>113</v>
      </c>
      <c r="S375" t="s">
        <v>114</v>
      </c>
      <c r="T375" t="s">
        <v>149</v>
      </c>
      <c r="U375" t="s">
        <v>150</v>
      </c>
      <c r="V375" t="s">
        <v>109</v>
      </c>
      <c r="X375" t="s">
        <v>113</v>
      </c>
      <c r="Y375" t="s">
        <v>269</v>
      </c>
      <c r="Z375" t="s">
        <v>109</v>
      </c>
      <c r="AA375" t="s">
        <v>116</v>
      </c>
      <c r="AB375" t="s">
        <v>153</v>
      </c>
      <c r="AC375" t="s">
        <v>109</v>
      </c>
      <c r="AE375" t="s">
        <v>109</v>
      </c>
      <c r="AG375" t="s">
        <v>109</v>
      </c>
      <c r="AH375" t="s">
        <v>116</v>
      </c>
      <c r="AI375" t="s">
        <v>109</v>
      </c>
      <c r="AJ375" t="s">
        <v>116</v>
      </c>
      <c r="AK375" t="s">
        <v>109</v>
      </c>
      <c r="AL375" t="s">
        <v>109</v>
      </c>
      <c r="AM375" t="s">
        <v>112</v>
      </c>
      <c r="AN375" t="s">
        <v>117</v>
      </c>
      <c r="AO375" t="s">
        <v>113</v>
      </c>
      <c r="AP375" t="s">
        <v>113</v>
      </c>
      <c r="AQ375" t="s">
        <v>272</v>
      </c>
      <c r="AR375" t="s">
        <v>4639</v>
      </c>
      <c r="AS375" t="s">
        <v>637</v>
      </c>
      <c r="AT375" t="s">
        <v>113</v>
      </c>
      <c r="AU375" t="s">
        <v>116</v>
      </c>
      <c r="AV375" t="s">
        <v>109</v>
      </c>
      <c r="AW375" t="s">
        <v>109</v>
      </c>
      <c r="AZ375" t="s">
        <v>157</v>
      </c>
      <c r="BA375" t="s">
        <v>4640</v>
      </c>
      <c r="BB375" t="s">
        <v>249</v>
      </c>
      <c r="BC375" t="s">
        <v>116</v>
      </c>
      <c r="BD375" t="s">
        <v>4641</v>
      </c>
      <c r="BE375" t="s">
        <v>122</v>
      </c>
      <c r="BG375" t="s">
        <v>116</v>
      </c>
      <c r="BH375" t="s">
        <v>109</v>
      </c>
      <c r="BI375" t="s">
        <v>425</v>
      </c>
      <c r="BJ375" t="s">
        <v>109</v>
      </c>
      <c r="BK375" t="s">
        <v>116</v>
      </c>
      <c r="BL375" t="s">
        <v>109</v>
      </c>
      <c r="BM375" t="s">
        <v>109</v>
      </c>
      <c r="BN375" t="s">
        <v>4642</v>
      </c>
      <c r="BO375" t="s">
        <v>125</v>
      </c>
      <c r="BP375" t="s">
        <v>122</v>
      </c>
      <c r="BR375" t="s">
        <v>109</v>
      </c>
      <c r="BS375" t="s">
        <v>644</v>
      </c>
      <c r="BT375" t="s">
        <v>116</v>
      </c>
      <c r="BU375" t="s">
        <v>109</v>
      </c>
      <c r="BV375" t="s">
        <v>116</v>
      </c>
      <c r="BX375" t="s">
        <v>116</v>
      </c>
      <c r="BY375" t="s">
        <v>116</v>
      </c>
      <c r="BZ375" t="s">
        <v>4643</v>
      </c>
      <c r="CA375" t="s">
        <v>214</v>
      </c>
      <c r="CB375" t="s">
        <v>721</v>
      </c>
      <c r="CC375" t="s">
        <v>253</v>
      </c>
      <c r="CD375" t="s">
        <v>116</v>
      </c>
      <c r="CE375" t="s">
        <v>116</v>
      </c>
      <c r="CG375" t="s">
        <v>113</v>
      </c>
      <c r="CH375" t="s">
        <v>167</v>
      </c>
      <c r="CI375" t="s">
        <v>215</v>
      </c>
      <c r="CJ375" t="s">
        <v>109</v>
      </c>
      <c r="CK375" t="s">
        <v>109</v>
      </c>
      <c r="CL375" t="s">
        <v>109</v>
      </c>
      <c r="CN375" t="s">
        <v>1434</v>
      </c>
      <c r="CO375" t="s">
        <v>109</v>
      </c>
      <c r="CP375" t="s">
        <v>116</v>
      </c>
      <c r="CQ375" t="s">
        <v>109</v>
      </c>
      <c r="CS375" t="s">
        <v>109</v>
      </c>
      <c r="CT375" t="s">
        <v>116</v>
      </c>
      <c r="CU375" t="s">
        <v>109</v>
      </c>
      <c r="CV375" t="s">
        <v>109</v>
      </c>
      <c r="CX375" t="s">
        <v>116</v>
      </c>
      <c r="CY375" t="s">
        <v>2277</v>
      </c>
      <c r="DB375">
        <f t="shared" si="287"/>
        <v>1</v>
      </c>
      <c r="DC375">
        <f t="shared" si="288"/>
        <v>0</v>
      </c>
      <c r="DD375">
        <f t="shared" si="289"/>
        <v>5</v>
      </c>
      <c r="DE375">
        <f t="shared" si="290"/>
        <v>0</v>
      </c>
      <c r="DF375">
        <f t="shared" si="291"/>
        <v>1</v>
      </c>
      <c r="DG375">
        <f t="shared" si="292"/>
        <v>1</v>
      </c>
      <c r="DH375">
        <f t="shared" si="293"/>
        <v>0</v>
      </c>
      <c r="DI375">
        <f t="shared" si="294"/>
        <v>5</v>
      </c>
      <c r="DJ375">
        <f t="shared" si="295"/>
        <v>1</v>
      </c>
      <c r="DK375">
        <f t="shared" si="296"/>
        <v>1</v>
      </c>
      <c r="DL375">
        <f t="shared" si="297"/>
        <v>3</v>
      </c>
      <c r="DM375">
        <f t="shared" si="298"/>
        <v>1</v>
      </c>
      <c r="DN375">
        <f t="shared" si="299"/>
        <v>1</v>
      </c>
      <c r="DO375">
        <f t="shared" si="300"/>
        <v>3</v>
      </c>
      <c r="DP375">
        <f t="shared" si="301"/>
        <v>3</v>
      </c>
      <c r="DQ375">
        <f t="shared" si="302"/>
        <v>1</v>
      </c>
      <c r="DR375">
        <f t="shared" si="303"/>
        <v>4</v>
      </c>
      <c r="DS375">
        <f t="shared" si="304"/>
        <v>1</v>
      </c>
      <c r="DT375">
        <f t="shared" si="305"/>
        <v>0</v>
      </c>
      <c r="DU375">
        <f t="shared" si="262"/>
        <v>2</v>
      </c>
      <c r="DV375">
        <f t="shared" si="263"/>
        <v>1</v>
      </c>
      <c r="DW375">
        <f t="shared" si="264"/>
        <v>35</v>
      </c>
      <c r="DX375">
        <f t="shared" si="306"/>
        <v>6.7307692307692317</v>
      </c>
      <c r="DY375">
        <f t="shared" si="307"/>
        <v>6.5</v>
      </c>
      <c r="DZ375">
        <f t="shared" si="308"/>
        <v>6.5</v>
      </c>
    </row>
    <row r="376" spans="1:130">
      <c r="A376">
        <v>490</v>
      </c>
      <c r="B376" s="1">
        <v>44898.385995370401</v>
      </c>
      <c r="C376" s="1">
        <v>44898.398854166699</v>
      </c>
      <c r="D376" t="s">
        <v>104</v>
      </c>
      <c r="F376" t="s">
        <v>4644</v>
      </c>
      <c r="G376" s="2">
        <v>14119</v>
      </c>
      <c r="H376" t="s">
        <v>4645</v>
      </c>
      <c r="I376" t="s">
        <v>4646</v>
      </c>
      <c r="J376" t="s">
        <v>145</v>
      </c>
      <c r="K376" t="s">
        <v>114</v>
      </c>
      <c r="L376" t="s">
        <v>4647</v>
      </c>
      <c r="M376" t="s">
        <v>109</v>
      </c>
      <c r="O376" t="s">
        <v>4648</v>
      </c>
      <c r="P376" t="s">
        <v>3112</v>
      </c>
      <c r="Q376" t="s">
        <v>188</v>
      </c>
      <c r="R376" t="s">
        <v>113</v>
      </c>
      <c r="S376" t="s">
        <v>122</v>
      </c>
      <c r="T376" t="s">
        <v>109</v>
      </c>
      <c r="V376" t="s">
        <v>109</v>
      </c>
      <c r="X376" t="s">
        <v>135</v>
      </c>
      <c r="Y376" t="s">
        <v>358</v>
      </c>
      <c r="Z376" t="s">
        <v>109</v>
      </c>
      <c r="AA376" t="s">
        <v>116</v>
      </c>
      <c r="AB376" t="s">
        <v>145</v>
      </c>
      <c r="AC376" t="s">
        <v>116</v>
      </c>
      <c r="AD376" t="s">
        <v>4649</v>
      </c>
      <c r="AE376" t="s">
        <v>109</v>
      </c>
      <c r="AG376" t="s">
        <v>109</v>
      </c>
      <c r="AH376" t="s">
        <v>109</v>
      </c>
      <c r="AI376" t="s">
        <v>109</v>
      </c>
      <c r="AJ376" t="s">
        <v>116</v>
      </c>
      <c r="AK376" t="s">
        <v>116</v>
      </c>
      <c r="AL376" t="s">
        <v>116</v>
      </c>
      <c r="AM376" t="s">
        <v>188</v>
      </c>
      <c r="AN376" t="s">
        <v>117</v>
      </c>
      <c r="AO376" t="s">
        <v>179</v>
      </c>
      <c r="AP376" t="s">
        <v>224</v>
      </c>
      <c r="AQ376" t="s">
        <v>109</v>
      </c>
      <c r="AS376" t="s">
        <v>180</v>
      </c>
      <c r="AT376" t="s">
        <v>287</v>
      </c>
      <c r="AU376" t="s">
        <v>116</v>
      </c>
      <c r="AV376" t="s">
        <v>109</v>
      </c>
      <c r="AW376" t="s">
        <v>109</v>
      </c>
      <c r="AZ376" t="s">
        <v>157</v>
      </c>
      <c r="BA376" t="s">
        <v>120</v>
      </c>
      <c r="BB376" t="s">
        <v>121</v>
      </c>
      <c r="BC376" t="s">
        <v>116</v>
      </c>
      <c r="BD376" t="s">
        <v>116</v>
      </c>
      <c r="BE376" t="s">
        <v>122</v>
      </c>
      <c r="BG376" t="s">
        <v>109</v>
      </c>
      <c r="BH376" t="s">
        <v>116</v>
      </c>
      <c r="BI376" t="s">
        <v>4650</v>
      </c>
      <c r="BJ376" t="s">
        <v>116</v>
      </c>
      <c r="BK376" t="s">
        <v>116</v>
      </c>
      <c r="BL376" t="s">
        <v>109</v>
      </c>
      <c r="BM376" t="s">
        <v>116</v>
      </c>
      <c r="BN376" t="s">
        <v>113</v>
      </c>
      <c r="BO376" t="s">
        <v>116</v>
      </c>
      <c r="BP376" t="s">
        <v>122</v>
      </c>
      <c r="BR376" t="s">
        <v>116</v>
      </c>
      <c r="BS376" t="s">
        <v>162</v>
      </c>
      <c r="BT376" t="s">
        <v>116</v>
      </c>
      <c r="BU376" t="s">
        <v>114</v>
      </c>
      <c r="BV376" t="s">
        <v>116</v>
      </c>
      <c r="BX376" t="s">
        <v>116</v>
      </c>
      <c r="BY376" t="s">
        <v>116</v>
      </c>
      <c r="BZ376" t="s">
        <v>193</v>
      </c>
      <c r="CA376" t="s">
        <v>4651</v>
      </c>
      <c r="CB376" t="s">
        <v>129</v>
      </c>
      <c r="CC376" t="s">
        <v>253</v>
      </c>
      <c r="CD376" t="s">
        <v>116</v>
      </c>
      <c r="CE376" t="s">
        <v>116</v>
      </c>
      <c r="CG376" t="s">
        <v>113</v>
      </c>
      <c r="CH376" t="s">
        <v>311</v>
      </c>
      <c r="CI376" t="s">
        <v>4652</v>
      </c>
      <c r="CJ376" t="s">
        <v>116</v>
      </c>
      <c r="CK376" t="s">
        <v>116</v>
      </c>
      <c r="CL376" t="s">
        <v>109</v>
      </c>
      <c r="CN376" t="s">
        <v>842</v>
      </c>
      <c r="CO376" t="s">
        <v>116</v>
      </c>
      <c r="CP376" t="s">
        <v>116</v>
      </c>
      <c r="CQ376" t="s">
        <v>109</v>
      </c>
      <c r="CS376" t="s">
        <v>116</v>
      </c>
      <c r="CT376" t="s">
        <v>116</v>
      </c>
      <c r="CU376" t="s">
        <v>109</v>
      </c>
      <c r="CV376" t="s">
        <v>109</v>
      </c>
      <c r="CX376" t="s">
        <v>116</v>
      </c>
      <c r="CY376" t="s">
        <v>1617</v>
      </c>
      <c r="DB376">
        <f t="shared" si="287"/>
        <v>2</v>
      </c>
      <c r="DC376">
        <f t="shared" si="288"/>
        <v>0</v>
      </c>
      <c r="DD376">
        <f t="shared" si="289"/>
        <v>3</v>
      </c>
      <c r="DE376">
        <f t="shared" si="290"/>
        <v>0</v>
      </c>
      <c r="DF376">
        <f t="shared" si="291"/>
        <v>2</v>
      </c>
      <c r="DG376">
        <f t="shared" si="292"/>
        <v>2</v>
      </c>
      <c r="DH376">
        <f t="shared" si="293"/>
        <v>0</v>
      </c>
      <c r="DI376">
        <f t="shared" si="294"/>
        <v>7</v>
      </c>
      <c r="DJ376">
        <f t="shared" si="295"/>
        <v>1</v>
      </c>
      <c r="DK376">
        <f t="shared" si="296"/>
        <v>1</v>
      </c>
      <c r="DL376">
        <f t="shared" si="297"/>
        <v>3</v>
      </c>
      <c r="DM376">
        <f t="shared" si="298"/>
        <v>1</v>
      </c>
      <c r="DN376">
        <f t="shared" si="299"/>
        <v>1</v>
      </c>
      <c r="DO376">
        <f t="shared" si="300"/>
        <v>4</v>
      </c>
      <c r="DP376">
        <f t="shared" si="301"/>
        <v>5</v>
      </c>
      <c r="DQ376">
        <f t="shared" si="302"/>
        <v>1</v>
      </c>
      <c r="DR376">
        <f t="shared" si="303"/>
        <v>4</v>
      </c>
      <c r="DS376">
        <f t="shared" si="304"/>
        <v>1</v>
      </c>
      <c r="DT376">
        <f t="shared" si="305"/>
        <v>2</v>
      </c>
      <c r="DU376">
        <f t="shared" si="262"/>
        <v>3</v>
      </c>
      <c r="DV376">
        <f t="shared" si="263"/>
        <v>2</v>
      </c>
      <c r="DW376">
        <f t="shared" si="264"/>
        <v>45</v>
      </c>
      <c r="DX376">
        <f t="shared" si="306"/>
        <v>8.6538461538461533</v>
      </c>
      <c r="DY376">
        <f t="shared" si="307"/>
        <v>8.5</v>
      </c>
      <c r="DZ376">
        <f t="shared" si="308"/>
        <v>8.5</v>
      </c>
    </row>
    <row r="377" spans="1:130">
      <c r="A377">
        <v>491</v>
      </c>
      <c r="B377" s="1">
        <v>44899.611886574101</v>
      </c>
      <c r="C377" s="1">
        <v>44899.6264814815</v>
      </c>
      <c r="D377" t="s">
        <v>104</v>
      </c>
      <c r="F377" t="s">
        <v>4653</v>
      </c>
      <c r="G377" s="2">
        <v>14082</v>
      </c>
      <c r="H377" t="s">
        <v>4654</v>
      </c>
      <c r="I377" t="s">
        <v>4655</v>
      </c>
      <c r="J377" t="s">
        <v>145</v>
      </c>
      <c r="K377" t="s">
        <v>114</v>
      </c>
      <c r="L377" t="s">
        <v>2325</v>
      </c>
      <c r="M377" t="s">
        <v>109</v>
      </c>
      <c r="O377" t="s">
        <v>176</v>
      </c>
      <c r="P377" t="s">
        <v>113</v>
      </c>
      <c r="Q377" t="s">
        <v>112</v>
      </c>
      <c r="R377" t="s">
        <v>113</v>
      </c>
      <c r="S377" t="s">
        <v>122</v>
      </c>
      <c r="T377" t="s">
        <v>302</v>
      </c>
      <c r="V377" t="s">
        <v>109</v>
      </c>
      <c r="X377" t="s">
        <v>135</v>
      </c>
      <c r="Y377" t="s">
        <v>113</v>
      </c>
      <c r="Z377" t="s">
        <v>116</v>
      </c>
      <c r="AB377" t="s">
        <v>109</v>
      </c>
      <c r="AE377" t="s">
        <v>109</v>
      </c>
      <c r="AG377" t="s">
        <v>109</v>
      </c>
      <c r="AH377" t="s">
        <v>109</v>
      </c>
      <c r="AI377" t="s">
        <v>109</v>
      </c>
      <c r="AJ377" t="s">
        <v>109</v>
      </c>
      <c r="AK377" t="s">
        <v>109</v>
      </c>
      <c r="AL377" t="s">
        <v>109</v>
      </c>
      <c r="AM377" t="s">
        <v>112</v>
      </c>
      <c r="AN377" t="s">
        <v>117</v>
      </c>
      <c r="AO377" t="s">
        <v>179</v>
      </c>
      <c r="AP377" t="s">
        <v>113</v>
      </c>
      <c r="AQ377" t="s">
        <v>109</v>
      </c>
      <c r="AS377" t="s">
        <v>2708</v>
      </c>
      <c r="AT377" t="s">
        <v>113</v>
      </c>
      <c r="AU377" t="s">
        <v>116</v>
      </c>
      <c r="AV377" t="s">
        <v>109</v>
      </c>
      <c r="AW377" t="s">
        <v>109</v>
      </c>
      <c r="AZ377" t="s">
        <v>113</v>
      </c>
      <c r="BA377" t="s">
        <v>113</v>
      </c>
      <c r="BB377" t="s">
        <v>113</v>
      </c>
      <c r="BC377" t="s">
        <v>116</v>
      </c>
      <c r="BD377" t="s">
        <v>116</v>
      </c>
      <c r="BE377" t="s">
        <v>122</v>
      </c>
      <c r="BG377" t="s">
        <v>116</v>
      </c>
      <c r="BH377" t="s">
        <v>116</v>
      </c>
      <c r="BI377" t="s">
        <v>4656</v>
      </c>
      <c r="BJ377" t="s">
        <v>116</v>
      </c>
      <c r="BK377" t="s">
        <v>109</v>
      </c>
      <c r="BL377" t="s">
        <v>109</v>
      </c>
      <c r="BM377" t="s">
        <v>109</v>
      </c>
      <c r="BN377" t="s">
        <v>113</v>
      </c>
      <c r="BO377" t="s">
        <v>109</v>
      </c>
      <c r="BP377" t="s">
        <v>122</v>
      </c>
      <c r="BR377" t="s">
        <v>109</v>
      </c>
      <c r="BS377" t="s">
        <v>126</v>
      </c>
      <c r="BT377" t="s">
        <v>109</v>
      </c>
      <c r="BU377" t="s">
        <v>114</v>
      </c>
      <c r="BV377" t="s">
        <v>116</v>
      </c>
      <c r="BX377" t="s">
        <v>116</v>
      </c>
      <c r="BY377" t="s">
        <v>116</v>
      </c>
      <c r="BZ377" t="s">
        <v>193</v>
      </c>
      <c r="CA377" t="s">
        <v>1208</v>
      </c>
      <c r="CB377" t="s">
        <v>129</v>
      </c>
      <c r="CC377" t="s">
        <v>260</v>
      </c>
      <c r="CD377" t="s">
        <v>116</v>
      </c>
      <c r="CE377" t="s">
        <v>116</v>
      </c>
      <c r="CG377" t="s">
        <v>113</v>
      </c>
      <c r="CH377" t="s">
        <v>311</v>
      </c>
      <c r="CI377" t="s">
        <v>113</v>
      </c>
      <c r="CJ377" t="s">
        <v>116</v>
      </c>
      <c r="CK377" t="s">
        <v>116</v>
      </c>
      <c r="CL377" t="s">
        <v>109</v>
      </c>
      <c r="CN377" t="s">
        <v>1050</v>
      </c>
      <c r="CO377" t="s">
        <v>116</v>
      </c>
      <c r="CP377" t="s">
        <v>116</v>
      </c>
      <c r="CQ377" t="s">
        <v>109</v>
      </c>
      <c r="CS377" t="s">
        <v>116</v>
      </c>
      <c r="CT377" t="s">
        <v>116</v>
      </c>
      <c r="CU377" t="s">
        <v>116</v>
      </c>
      <c r="CV377" t="s">
        <v>109</v>
      </c>
      <c r="CX377" t="s">
        <v>116</v>
      </c>
      <c r="CY377" t="s">
        <v>942</v>
      </c>
      <c r="DB377">
        <f t="shared" si="287"/>
        <v>2</v>
      </c>
      <c r="DC377">
        <f t="shared" si="288"/>
        <v>0</v>
      </c>
      <c r="DD377">
        <f t="shared" si="289"/>
        <v>3</v>
      </c>
      <c r="DE377">
        <f t="shared" si="290"/>
        <v>0</v>
      </c>
      <c r="DF377">
        <f t="shared" si="291"/>
        <v>2</v>
      </c>
      <c r="DG377">
        <f t="shared" si="292"/>
        <v>0</v>
      </c>
      <c r="DH377">
        <f t="shared" si="293"/>
        <v>0</v>
      </c>
      <c r="DI377">
        <f t="shared" si="294"/>
        <v>3</v>
      </c>
      <c r="DJ377">
        <f t="shared" si="295"/>
        <v>1</v>
      </c>
      <c r="DK377">
        <f t="shared" si="296"/>
        <v>1</v>
      </c>
      <c r="DL377">
        <f t="shared" si="297"/>
        <v>0</v>
      </c>
      <c r="DM377">
        <f t="shared" si="298"/>
        <v>1</v>
      </c>
      <c r="DN377">
        <f t="shared" si="299"/>
        <v>2</v>
      </c>
      <c r="DO377">
        <f t="shared" si="300"/>
        <v>1</v>
      </c>
      <c r="DP377">
        <f t="shared" si="301"/>
        <v>3</v>
      </c>
      <c r="DQ377">
        <f t="shared" si="302"/>
        <v>1</v>
      </c>
      <c r="DR377">
        <f t="shared" si="303"/>
        <v>4</v>
      </c>
      <c r="DS377">
        <f t="shared" si="304"/>
        <v>1</v>
      </c>
      <c r="DT377">
        <f t="shared" si="305"/>
        <v>2</v>
      </c>
      <c r="DU377">
        <f t="shared" si="262"/>
        <v>3</v>
      </c>
      <c r="DV377">
        <f t="shared" si="263"/>
        <v>3</v>
      </c>
      <c r="DW377">
        <f t="shared" si="264"/>
        <v>33</v>
      </c>
      <c r="DX377">
        <f t="shared" si="306"/>
        <v>6.3461538461538458</v>
      </c>
      <c r="DY377">
        <f t="shared" si="307"/>
        <v>6.5</v>
      </c>
      <c r="DZ377">
        <f t="shared" si="308"/>
        <v>6.5</v>
      </c>
    </row>
    <row r="378" spans="1:130">
      <c r="A378">
        <v>492</v>
      </c>
      <c r="B378" s="1">
        <v>44899.691828703697</v>
      </c>
      <c r="C378" s="1">
        <v>44899.731828703698</v>
      </c>
      <c r="D378" t="s">
        <v>104</v>
      </c>
      <c r="F378" t="s">
        <v>4657</v>
      </c>
      <c r="G378" s="2">
        <v>21224</v>
      </c>
      <c r="H378" t="s">
        <v>4658</v>
      </c>
      <c r="I378" t="s">
        <v>4659</v>
      </c>
      <c r="J378" t="s">
        <v>132</v>
      </c>
      <c r="K378" t="s">
        <v>114</v>
      </c>
      <c r="L378" t="s">
        <v>4660</v>
      </c>
      <c r="M378" t="s">
        <v>109</v>
      </c>
      <c r="O378" t="s">
        <v>4661</v>
      </c>
      <c r="P378" t="s">
        <v>4662</v>
      </c>
      <c r="Q378" t="s">
        <v>112</v>
      </c>
      <c r="R378" t="s">
        <v>113</v>
      </c>
      <c r="S378" t="s">
        <v>114</v>
      </c>
      <c r="T378" t="s">
        <v>109</v>
      </c>
      <c r="V378" t="s">
        <v>109</v>
      </c>
      <c r="X378" t="s">
        <v>455</v>
      </c>
      <c r="Y378" t="s">
        <v>136</v>
      </c>
      <c r="Z378" t="s">
        <v>116</v>
      </c>
      <c r="AB378" t="s">
        <v>132</v>
      </c>
      <c r="AC378" t="s">
        <v>116</v>
      </c>
      <c r="AD378" t="s">
        <v>4663</v>
      </c>
      <c r="AE378" t="s">
        <v>109</v>
      </c>
      <c r="AG378" t="s">
        <v>116</v>
      </c>
      <c r="AH378" t="s">
        <v>116</v>
      </c>
      <c r="AI378" t="s">
        <v>109</v>
      </c>
      <c r="AJ378" t="s">
        <v>109</v>
      </c>
      <c r="AK378" t="s">
        <v>116</v>
      </c>
      <c r="AL378" t="s">
        <v>116</v>
      </c>
      <c r="AM378" t="s">
        <v>112</v>
      </c>
      <c r="AN378" t="s">
        <v>117</v>
      </c>
      <c r="AO378" t="s">
        <v>179</v>
      </c>
      <c r="AP378" t="s">
        <v>224</v>
      </c>
      <c r="AQ378" t="s">
        <v>109</v>
      </c>
      <c r="AS378" t="s">
        <v>4664</v>
      </c>
      <c r="AT378" t="s">
        <v>4665</v>
      </c>
      <c r="AU378" t="s">
        <v>116</v>
      </c>
      <c r="AV378" t="s">
        <v>116</v>
      </c>
      <c r="AW378" t="s">
        <v>4666</v>
      </c>
      <c r="AX378" t="s">
        <v>116</v>
      </c>
      <c r="AY378" t="s">
        <v>4667</v>
      </c>
      <c r="AZ378" t="s">
        <v>4668</v>
      </c>
      <c r="BA378" t="s">
        <v>158</v>
      </c>
      <c r="BB378" t="s">
        <v>192</v>
      </c>
      <c r="BC378" t="s">
        <v>109</v>
      </c>
      <c r="BD378" t="s">
        <v>116</v>
      </c>
      <c r="BE378" t="s">
        <v>116</v>
      </c>
      <c r="BF378" t="s">
        <v>4669</v>
      </c>
      <c r="BG378" t="s">
        <v>116</v>
      </c>
      <c r="BH378" t="s">
        <v>116</v>
      </c>
      <c r="BI378" t="s">
        <v>4670</v>
      </c>
      <c r="BJ378" t="s">
        <v>116</v>
      </c>
      <c r="BK378" t="s">
        <v>116</v>
      </c>
      <c r="BL378" t="s">
        <v>116</v>
      </c>
      <c r="BM378" t="s">
        <v>109</v>
      </c>
      <c r="BN378" t="s">
        <v>3261</v>
      </c>
      <c r="BO378" t="s">
        <v>116</v>
      </c>
      <c r="BP378" t="s">
        <v>116</v>
      </c>
      <c r="BQ378" t="s">
        <v>4671</v>
      </c>
      <c r="BR378" t="s">
        <v>116</v>
      </c>
      <c r="BS378" t="s">
        <v>162</v>
      </c>
      <c r="BT378" t="s">
        <v>116</v>
      </c>
      <c r="BU378" t="s">
        <v>114</v>
      </c>
      <c r="BV378" t="s">
        <v>116</v>
      </c>
      <c r="BW378" t="s">
        <v>4672</v>
      </c>
      <c r="BX378" t="s">
        <v>116</v>
      </c>
      <c r="BY378" t="s">
        <v>116</v>
      </c>
      <c r="BZ378" t="s">
        <v>193</v>
      </c>
      <c r="CA378" t="s">
        <v>947</v>
      </c>
      <c r="CB378" t="s">
        <v>4673</v>
      </c>
      <c r="CC378" t="s">
        <v>4674</v>
      </c>
      <c r="CD378" t="s">
        <v>116</v>
      </c>
      <c r="CE378" t="s">
        <v>109</v>
      </c>
      <c r="CF378" t="s">
        <v>232</v>
      </c>
      <c r="CG378" t="s">
        <v>113</v>
      </c>
      <c r="CH378" t="s">
        <v>113</v>
      </c>
      <c r="CI378" t="s">
        <v>113</v>
      </c>
      <c r="CJ378" t="s">
        <v>109</v>
      </c>
      <c r="CK378" t="s">
        <v>109</v>
      </c>
      <c r="CL378" t="s">
        <v>109</v>
      </c>
      <c r="CN378" t="s">
        <v>1050</v>
      </c>
      <c r="CO378" t="s">
        <v>109</v>
      </c>
      <c r="CP378" t="s">
        <v>116</v>
      </c>
      <c r="CQ378" t="s">
        <v>109</v>
      </c>
      <c r="CS378" t="s">
        <v>116</v>
      </c>
      <c r="CT378" t="s">
        <v>116</v>
      </c>
      <c r="CU378" t="s">
        <v>116</v>
      </c>
      <c r="CV378" t="s">
        <v>109</v>
      </c>
      <c r="CX378" t="s">
        <v>116</v>
      </c>
      <c r="CY378" t="s">
        <v>605</v>
      </c>
      <c r="DB378">
        <f t="shared" si="287"/>
        <v>2</v>
      </c>
      <c r="DC378">
        <f t="shared" si="288"/>
        <v>0</v>
      </c>
      <c r="DD378">
        <f t="shared" si="289"/>
        <v>4</v>
      </c>
      <c r="DE378">
        <f t="shared" si="290"/>
        <v>0</v>
      </c>
      <c r="DF378">
        <f t="shared" si="291"/>
        <v>3</v>
      </c>
      <c r="DG378">
        <f t="shared" si="292"/>
        <v>2</v>
      </c>
      <c r="DH378">
        <f t="shared" si="293"/>
        <v>0</v>
      </c>
      <c r="DI378">
        <f t="shared" si="294"/>
        <v>8</v>
      </c>
      <c r="DJ378">
        <f t="shared" si="295"/>
        <v>1</v>
      </c>
      <c r="DK378">
        <f t="shared" si="296"/>
        <v>4</v>
      </c>
      <c r="DL378">
        <f t="shared" si="297"/>
        <v>3</v>
      </c>
      <c r="DM378">
        <f t="shared" si="298"/>
        <v>2</v>
      </c>
      <c r="DN378">
        <f t="shared" si="299"/>
        <v>2</v>
      </c>
      <c r="DO378">
        <f t="shared" si="300"/>
        <v>6</v>
      </c>
      <c r="DP378">
        <f t="shared" si="301"/>
        <v>5</v>
      </c>
      <c r="DQ378">
        <f t="shared" si="302"/>
        <v>1</v>
      </c>
      <c r="DR378">
        <f t="shared" si="303"/>
        <v>4</v>
      </c>
      <c r="DS378">
        <f t="shared" si="304"/>
        <v>1</v>
      </c>
      <c r="DT378">
        <f t="shared" si="305"/>
        <v>0</v>
      </c>
      <c r="DU378">
        <f t="shared" si="262"/>
        <v>2</v>
      </c>
      <c r="DV378">
        <f t="shared" si="263"/>
        <v>3</v>
      </c>
      <c r="DW378">
        <f t="shared" si="264"/>
        <v>53</v>
      </c>
      <c r="DX378">
        <f t="shared" si="306"/>
        <v>10.192307692307692</v>
      </c>
      <c r="DY378">
        <f t="shared" si="307"/>
        <v>10</v>
      </c>
      <c r="DZ378">
        <f t="shared" si="308"/>
        <v>10</v>
      </c>
    </row>
    <row r="379" spans="1:130">
      <c r="A379">
        <v>493</v>
      </c>
      <c r="B379" s="1">
        <v>44900.596898148098</v>
      </c>
      <c r="C379" s="1">
        <v>44900.617893518502</v>
      </c>
      <c r="D379" t="s">
        <v>104</v>
      </c>
      <c r="F379" t="s">
        <v>4675</v>
      </c>
      <c r="G379" s="2">
        <v>21054</v>
      </c>
      <c r="H379" t="s">
        <v>4676</v>
      </c>
      <c r="I379" t="s">
        <v>4677</v>
      </c>
      <c r="J379" t="s">
        <v>145</v>
      </c>
      <c r="K379" t="s">
        <v>114</v>
      </c>
      <c r="L379" t="s">
        <v>4678</v>
      </c>
      <c r="M379" t="s">
        <v>109</v>
      </c>
      <c r="O379" t="s">
        <v>186</v>
      </c>
      <c r="P379" t="s">
        <v>4679</v>
      </c>
      <c r="Q379" t="s">
        <v>112</v>
      </c>
      <c r="R379" t="s">
        <v>113</v>
      </c>
      <c r="S379" t="s">
        <v>114</v>
      </c>
      <c r="T379" t="s">
        <v>149</v>
      </c>
      <c r="U379" t="s">
        <v>201</v>
      </c>
      <c r="V379" t="s">
        <v>109</v>
      </c>
      <c r="X379" t="s">
        <v>113</v>
      </c>
      <c r="Y379" t="s">
        <v>113</v>
      </c>
      <c r="Z379" t="s">
        <v>109</v>
      </c>
      <c r="AA379" t="s">
        <v>116</v>
      </c>
      <c r="AB379" t="s">
        <v>145</v>
      </c>
      <c r="AC379" t="s">
        <v>109</v>
      </c>
      <c r="AE379" t="s">
        <v>109</v>
      </c>
      <c r="AG379" t="s">
        <v>109</v>
      </c>
      <c r="AH379" t="s">
        <v>116</v>
      </c>
      <c r="AI379" t="s">
        <v>109</v>
      </c>
      <c r="AJ379" t="s">
        <v>116</v>
      </c>
      <c r="AK379" t="s">
        <v>116</v>
      </c>
      <c r="AL379" t="s">
        <v>116</v>
      </c>
      <c r="AM379" t="s">
        <v>112</v>
      </c>
      <c r="AN379" t="s">
        <v>4680</v>
      </c>
      <c r="AO379" t="s">
        <v>113</v>
      </c>
      <c r="AP379" t="s">
        <v>113</v>
      </c>
      <c r="AQ379" t="s">
        <v>109</v>
      </c>
      <c r="AS379" t="s">
        <v>395</v>
      </c>
      <c r="AT379" t="s">
        <v>113</v>
      </c>
      <c r="AU379" t="s">
        <v>116</v>
      </c>
      <c r="AV379" t="s">
        <v>116</v>
      </c>
      <c r="AW379" t="s">
        <v>109</v>
      </c>
      <c r="AZ379" t="s">
        <v>113</v>
      </c>
      <c r="BA379" t="s">
        <v>4681</v>
      </c>
      <c r="BB379" t="s">
        <v>113</v>
      </c>
      <c r="BC379" t="s">
        <v>116</v>
      </c>
      <c r="BD379" t="s">
        <v>116</v>
      </c>
      <c r="BE379" t="s">
        <v>116</v>
      </c>
      <c r="BF379" t="s">
        <v>4682</v>
      </c>
      <c r="BG379" t="s">
        <v>109</v>
      </c>
      <c r="BH379" t="s">
        <v>116</v>
      </c>
      <c r="BI379" t="s">
        <v>4683</v>
      </c>
      <c r="BJ379" t="s">
        <v>116</v>
      </c>
      <c r="BK379" t="s">
        <v>116</v>
      </c>
      <c r="BL379" t="s">
        <v>116</v>
      </c>
      <c r="BM379" t="s">
        <v>116</v>
      </c>
      <c r="BN379" t="s">
        <v>113</v>
      </c>
      <c r="BO379" t="s">
        <v>125</v>
      </c>
      <c r="BP379" t="s">
        <v>122</v>
      </c>
      <c r="BR379" t="s">
        <v>116</v>
      </c>
      <c r="BS379" t="s">
        <v>4684</v>
      </c>
      <c r="BT379" t="s">
        <v>116</v>
      </c>
      <c r="BU379" t="s">
        <v>114</v>
      </c>
      <c r="BV379" t="s">
        <v>206</v>
      </c>
      <c r="BX379" t="s">
        <v>116</v>
      </c>
      <c r="BY379" t="s">
        <v>116</v>
      </c>
      <c r="BZ379" t="s">
        <v>193</v>
      </c>
      <c r="CA379" t="s">
        <v>240</v>
      </c>
      <c r="CB379" t="s">
        <v>4685</v>
      </c>
      <c r="CC379" t="s">
        <v>182</v>
      </c>
      <c r="CD379" t="s">
        <v>109</v>
      </c>
      <c r="CE379" t="s">
        <v>116</v>
      </c>
      <c r="CG379" t="s">
        <v>113</v>
      </c>
      <c r="CH379" t="s">
        <v>386</v>
      </c>
      <c r="CI379" t="s">
        <v>4686</v>
      </c>
      <c r="CJ379" t="s">
        <v>109</v>
      </c>
      <c r="CK379" t="s">
        <v>109</v>
      </c>
      <c r="CL379" t="s">
        <v>109</v>
      </c>
      <c r="CN379" t="s">
        <v>2473</v>
      </c>
      <c r="CO379" t="s">
        <v>109</v>
      </c>
      <c r="CP379" t="s">
        <v>116</v>
      </c>
      <c r="CQ379" t="s">
        <v>109</v>
      </c>
      <c r="CS379" t="s">
        <v>109</v>
      </c>
      <c r="CT379" t="s">
        <v>109</v>
      </c>
      <c r="CU379" t="s">
        <v>116</v>
      </c>
      <c r="CV379" t="s">
        <v>109</v>
      </c>
      <c r="CX379" t="s">
        <v>116</v>
      </c>
      <c r="CY379" t="s">
        <v>843</v>
      </c>
      <c r="DB379">
        <f t="shared" si="287"/>
        <v>2</v>
      </c>
      <c r="DC379">
        <f t="shared" si="288"/>
        <v>0</v>
      </c>
      <c r="DD379">
        <f t="shared" si="289"/>
        <v>5</v>
      </c>
      <c r="DE379">
        <f t="shared" si="290"/>
        <v>0</v>
      </c>
      <c r="DF379">
        <f t="shared" si="291"/>
        <v>0</v>
      </c>
      <c r="DG379">
        <f t="shared" si="292"/>
        <v>1</v>
      </c>
      <c r="DH379">
        <f t="shared" si="293"/>
        <v>0</v>
      </c>
      <c r="DI379">
        <f t="shared" si="294"/>
        <v>6</v>
      </c>
      <c r="DJ379">
        <f t="shared" si="295"/>
        <v>1</v>
      </c>
      <c r="DK379">
        <f t="shared" si="296"/>
        <v>2</v>
      </c>
      <c r="DL379">
        <f t="shared" si="297"/>
        <v>1</v>
      </c>
      <c r="DM379">
        <f t="shared" si="298"/>
        <v>2</v>
      </c>
      <c r="DN379">
        <f t="shared" si="299"/>
        <v>1</v>
      </c>
      <c r="DO379">
        <f t="shared" si="300"/>
        <v>5</v>
      </c>
      <c r="DP379">
        <f t="shared" si="301"/>
        <v>5</v>
      </c>
      <c r="DQ379">
        <f t="shared" si="302"/>
        <v>1</v>
      </c>
      <c r="DR379">
        <f t="shared" si="303"/>
        <v>3</v>
      </c>
      <c r="DS379">
        <f t="shared" si="304"/>
        <v>1</v>
      </c>
      <c r="DT379">
        <f t="shared" si="305"/>
        <v>0</v>
      </c>
      <c r="DU379">
        <f t="shared" si="262"/>
        <v>2</v>
      </c>
      <c r="DV379">
        <f t="shared" si="263"/>
        <v>1</v>
      </c>
      <c r="DW379">
        <f t="shared" si="264"/>
        <v>39</v>
      </c>
      <c r="DX379">
        <f t="shared" si="306"/>
        <v>7.5</v>
      </c>
      <c r="DY379">
        <f t="shared" si="307"/>
        <v>7.5</v>
      </c>
      <c r="DZ379">
        <f t="shared" si="308"/>
        <v>7.5</v>
      </c>
    </row>
    <row r="380" spans="1:130">
      <c r="A380">
        <v>494</v>
      </c>
      <c r="B380" s="1">
        <v>44900.606817129599</v>
      </c>
      <c r="C380" s="1">
        <v>44900.621030092603</v>
      </c>
      <c r="D380" t="s">
        <v>104</v>
      </c>
      <c r="F380" t="s">
        <v>4687</v>
      </c>
      <c r="G380" s="2">
        <v>3642</v>
      </c>
      <c r="H380" t="s">
        <v>4688</v>
      </c>
      <c r="I380" t="s">
        <v>4689</v>
      </c>
      <c r="J380" t="s">
        <v>145</v>
      </c>
      <c r="K380" t="s">
        <v>109</v>
      </c>
      <c r="M380" t="s">
        <v>109</v>
      </c>
      <c r="O380" t="s">
        <v>176</v>
      </c>
      <c r="P380" t="s">
        <v>2411</v>
      </c>
      <c r="Q380" t="s">
        <v>112</v>
      </c>
      <c r="R380" t="s">
        <v>113</v>
      </c>
      <c r="S380" t="s">
        <v>114</v>
      </c>
      <c r="T380" t="s">
        <v>109</v>
      </c>
      <c r="V380" t="s">
        <v>109</v>
      </c>
      <c r="X380" t="s">
        <v>135</v>
      </c>
      <c r="Y380" t="s">
        <v>113</v>
      </c>
      <c r="Z380" t="s">
        <v>109</v>
      </c>
      <c r="AA380" t="s">
        <v>109</v>
      </c>
      <c r="AB380" t="s">
        <v>153</v>
      </c>
      <c r="AC380" t="s">
        <v>116</v>
      </c>
      <c r="AD380" t="s">
        <v>4690</v>
      </c>
      <c r="AE380" t="s">
        <v>109</v>
      </c>
      <c r="AG380" t="s">
        <v>116</v>
      </c>
      <c r="AH380" t="s">
        <v>116</v>
      </c>
      <c r="AI380" t="s">
        <v>109</v>
      </c>
      <c r="AJ380" t="s">
        <v>116</v>
      </c>
      <c r="AK380" t="s">
        <v>116</v>
      </c>
      <c r="AL380" t="s">
        <v>116</v>
      </c>
      <c r="AM380" t="s">
        <v>112</v>
      </c>
      <c r="AN380" t="s">
        <v>117</v>
      </c>
      <c r="AO380" t="s">
        <v>304</v>
      </c>
      <c r="AP380" t="s">
        <v>2182</v>
      </c>
      <c r="AQ380" t="s">
        <v>272</v>
      </c>
      <c r="AS380" t="s">
        <v>191</v>
      </c>
      <c r="AT380" t="s">
        <v>113</v>
      </c>
      <c r="AU380" t="s">
        <v>116</v>
      </c>
      <c r="AV380" t="s">
        <v>116</v>
      </c>
      <c r="AW380" t="s">
        <v>109</v>
      </c>
      <c r="AZ380" t="s">
        <v>157</v>
      </c>
      <c r="BA380" t="s">
        <v>158</v>
      </c>
      <c r="BB380" t="s">
        <v>121</v>
      </c>
      <c r="BC380" t="s">
        <v>116</v>
      </c>
      <c r="BD380" t="s">
        <v>116</v>
      </c>
      <c r="BE380" t="s">
        <v>122</v>
      </c>
      <c r="BG380" t="s">
        <v>109</v>
      </c>
      <c r="BH380" t="s">
        <v>109</v>
      </c>
      <c r="BJ380" t="s">
        <v>116</v>
      </c>
      <c r="BK380" t="s">
        <v>116</v>
      </c>
      <c r="BL380" t="s">
        <v>109</v>
      </c>
      <c r="BM380" t="s">
        <v>116</v>
      </c>
      <c r="BN380" t="s">
        <v>113</v>
      </c>
      <c r="BO380" t="s">
        <v>125</v>
      </c>
      <c r="BP380" t="s">
        <v>122</v>
      </c>
      <c r="BR380" t="s">
        <v>116</v>
      </c>
      <c r="BS380" t="s">
        <v>126</v>
      </c>
      <c r="BT380" t="s">
        <v>116</v>
      </c>
      <c r="BU380" t="s">
        <v>109</v>
      </c>
      <c r="BV380" t="s">
        <v>116</v>
      </c>
      <c r="BX380" t="s">
        <v>116</v>
      </c>
      <c r="BY380" t="s">
        <v>116</v>
      </c>
      <c r="BZ380" t="s">
        <v>193</v>
      </c>
      <c r="CA380" t="s">
        <v>214</v>
      </c>
      <c r="CB380" t="s">
        <v>113</v>
      </c>
      <c r="CC380" t="s">
        <v>182</v>
      </c>
      <c r="CD380" t="s">
        <v>109</v>
      </c>
      <c r="CE380" t="s">
        <v>116</v>
      </c>
      <c r="CG380" t="s">
        <v>113</v>
      </c>
      <c r="CH380" t="s">
        <v>167</v>
      </c>
      <c r="CI380" t="s">
        <v>113</v>
      </c>
      <c r="CJ380" t="s">
        <v>109</v>
      </c>
      <c r="CK380" t="s">
        <v>109</v>
      </c>
      <c r="CL380" t="s">
        <v>109</v>
      </c>
      <c r="CN380" t="s">
        <v>169</v>
      </c>
      <c r="CO380" t="s">
        <v>109</v>
      </c>
      <c r="CP380" t="s">
        <v>116</v>
      </c>
      <c r="CQ380" t="s">
        <v>109</v>
      </c>
      <c r="CS380" t="s">
        <v>116</v>
      </c>
      <c r="CT380" t="s">
        <v>116</v>
      </c>
      <c r="CU380" t="s">
        <v>109</v>
      </c>
      <c r="CV380" t="s">
        <v>109</v>
      </c>
      <c r="CX380" t="s">
        <v>116</v>
      </c>
      <c r="CY380" t="s">
        <v>207</v>
      </c>
      <c r="DB380">
        <f t="shared" si="287"/>
        <v>1</v>
      </c>
      <c r="DC380">
        <f t="shared" si="288"/>
        <v>0</v>
      </c>
      <c r="DD380">
        <f t="shared" si="289"/>
        <v>4</v>
      </c>
      <c r="DE380">
        <f t="shared" si="290"/>
        <v>0</v>
      </c>
      <c r="DF380">
        <f t="shared" si="291"/>
        <v>1</v>
      </c>
      <c r="DG380">
        <f t="shared" si="292"/>
        <v>2</v>
      </c>
      <c r="DH380">
        <f t="shared" si="293"/>
        <v>0</v>
      </c>
      <c r="DI380">
        <f t="shared" si="294"/>
        <v>10</v>
      </c>
      <c r="DJ380">
        <f t="shared" si="295"/>
        <v>1</v>
      </c>
      <c r="DK380">
        <f t="shared" si="296"/>
        <v>2</v>
      </c>
      <c r="DL380">
        <f t="shared" si="297"/>
        <v>3</v>
      </c>
      <c r="DM380">
        <f t="shared" si="298"/>
        <v>1</v>
      </c>
      <c r="DN380">
        <f t="shared" si="299"/>
        <v>0</v>
      </c>
      <c r="DO380">
        <f t="shared" si="300"/>
        <v>4</v>
      </c>
      <c r="DP380">
        <f t="shared" si="301"/>
        <v>4</v>
      </c>
      <c r="DQ380">
        <f t="shared" si="302"/>
        <v>1</v>
      </c>
      <c r="DR380">
        <f t="shared" si="303"/>
        <v>2</v>
      </c>
      <c r="DS380">
        <f t="shared" si="304"/>
        <v>1</v>
      </c>
      <c r="DT380">
        <f t="shared" si="305"/>
        <v>0</v>
      </c>
      <c r="DU380">
        <f t="shared" si="262"/>
        <v>2</v>
      </c>
      <c r="DV380">
        <f t="shared" si="263"/>
        <v>2</v>
      </c>
      <c r="DW380">
        <f t="shared" si="264"/>
        <v>41</v>
      </c>
      <c r="DX380">
        <f t="shared" si="306"/>
        <v>7.8846153846153841</v>
      </c>
      <c r="DY380">
        <f t="shared" si="307"/>
        <v>8</v>
      </c>
      <c r="DZ380">
        <f t="shared" si="308"/>
        <v>8</v>
      </c>
    </row>
    <row r="381" spans="1:130">
      <c r="A381">
        <v>495</v>
      </c>
      <c r="B381" s="1">
        <v>44900.697314814803</v>
      </c>
      <c r="C381" s="1">
        <v>44900.704942129603</v>
      </c>
      <c r="D381" t="s">
        <v>104</v>
      </c>
      <c r="F381" t="s">
        <v>4691</v>
      </c>
      <c r="G381" s="2">
        <v>3673</v>
      </c>
      <c r="H381" t="s">
        <v>4692</v>
      </c>
      <c r="I381" t="s">
        <v>4693</v>
      </c>
      <c r="J381" t="s">
        <v>109</v>
      </c>
      <c r="M381" t="s">
        <v>109</v>
      </c>
      <c r="O381" t="s">
        <v>113</v>
      </c>
      <c r="P381" t="s">
        <v>113</v>
      </c>
      <c r="Q381" t="s">
        <v>112</v>
      </c>
      <c r="R381" t="s">
        <v>113</v>
      </c>
      <c r="S381" t="s">
        <v>114</v>
      </c>
      <c r="T381" t="s">
        <v>149</v>
      </c>
      <c r="U381" t="s">
        <v>201</v>
      </c>
      <c r="V381" t="s">
        <v>109</v>
      </c>
      <c r="X381" t="s">
        <v>135</v>
      </c>
      <c r="Y381" t="s">
        <v>910</v>
      </c>
      <c r="Z381" t="s">
        <v>109</v>
      </c>
      <c r="AA381" t="s">
        <v>116</v>
      </c>
      <c r="AB381" t="s">
        <v>153</v>
      </c>
      <c r="AC381" t="s">
        <v>109</v>
      </c>
      <c r="AE381" t="s">
        <v>109</v>
      </c>
      <c r="AG381" t="s">
        <v>109</v>
      </c>
      <c r="AH381" t="s">
        <v>109</v>
      </c>
      <c r="AI381" t="s">
        <v>109</v>
      </c>
      <c r="AJ381" t="s">
        <v>109</v>
      </c>
      <c r="AK381" t="s">
        <v>109</v>
      </c>
      <c r="AL381" t="s">
        <v>116</v>
      </c>
      <c r="AM381" t="s">
        <v>112</v>
      </c>
      <c r="AN381" t="s">
        <v>117</v>
      </c>
      <c r="AO381" t="s">
        <v>179</v>
      </c>
      <c r="AP381" t="s">
        <v>384</v>
      </c>
      <c r="AQ381" t="s">
        <v>109</v>
      </c>
      <c r="AS381" t="s">
        <v>4694</v>
      </c>
      <c r="AT381" t="s">
        <v>287</v>
      </c>
      <c r="AU381" t="s">
        <v>116</v>
      </c>
      <c r="AV381" t="s">
        <v>109</v>
      </c>
      <c r="AW381" t="s">
        <v>145</v>
      </c>
      <c r="AX381" t="s">
        <v>109</v>
      </c>
      <c r="AZ381" t="s">
        <v>157</v>
      </c>
      <c r="BA381" t="s">
        <v>120</v>
      </c>
      <c r="BB381" t="s">
        <v>113</v>
      </c>
      <c r="BC381" t="s">
        <v>116</v>
      </c>
      <c r="BD381" t="s">
        <v>116</v>
      </c>
      <c r="BE381" t="s">
        <v>116</v>
      </c>
      <c r="BF381" t="s">
        <v>4695</v>
      </c>
      <c r="BG381" t="s">
        <v>109</v>
      </c>
      <c r="BH381" t="s">
        <v>116</v>
      </c>
      <c r="BI381" t="s">
        <v>4696</v>
      </c>
      <c r="BJ381" t="s">
        <v>116</v>
      </c>
      <c r="BK381" t="s">
        <v>109</v>
      </c>
      <c r="BL381" t="s">
        <v>109</v>
      </c>
      <c r="BM381" t="s">
        <v>109</v>
      </c>
      <c r="BN381" t="s">
        <v>161</v>
      </c>
      <c r="BO381" t="s">
        <v>116</v>
      </c>
      <c r="BP381" t="s">
        <v>122</v>
      </c>
      <c r="BR381" t="s">
        <v>116</v>
      </c>
      <c r="BS381" t="s">
        <v>1764</v>
      </c>
      <c r="BT381" t="s">
        <v>116</v>
      </c>
      <c r="BU381" t="s">
        <v>114</v>
      </c>
      <c r="BV381" t="s">
        <v>206</v>
      </c>
      <c r="BX381" t="s">
        <v>116</v>
      </c>
      <c r="BY381" t="s">
        <v>116</v>
      </c>
      <c r="BZ381" t="s">
        <v>193</v>
      </c>
      <c r="CA381" t="s">
        <v>1473</v>
      </c>
      <c r="CB381" t="s">
        <v>129</v>
      </c>
      <c r="CC381" t="s">
        <v>113</v>
      </c>
      <c r="CD381" t="s">
        <v>116</v>
      </c>
      <c r="CE381" t="s">
        <v>109</v>
      </c>
      <c r="CF381" t="s">
        <v>385</v>
      </c>
      <c r="CG381" t="s">
        <v>113</v>
      </c>
      <c r="CH381" t="s">
        <v>113</v>
      </c>
      <c r="CI381" t="s">
        <v>113</v>
      </c>
      <c r="CJ381" t="s">
        <v>109</v>
      </c>
      <c r="CK381" t="s">
        <v>109</v>
      </c>
      <c r="CL381" t="s">
        <v>109</v>
      </c>
      <c r="CN381" t="s">
        <v>1050</v>
      </c>
      <c r="CO381" t="s">
        <v>116</v>
      </c>
      <c r="CP381" t="s">
        <v>116</v>
      </c>
      <c r="CQ381" t="s">
        <v>109</v>
      </c>
      <c r="CS381" t="s">
        <v>109</v>
      </c>
      <c r="CT381" t="s">
        <v>116</v>
      </c>
      <c r="CU381" t="s">
        <v>109</v>
      </c>
      <c r="CV381" t="s">
        <v>109</v>
      </c>
      <c r="CX381" t="s">
        <v>116</v>
      </c>
      <c r="CY381" t="s">
        <v>942</v>
      </c>
      <c r="DB381">
        <f t="shared" si="287"/>
        <v>0</v>
      </c>
      <c r="DC381">
        <f t="shared" si="288"/>
        <v>0</v>
      </c>
      <c r="DD381">
        <f t="shared" si="289"/>
        <v>3</v>
      </c>
      <c r="DE381">
        <f t="shared" si="290"/>
        <v>0</v>
      </c>
      <c r="DF381">
        <f t="shared" si="291"/>
        <v>2</v>
      </c>
      <c r="DG381">
        <f t="shared" si="292"/>
        <v>1</v>
      </c>
      <c r="DH381">
        <f t="shared" si="293"/>
        <v>0</v>
      </c>
      <c r="DI381">
        <f t="shared" si="294"/>
        <v>5</v>
      </c>
      <c r="DJ381">
        <f t="shared" si="295"/>
        <v>1</v>
      </c>
      <c r="DK381">
        <f t="shared" si="296"/>
        <v>2</v>
      </c>
      <c r="DL381">
        <f t="shared" si="297"/>
        <v>2</v>
      </c>
      <c r="DM381">
        <f t="shared" si="298"/>
        <v>2</v>
      </c>
      <c r="DN381">
        <f t="shared" si="299"/>
        <v>1</v>
      </c>
      <c r="DO381">
        <f t="shared" si="300"/>
        <v>3</v>
      </c>
      <c r="DP381">
        <f t="shared" si="301"/>
        <v>5</v>
      </c>
      <c r="DQ381">
        <f t="shared" si="302"/>
        <v>1</v>
      </c>
      <c r="DR381">
        <f t="shared" si="303"/>
        <v>3</v>
      </c>
      <c r="DS381">
        <f t="shared" si="304"/>
        <v>1</v>
      </c>
      <c r="DT381">
        <f t="shared" si="305"/>
        <v>0</v>
      </c>
      <c r="DU381">
        <f t="shared" si="262"/>
        <v>3</v>
      </c>
      <c r="DV381">
        <f t="shared" si="263"/>
        <v>1</v>
      </c>
      <c r="DW381">
        <f t="shared" si="264"/>
        <v>36</v>
      </c>
      <c r="DX381">
        <f t="shared" si="306"/>
        <v>6.9230769230769234</v>
      </c>
      <c r="DY381">
        <f t="shared" si="307"/>
        <v>7</v>
      </c>
      <c r="DZ381">
        <f t="shared" si="308"/>
        <v>7</v>
      </c>
    </row>
    <row r="382" spans="1:130">
      <c r="A382">
        <v>496</v>
      </c>
      <c r="B382" s="1">
        <v>44900.682754629597</v>
      </c>
      <c r="C382" s="1">
        <v>44900.713831018496</v>
      </c>
      <c r="D382" t="s">
        <v>104</v>
      </c>
      <c r="F382" t="s">
        <v>4697</v>
      </c>
      <c r="G382" s="2">
        <v>23145</v>
      </c>
      <c r="H382" t="s">
        <v>4698</v>
      </c>
      <c r="I382" t="s">
        <v>4699</v>
      </c>
      <c r="J382" t="s">
        <v>109</v>
      </c>
      <c r="M382" t="s">
        <v>109</v>
      </c>
      <c r="O382" t="s">
        <v>147</v>
      </c>
      <c r="P382" t="s">
        <v>580</v>
      </c>
      <c r="Q382" t="s">
        <v>145</v>
      </c>
      <c r="R382" t="s">
        <v>4700</v>
      </c>
      <c r="S382" t="s">
        <v>122</v>
      </c>
      <c r="T382" t="s">
        <v>109</v>
      </c>
      <c r="V382" t="s">
        <v>109</v>
      </c>
      <c r="X382" t="s">
        <v>113</v>
      </c>
      <c r="Y382" t="s">
        <v>269</v>
      </c>
      <c r="Z382" t="s">
        <v>109</v>
      </c>
      <c r="AA382" t="s">
        <v>109</v>
      </c>
      <c r="AB382" t="s">
        <v>109</v>
      </c>
      <c r="AE382" t="s">
        <v>109</v>
      </c>
      <c r="AG382" t="s">
        <v>109</v>
      </c>
      <c r="AH382" t="s">
        <v>116</v>
      </c>
      <c r="AI382" t="s">
        <v>109</v>
      </c>
      <c r="AJ382" t="s">
        <v>109</v>
      </c>
      <c r="AK382" t="s">
        <v>109</v>
      </c>
      <c r="AL382" t="s">
        <v>109</v>
      </c>
      <c r="AM382" t="s">
        <v>145</v>
      </c>
      <c r="AN382" t="s">
        <v>117</v>
      </c>
      <c r="AO382" t="s">
        <v>179</v>
      </c>
      <c r="AP382" t="s">
        <v>113</v>
      </c>
      <c r="AQ382" t="s">
        <v>109</v>
      </c>
      <c r="AS382" t="s">
        <v>2949</v>
      </c>
      <c r="AT382" t="s">
        <v>113</v>
      </c>
      <c r="AU382" t="s">
        <v>116</v>
      </c>
      <c r="AV382" t="s">
        <v>109</v>
      </c>
      <c r="AW382" t="s">
        <v>109</v>
      </c>
      <c r="AZ382" t="s">
        <v>157</v>
      </c>
      <c r="BA382" t="s">
        <v>120</v>
      </c>
      <c r="BB382" t="s">
        <v>113</v>
      </c>
      <c r="BC382" t="s">
        <v>116</v>
      </c>
      <c r="BD382" t="s">
        <v>116</v>
      </c>
      <c r="BE382" t="s">
        <v>116</v>
      </c>
      <c r="BF382" t="s">
        <v>1098</v>
      </c>
      <c r="BG382" t="s">
        <v>109</v>
      </c>
      <c r="BH382" t="s">
        <v>116</v>
      </c>
      <c r="BI382" t="s">
        <v>4701</v>
      </c>
      <c r="BJ382" t="s">
        <v>116</v>
      </c>
      <c r="BK382" t="s">
        <v>116</v>
      </c>
      <c r="BL382" t="s">
        <v>109</v>
      </c>
      <c r="BM382" t="s">
        <v>109</v>
      </c>
      <c r="BN382" t="s">
        <v>4702</v>
      </c>
      <c r="BO382" t="s">
        <v>116</v>
      </c>
      <c r="BP382" t="s">
        <v>122</v>
      </c>
      <c r="BR382" t="s">
        <v>109</v>
      </c>
      <c r="BS382" t="s">
        <v>126</v>
      </c>
      <c r="BT382" t="s">
        <v>116</v>
      </c>
      <c r="BU382" t="s">
        <v>114</v>
      </c>
      <c r="BV382" t="s">
        <v>116</v>
      </c>
      <c r="BW382" t="s">
        <v>239</v>
      </c>
      <c r="BX382" t="s">
        <v>116</v>
      </c>
      <c r="BY382" t="s">
        <v>116</v>
      </c>
      <c r="BZ382" t="s">
        <v>193</v>
      </c>
      <c r="CA382" t="s">
        <v>4703</v>
      </c>
      <c r="CB382" t="s">
        <v>1883</v>
      </c>
      <c r="CC382" t="s">
        <v>1953</v>
      </c>
      <c r="CD382" t="s">
        <v>116</v>
      </c>
      <c r="CE382" t="s">
        <v>116</v>
      </c>
      <c r="CG382" t="s">
        <v>113</v>
      </c>
      <c r="CH382" t="s">
        <v>113</v>
      </c>
      <c r="CI382" t="s">
        <v>578</v>
      </c>
      <c r="CJ382" t="s">
        <v>109</v>
      </c>
      <c r="CK382" t="s">
        <v>116</v>
      </c>
      <c r="CL382" t="s">
        <v>116</v>
      </c>
      <c r="CM382" t="s">
        <v>4704</v>
      </c>
      <c r="CN382" t="s">
        <v>169</v>
      </c>
      <c r="CO382" t="s">
        <v>116</v>
      </c>
      <c r="CP382" t="s">
        <v>116</v>
      </c>
      <c r="CQ382" t="s">
        <v>109</v>
      </c>
      <c r="CS382" t="s">
        <v>116</v>
      </c>
      <c r="CT382" t="s">
        <v>116</v>
      </c>
      <c r="CU382" t="s">
        <v>109</v>
      </c>
      <c r="CV382" t="s">
        <v>109</v>
      </c>
      <c r="CX382" t="s">
        <v>116</v>
      </c>
      <c r="CY382" t="s">
        <v>4705</v>
      </c>
      <c r="DB382">
        <f t="shared" si="287"/>
        <v>0</v>
      </c>
      <c r="DC382">
        <f t="shared" si="288"/>
        <v>0</v>
      </c>
      <c r="DD382">
        <f t="shared" si="289"/>
        <v>4</v>
      </c>
      <c r="DE382">
        <f t="shared" si="290"/>
        <v>0</v>
      </c>
      <c r="DF382">
        <f t="shared" si="291"/>
        <v>1</v>
      </c>
      <c r="DG382">
        <f t="shared" si="292"/>
        <v>0</v>
      </c>
      <c r="DH382">
        <f t="shared" si="293"/>
        <v>0</v>
      </c>
      <c r="DI382">
        <f t="shared" si="294"/>
        <v>4</v>
      </c>
      <c r="DJ382">
        <f t="shared" si="295"/>
        <v>1</v>
      </c>
      <c r="DK382">
        <f t="shared" si="296"/>
        <v>1</v>
      </c>
      <c r="DL382">
        <f t="shared" si="297"/>
        <v>2</v>
      </c>
      <c r="DM382">
        <f t="shared" si="298"/>
        <v>2</v>
      </c>
      <c r="DN382">
        <f t="shared" si="299"/>
        <v>1</v>
      </c>
      <c r="DO382">
        <f t="shared" si="300"/>
        <v>4</v>
      </c>
      <c r="DP382">
        <f t="shared" si="301"/>
        <v>4</v>
      </c>
      <c r="DQ382">
        <f t="shared" si="302"/>
        <v>1</v>
      </c>
      <c r="DR382">
        <f t="shared" si="303"/>
        <v>4</v>
      </c>
      <c r="DS382">
        <f t="shared" si="304"/>
        <v>0</v>
      </c>
      <c r="DT382">
        <f t="shared" si="305"/>
        <v>2</v>
      </c>
      <c r="DU382">
        <f t="shared" ref="DU382:DU445" si="309">COUNTIFS(CN382:CQ382,"&lt;&gt;Non",CN382:CQ382,"&lt;&gt;",CN382:CQ382,"&lt;&gt;Non;")</f>
        <v>3</v>
      </c>
      <c r="DV382">
        <f t="shared" ref="DV382:DV445" si="310">COUNTIFS(CS382:CV382,"&lt;&gt;Non",CS382:CV382,"&lt;&gt;",CS382:CV382,"&lt;&gt;Non;")</f>
        <v>2</v>
      </c>
      <c r="DW382">
        <f t="shared" ref="DW382:DW445" si="311">SUM(DB382:DV382)</f>
        <v>36</v>
      </c>
      <c r="DX382">
        <f t="shared" si="306"/>
        <v>6.9230769230769234</v>
      </c>
      <c r="DY382">
        <f t="shared" si="307"/>
        <v>7</v>
      </c>
      <c r="DZ382">
        <f t="shared" si="308"/>
        <v>7</v>
      </c>
    </row>
    <row r="383" spans="1:130">
      <c r="A383">
        <v>497</v>
      </c>
      <c r="B383" s="1">
        <v>44901.3176157407</v>
      </c>
      <c r="C383" s="1">
        <v>44901.339224536998</v>
      </c>
      <c r="D383" t="s">
        <v>104</v>
      </c>
      <c r="F383" t="s">
        <v>4706</v>
      </c>
      <c r="G383" s="2">
        <v>22542</v>
      </c>
      <c r="H383" t="s">
        <v>4707</v>
      </c>
      <c r="I383" t="s">
        <v>4708</v>
      </c>
      <c r="J383" t="s">
        <v>145</v>
      </c>
      <c r="K383" t="s">
        <v>114</v>
      </c>
      <c r="L383" t="s">
        <v>4709</v>
      </c>
      <c r="M383" t="s">
        <v>109</v>
      </c>
      <c r="O383" t="s">
        <v>2063</v>
      </c>
      <c r="P383" t="s">
        <v>4710</v>
      </c>
      <c r="Q383" t="s">
        <v>188</v>
      </c>
      <c r="R383" t="s">
        <v>113</v>
      </c>
      <c r="S383" t="s">
        <v>114</v>
      </c>
      <c r="T383" t="s">
        <v>302</v>
      </c>
      <c r="V383" t="s">
        <v>116</v>
      </c>
      <c r="X383" t="s">
        <v>135</v>
      </c>
      <c r="Y383" t="s">
        <v>178</v>
      </c>
      <c r="Z383" t="s">
        <v>116</v>
      </c>
      <c r="AB383" t="s">
        <v>153</v>
      </c>
      <c r="AC383" t="s">
        <v>109</v>
      </c>
      <c r="AE383" t="s">
        <v>109</v>
      </c>
      <c r="AG383" t="s">
        <v>109</v>
      </c>
      <c r="AH383" t="s">
        <v>116</v>
      </c>
      <c r="AI383" t="s">
        <v>109</v>
      </c>
      <c r="AJ383" t="s">
        <v>116</v>
      </c>
      <c r="AK383" t="s">
        <v>116</v>
      </c>
      <c r="AL383" t="s">
        <v>116</v>
      </c>
      <c r="AM383" t="s">
        <v>112</v>
      </c>
      <c r="AN383" t="s">
        <v>117</v>
      </c>
      <c r="AO383" t="s">
        <v>179</v>
      </c>
      <c r="AP383" t="s">
        <v>224</v>
      </c>
      <c r="AQ383" t="s">
        <v>109</v>
      </c>
      <c r="AS383" t="s">
        <v>191</v>
      </c>
      <c r="AT383" t="s">
        <v>113</v>
      </c>
      <c r="AU383" t="s">
        <v>109</v>
      </c>
      <c r="AV383" t="s">
        <v>109</v>
      </c>
      <c r="AW383" t="s">
        <v>109</v>
      </c>
      <c r="AZ383" t="s">
        <v>157</v>
      </c>
      <c r="BA383" t="s">
        <v>4711</v>
      </c>
      <c r="BB383" t="s">
        <v>121</v>
      </c>
      <c r="BC383" t="s">
        <v>116</v>
      </c>
      <c r="BD383" t="s">
        <v>116</v>
      </c>
      <c r="BE383" t="s">
        <v>116</v>
      </c>
      <c r="BF383" t="s">
        <v>4712</v>
      </c>
      <c r="BG383" t="s">
        <v>116</v>
      </c>
      <c r="BH383" t="s">
        <v>116</v>
      </c>
      <c r="BI383" t="s">
        <v>4713</v>
      </c>
      <c r="BJ383" t="s">
        <v>116</v>
      </c>
      <c r="BK383" t="s">
        <v>116</v>
      </c>
      <c r="BL383" t="s">
        <v>109</v>
      </c>
      <c r="BM383" t="s">
        <v>109</v>
      </c>
      <c r="BN383" t="s">
        <v>4714</v>
      </c>
      <c r="BO383" t="s">
        <v>116</v>
      </c>
      <c r="BP383" t="s">
        <v>122</v>
      </c>
      <c r="BR383" t="s">
        <v>109</v>
      </c>
      <c r="BS383" t="s">
        <v>288</v>
      </c>
      <c r="BT383" t="s">
        <v>116</v>
      </c>
      <c r="BU383" t="s">
        <v>114</v>
      </c>
      <c r="BV383" t="s">
        <v>116</v>
      </c>
      <c r="BX383" t="s">
        <v>116</v>
      </c>
      <c r="BY383" t="s">
        <v>116</v>
      </c>
      <c r="BZ383" t="s">
        <v>193</v>
      </c>
      <c r="CA383" t="s">
        <v>629</v>
      </c>
      <c r="CB383" t="s">
        <v>4715</v>
      </c>
      <c r="CC383" t="s">
        <v>182</v>
      </c>
      <c r="CD383" t="s">
        <v>116</v>
      </c>
      <c r="CE383" t="s">
        <v>109</v>
      </c>
      <c r="CF383" t="s">
        <v>4716</v>
      </c>
      <c r="CG383" t="s">
        <v>113</v>
      </c>
      <c r="CH383" t="s">
        <v>113</v>
      </c>
      <c r="CI383" t="s">
        <v>141</v>
      </c>
      <c r="CJ383" t="s">
        <v>116</v>
      </c>
      <c r="CK383" t="s">
        <v>116</v>
      </c>
      <c r="CL383" t="s">
        <v>109</v>
      </c>
      <c r="CN383" t="s">
        <v>842</v>
      </c>
      <c r="CO383" t="s">
        <v>116</v>
      </c>
      <c r="CP383" t="s">
        <v>116</v>
      </c>
      <c r="CQ383" t="s">
        <v>109</v>
      </c>
      <c r="CS383" t="s">
        <v>116</v>
      </c>
      <c r="CT383" t="s">
        <v>116</v>
      </c>
      <c r="CU383" t="s">
        <v>116</v>
      </c>
      <c r="CV383" t="s">
        <v>109</v>
      </c>
      <c r="CX383" t="s">
        <v>116</v>
      </c>
      <c r="CY383" t="s">
        <v>172</v>
      </c>
      <c r="DB383">
        <f t="shared" si="287"/>
        <v>2</v>
      </c>
      <c r="DC383">
        <f t="shared" si="288"/>
        <v>0</v>
      </c>
      <c r="DD383">
        <f t="shared" si="289"/>
        <v>5</v>
      </c>
      <c r="DE383">
        <f t="shared" si="290"/>
        <v>1</v>
      </c>
      <c r="DF383">
        <f t="shared" si="291"/>
        <v>3</v>
      </c>
      <c r="DG383">
        <f t="shared" si="292"/>
        <v>1</v>
      </c>
      <c r="DH383">
        <f t="shared" si="293"/>
        <v>0</v>
      </c>
      <c r="DI383">
        <f t="shared" si="294"/>
        <v>8</v>
      </c>
      <c r="DJ383">
        <f t="shared" si="295"/>
        <v>1</v>
      </c>
      <c r="DK383">
        <f t="shared" si="296"/>
        <v>0</v>
      </c>
      <c r="DL383">
        <f t="shared" si="297"/>
        <v>3</v>
      </c>
      <c r="DM383">
        <f t="shared" si="298"/>
        <v>2</v>
      </c>
      <c r="DN383">
        <f t="shared" si="299"/>
        <v>2</v>
      </c>
      <c r="DO383">
        <f t="shared" si="300"/>
        <v>4</v>
      </c>
      <c r="DP383">
        <f t="shared" si="301"/>
        <v>4</v>
      </c>
      <c r="DQ383">
        <f t="shared" si="302"/>
        <v>1</v>
      </c>
      <c r="DR383">
        <f t="shared" si="303"/>
        <v>4</v>
      </c>
      <c r="DS383">
        <f t="shared" si="304"/>
        <v>1</v>
      </c>
      <c r="DT383">
        <f t="shared" si="305"/>
        <v>2</v>
      </c>
      <c r="DU383">
        <f t="shared" si="309"/>
        <v>3</v>
      </c>
      <c r="DV383">
        <f t="shared" si="310"/>
        <v>3</v>
      </c>
      <c r="DW383">
        <f t="shared" si="311"/>
        <v>50</v>
      </c>
      <c r="DX383">
        <f t="shared" si="306"/>
        <v>9.615384615384615</v>
      </c>
      <c r="DY383">
        <f t="shared" si="307"/>
        <v>9.5</v>
      </c>
      <c r="DZ383">
        <f t="shared" si="308"/>
        <v>9.5</v>
      </c>
    </row>
    <row r="384" spans="1:130">
      <c r="A384">
        <v>499</v>
      </c>
      <c r="B384" s="1">
        <v>44901.4373611111</v>
      </c>
      <c r="C384" s="1">
        <v>44901.474513888897</v>
      </c>
      <c r="D384" t="s">
        <v>104</v>
      </c>
      <c r="F384" t="s">
        <v>4718</v>
      </c>
      <c r="G384" s="2">
        <v>11020</v>
      </c>
      <c r="H384" t="s">
        <v>4719</v>
      </c>
      <c r="I384" t="s">
        <v>4720</v>
      </c>
      <c r="J384" t="s">
        <v>132</v>
      </c>
      <c r="K384" t="s">
        <v>114</v>
      </c>
      <c r="L384" t="s">
        <v>4721</v>
      </c>
      <c r="M384" t="s">
        <v>109</v>
      </c>
      <c r="O384" t="s">
        <v>186</v>
      </c>
      <c r="P384" t="s">
        <v>4722</v>
      </c>
      <c r="Q384" t="s">
        <v>188</v>
      </c>
      <c r="R384" t="s">
        <v>113</v>
      </c>
      <c r="S384" t="s">
        <v>114</v>
      </c>
      <c r="T384" t="s">
        <v>109</v>
      </c>
      <c r="V384" t="s">
        <v>109</v>
      </c>
      <c r="X384" t="s">
        <v>455</v>
      </c>
      <c r="Y384" t="s">
        <v>4723</v>
      </c>
      <c r="Z384" t="s">
        <v>116</v>
      </c>
      <c r="AB384" t="s">
        <v>153</v>
      </c>
      <c r="AC384" t="s">
        <v>116</v>
      </c>
      <c r="AD384" t="s">
        <v>4724</v>
      </c>
      <c r="AE384" t="s">
        <v>109</v>
      </c>
      <c r="AG384" t="s">
        <v>116</v>
      </c>
      <c r="AH384" t="s">
        <v>116</v>
      </c>
      <c r="AI384" t="s">
        <v>109</v>
      </c>
      <c r="AJ384" t="s">
        <v>116</v>
      </c>
      <c r="AK384" t="s">
        <v>116</v>
      </c>
      <c r="AL384" t="s">
        <v>116</v>
      </c>
      <c r="AM384" t="s">
        <v>188</v>
      </c>
      <c r="AN384" t="s">
        <v>117</v>
      </c>
      <c r="AO384" t="s">
        <v>155</v>
      </c>
      <c r="AP384" t="s">
        <v>271</v>
      </c>
      <c r="AQ384" t="s">
        <v>272</v>
      </c>
      <c r="AR384" t="s">
        <v>4725</v>
      </c>
      <c r="AS384" t="s">
        <v>191</v>
      </c>
      <c r="AT384" t="s">
        <v>113</v>
      </c>
      <c r="AU384" t="s">
        <v>116</v>
      </c>
      <c r="AV384" t="s">
        <v>116</v>
      </c>
      <c r="AW384" t="s">
        <v>109</v>
      </c>
      <c r="AZ384" t="s">
        <v>157</v>
      </c>
      <c r="BA384" t="s">
        <v>158</v>
      </c>
      <c r="BB384" t="s">
        <v>121</v>
      </c>
      <c r="BC384" t="s">
        <v>116</v>
      </c>
      <c r="BD384" t="s">
        <v>116</v>
      </c>
      <c r="BE384" t="s">
        <v>116</v>
      </c>
      <c r="BF384" t="s">
        <v>4726</v>
      </c>
      <c r="BG384" t="s">
        <v>109</v>
      </c>
      <c r="BH384" t="s">
        <v>116</v>
      </c>
      <c r="BI384" t="s">
        <v>4727</v>
      </c>
      <c r="BJ384" t="s">
        <v>116</v>
      </c>
      <c r="BK384" t="s">
        <v>116</v>
      </c>
      <c r="BL384" t="s">
        <v>109</v>
      </c>
      <c r="BM384" t="s">
        <v>116</v>
      </c>
      <c r="BN384" t="s">
        <v>113</v>
      </c>
      <c r="BO384" t="s">
        <v>116</v>
      </c>
      <c r="BP384" t="s">
        <v>116</v>
      </c>
      <c r="BQ384" t="s">
        <v>4728</v>
      </c>
      <c r="BR384" t="s">
        <v>116</v>
      </c>
      <c r="BS384" t="s">
        <v>3467</v>
      </c>
      <c r="BT384" t="s">
        <v>116</v>
      </c>
      <c r="BU384" t="s">
        <v>114</v>
      </c>
      <c r="BV384" t="s">
        <v>206</v>
      </c>
      <c r="BX384" t="s">
        <v>116</v>
      </c>
      <c r="BY384" t="s">
        <v>116</v>
      </c>
      <c r="BZ384" t="s">
        <v>138</v>
      </c>
      <c r="CA384" t="s">
        <v>1123</v>
      </c>
      <c r="CB384" t="s">
        <v>129</v>
      </c>
      <c r="CC384" t="s">
        <v>241</v>
      </c>
      <c r="CD384" t="s">
        <v>116</v>
      </c>
      <c r="CE384" t="s">
        <v>109</v>
      </c>
      <c r="CF384" t="s">
        <v>113</v>
      </c>
      <c r="CG384" t="s">
        <v>113</v>
      </c>
      <c r="CH384" t="s">
        <v>311</v>
      </c>
      <c r="CI384" t="s">
        <v>113</v>
      </c>
      <c r="CJ384" t="s">
        <v>116</v>
      </c>
      <c r="CK384" t="s">
        <v>109</v>
      </c>
      <c r="CL384" t="s">
        <v>109</v>
      </c>
      <c r="CN384" t="s">
        <v>113</v>
      </c>
      <c r="CO384" t="s">
        <v>109</v>
      </c>
      <c r="CP384" t="s">
        <v>116</v>
      </c>
      <c r="CQ384" t="s">
        <v>109</v>
      </c>
      <c r="CS384" t="s">
        <v>116</v>
      </c>
      <c r="CT384" t="s">
        <v>116</v>
      </c>
      <c r="CU384" t="s">
        <v>116</v>
      </c>
      <c r="CV384" t="s">
        <v>116</v>
      </c>
      <c r="CW384" t="s">
        <v>4729</v>
      </c>
      <c r="CX384" t="s">
        <v>109</v>
      </c>
      <c r="DB384">
        <f t="shared" si="287"/>
        <v>2</v>
      </c>
      <c r="DC384">
        <f t="shared" si="288"/>
        <v>0</v>
      </c>
      <c r="DD384">
        <f t="shared" si="289"/>
        <v>4</v>
      </c>
      <c r="DE384">
        <f t="shared" si="290"/>
        <v>0</v>
      </c>
      <c r="DF384">
        <f t="shared" si="291"/>
        <v>3</v>
      </c>
      <c r="DG384">
        <f t="shared" si="292"/>
        <v>2</v>
      </c>
      <c r="DH384">
        <f t="shared" si="293"/>
        <v>0</v>
      </c>
      <c r="DI384">
        <f t="shared" si="294"/>
        <v>10</v>
      </c>
      <c r="DJ384">
        <f t="shared" si="295"/>
        <v>1</v>
      </c>
      <c r="DK384">
        <f t="shared" si="296"/>
        <v>2</v>
      </c>
      <c r="DL384">
        <f t="shared" si="297"/>
        <v>3</v>
      </c>
      <c r="DM384">
        <f t="shared" si="298"/>
        <v>2</v>
      </c>
      <c r="DN384">
        <f t="shared" si="299"/>
        <v>1</v>
      </c>
      <c r="DO384">
        <f t="shared" si="300"/>
        <v>5</v>
      </c>
      <c r="DP384">
        <f t="shared" si="301"/>
        <v>5</v>
      </c>
      <c r="DQ384">
        <f t="shared" si="302"/>
        <v>1</v>
      </c>
      <c r="DR384">
        <f t="shared" si="303"/>
        <v>4</v>
      </c>
      <c r="DS384">
        <f t="shared" si="304"/>
        <v>1</v>
      </c>
      <c r="DT384">
        <f t="shared" si="305"/>
        <v>1</v>
      </c>
      <c r="DU384">
        <f t="shared" si="309"/>
        <v>1</v>
      </c>
      <c r="DV384">
        <f t="shared" si="310"/>
        <v>4</v>
      </c>
      <c r="DW384">
        <f t="shared" si="311"/>
        <v>52</v>
      </c>
      <c r="DX384">
        <f t="shared" si="306"/>
        <v>10</v>
      </c>
      <c r="DY384">
        <f t="shared" si="307"/>
        <v>10</v>
      </c>
      <c r="DZ384">
        <f t="shared" si="308"/>
        <v>10</v>
      </c>
    </row>
    <row r="385" spans="1:130">
      <c r="A385">
        <v>500</v>
      </c>
      <c r="B385" s="1">
        <v>44901.472361111097</v>
      </c>
      <c r="C385" s="1">
        <v>44901.484212962998</v>
      </c>
      <c r="D385" t="s">
        <v>104</v>
      </c>
      <c r="F385" t="s">
        <v>4730</v>
      </c>
      <c r="G385" s="2">
        <v>22013</v>
      </c>
      <c r="H385" t="s">
        <v>4731</v>
      </c>
      <c r="I385" t="s">
        <v>4732</v>
      </c>
      <c r="J385" t="s">
        <v>175</v>
      </c>
      <c r="K385" t="s">
        <v>114</v>
      </c>
      <c r="L385" t="s">
        <v>4733</v>
      </c>
      <c r="M385" t="s">
        <v>109</v>
      </c>
      <c r="O385" t="s">
        <v>610</v>
      </c>
      <c r="P385" t="s">
        <v>4734</v>
      </c>
      <c r="Q385" t="s">
        <v>188</v>
      </c>
      <c r="R385" t="s">
        <v>113</v>
      </c>
      <c r="S385" t="s">
        <v>114</v>
      </c>
      <c r="T385" t="s">
        <v>109</v>
      </c>
      <c r="V385" t="s">
        <v>109</v>
      </c>
      <c r="X385" t="s">
        <v>113</v>
      </c>
      <c r="Y385" t="s">
        <v>136</v>
      </c>
      <c r="Z385" t="s">
        <v>109</v>
      </c>
      <c r="AA385" t="s">
        <v>116</v>
      </c>
      <c r="AB385" t="s">
        <v>108</v>
      </c>
      <c r="AC385" t="s">
        <v>109</v>
      </c>
      <c r="AE385" t="s">
        <v>109</v>
      </c>
      <c r="AG385" t="s">
        <v>109</v>
      </c>
      <c r="AH385" t="s">
        <v>116</v>
      </c>
      <c r="AI385" t="s">
        <v>109</v>
      </c>
      <c r="AJ385" t="s">
        <v>109</v>
      </c>
      <c r="AK385" t="s">
        <v>109</v>
      </c>
      <c r="AL385" t="s">
        <v>116</v>
      </c>
      <c r="AM385" t="s">
        <v>188</v>
      </c>
      <c r="AN385" t="s">
        <v>117</v>
      </c>
      <c r="AO385" t="s">
        <v>155</v>
      </c>
      <c r="AP385" t="s">
        <v>224</v>
      </c>
      <c r="AQ385" t="s">
        <v>109</v>
      </c>
      <c r="AS385" t="s">
        <v>4735</v>
      </c>
      <c r="AT385" t="s">
        <v>113</v>
      </c>
      <c r="AU385" t="s">
        <v>116</v>
      </c>
      <c r="AV385" t="s">
        <v>116</v>
      </c>
      <c r="AW385" t="s">
        <v>109</v>
      </c>
      <c r="AZ385" t="s">
        <v>157</v>
      </c>
      <c r="BA385" t="s">
        <v>120</v>
      </c>
      <c r="BB385" t="s">
        <v>121</v>
      </c>
      <c r="BC385" t="s">
        <v>116</v>
      </c>
      <c r="BD385" t="s">
        <v>116</v>
      </c>
      <c r="BE385" t="s">
        <v>116</v>
      </c>
      <c r="BF385" t="s">
        <v>4736</v>
      </c>
      <c r="BG385" t="s">
        <v>109</v>
      </c>
      <c r="BH385" t="s">
        <v>116</v>
      </c>
      <c r="BI385" t="s">
        <v>4737</v>
      </c>
      <c r="BJ385" t="s">
        <v>116</v>
      </c>
      <c r="BK385" t="s">
        <v>116</v>
      </c>
      <c r="BL385" t="s">
        <v>116</v>
      </c>
      <c r="BM385" t="s">
        <v>116</v>
      </c>
      <c r="BN385" t="s">
        <v>113</v>
      </c>
      <c r="BO385" t="s">
        <v>125</v>
      </c>
      <c r="BP385" t="s">
        <v>122</v>
      </c>
      <c r="BR385" t="s">
        <v>116</v>
      </c>
      <c r="BS385" t="s">
        <v>126</v>
      </c>
      <c r="BT385" t="s">
        <v>116</v>
      </c>
      <c r="BU385" t="s">
        <v>114</v>
      </c>
      <c r="BV385" t="s">
        <v>116</v>
      </c>
      <c r="BX385" t="s">
        <v>116</v>
      </c>
      <c r="BY385" t="s">
        <v>116</v>
      </c>
      <c r="BZ385" t="s">
        <v>193</v>
      </c>
      <c r="CA385" t="s">
        <v>1031</v>
      </c>
      <c r="CB385" t="s">
        <v>129</v>
      </c>
      <c r="CC385" t="s">
        <v>253</v>
      </c>
      <c r="CD385" t="s">
        <v>116</v>
      </c>
      <c r="CE385" t="s">
        <v>116</v>
      </c>
      <c r="CG385" t="s">
        <v>113</v>
      </c>
      <c r="CH385" t="s">
        <v>113</v>
      </c>
      <c r="CI385" t="s">
        <v>4738</v>
      </c>
      <c r="CJ385" t="s">
        <v>109</v>
      </c>
      <c r="CK385" t="s">
        <v>116</v>
      </c>
      <c r="CL385" t="s">
        <v>116</v>
      </c>
      <c r="CM385" t="s">
        <v>4739</v>
      </c>
      <c r="CN385" t="s">
        <v>169</v>
      </c>
      <c r="CO385" t="s">
        <v>109</v>
      </c>
      <c r="CP385" t="s">
        <v>116</v>
      </c>
      <c r="CQ385" t="s">
        <v>109</v>
      </c>
      <c r="CS385" t="s">
        <v>116</v>
      </c>
      <c r="CT385" t="s">
        <v>116</v>
      </c>
      <c r="CU385" t="s">
        <v>116</v>
      </c>
      <c r="CV385" t="s">
        <v>109</v>
      </c>
      <c r="CX385" t="s">
        <v>116</v>
      </c>
      <c r="CY385" t="s">
        <v>172</v>
      </c>
      <c r="DB385">
        <f t="shared" si="287"/>
        <v>2</v>
      </c>
      <c r="DC385">
        <f t="shared" si="288"/>
        <v>0</v>
      </c>
      <c r="DD385">
        <f t="shared" si="289"/>
        <v>4</v>
      </c>
      <c r="DE385">
        <f t="shared" si="290"/>
        <v>0</v>
      </c>
      <c r="DF385">
        <f t="shared" si="291"/>
        <v>1</v>
      </c>
      <c r="DG385">
        <f t="shared" si="292"/>
        <v>1</v>
      </c>
      <c r="DH385">
        <f t="shared" si="293"/>
        <v>0</v>
      </c>
      <c r="DI385">
        <f t="shared" si="294"/>
        <v>6</v>
      </c>
      <c r="DJ385">
        <f t="shared" si="295"/>
        <v>1</v>
      </c>
      <c r="DK385">
        <f t="shared" si="296"/>
        <v>2</v>
      </c>
      <c r="DL385">
        <f t="shared" si="297"/>
        <v>3</v>
      </c>
      <c r="DM385">
        <f t="shared" si="298"/>
        <v>2</v>
      </c>
      <c r="DN385">
        <f t="shared" si="299"/>
        <v>1</v>
      </c>
      <c r="DO385">
        <f t="shared" si="300"/>
        <v>5</v>
      </c>
      <c r="DP385">
        <f t="shared" si="301"/>
        <v>5</v>
      </c>
      <c r="DQ385">
        <f t="shared" si="302"/>
        <v>1</v>
      </c>
      <c r="DR385">
        <f t="shared" si="303"/>
        <v>4</v>
      </c>
      <c r="DS385">
        <f t="shared" si="304"/>
        <v>0</v>
      </c>
      <c r="DT385">
        <f t="shared" si="305"/>
        <v>2</v>
      </c>
      <c r="DU385">
        <f t="shared" si="309"/>
        <v>2</v>
      </c>
      <c r="DV385">
        <f t="shared" si="310"/>
        <v>3</v>
      </c>
      <c r="DW385">
        <f t="shared" si="311"/>
        <v>45</v>
      </c>
      <c r="DX385">
        <f t="shared" si="306"/>
        <v>8.6538461538461533</v>
      </c>
      <c r="DY385">
        <f t="shared" si="307"/>
        <v>8.5</v>
      </c>
      <c r="DZ385">
        <f t="shared" si="308"/>
        <v>8.5</v>
      </c>
    </row>
    <row r="386" spans="1:130">
      <c r="A386">
        <v>501</v>
      </c>
      <c r="B386" s="1">
        <v>44901.8503472222</v>
      </c>
      <c r="C386" s="1">
        <v>44901.858761574098</v>
      </c>
      <c r="D386" t="s">
        <v>104</v>
      </c>
      <c r="F386" t="s">
        <v>4740</v>
      </c>
      <c r="G386" s="2">
        <v>9437</v>
      </c>
      <c r="H386" t="s">
        <v>4741</v>
      </c>
      <c r="I386" t="s">
        <v>4742</v>
      </c>
      <c r="J386" t="s">
        <v>145</v>
      </c>
      <c r="K386" t="s">
        <v>114</v>
      </c>
      <c r="L386" t="s">
        <v>4743</v>
      </c>
      <c r="M386" t="s">
        <v>109</v>
      </c>
      <c r="O386" t="s">
        <v>703</v>
      </c>
      <c r="P386" t="s">
        <v>4744</v>
      </c>
      <c r="Q386" t="s">
        <v>112</v>
      </c>
      <c r="R386" t="s">
        <v>113</v>
      </c>
      <c r="S386" t="s">
        <v>122</v>
      </c>
      <c r="T386" t="s">
        <v>109</v>
      </c>
      <c r="V386" t="s">
        <v>109</v>
      </c>
      <c r="X386" t="s">
        <v>135</v>
      </c>
      <c r="Y386" t="s">
        <v>136</v>
      </c>
      <c r="Z386" t="s">
        <v>109</v>
      </c>
      <c r="AA386" t="s">
        <v>116</v>
      </c>
      <c r="AB386" t="s">
        <v>292</v>
      </c>
      <c r="AC386" t="s">
        <v>116</v>
      </c>
      <c r="AD386" t="s">
        <v>4745</v>
      </c>
      <c r="AE386" t="s">
        <v>109</v>
      </c>
      <c r="AG386" t="s">
        <v>109</v>
      </c>
      <c r="AH386" t="s">
        <v>116</v>
      </c>
      <c r="AI386" t="s">
        <v>109</v>
      </c>
      <c r="AJ386" t="s">
        <v>116</v>
      </c>
      <c r="AK386" t="s">
        <v>116</v>
      </c>
      <c r="AL386" t="s">
        <v>116</v>
      </c>
      <c r="AM386" t="s">
        <v>188</v>
      </c>
      <c r="AN386" t="s">
        <v>117</v>
      </c>
      <c r="AO386" t="s">
        <v>155</v>
      </c>
      <c r="AP386" t="s">
        <v>113</v>
      </c>
      <c r="AQ386" t="s">
        <v>109</v>
      </c>
      <c r="AS386" t="s">
        <v>4746</v>
      </c>
      <c r="AT386" t="s">
        <v>113</v>
      </c>
      <c r="AU386" t="s">
        <v>116</v>
      </c>
      <c r="AV386" t="s">
        <v>116</v>
      </c>
      <c r="AW386" t="s">
        <v>109</v>
      </c>
      <c r="AZ386" t="s">
        <v>157</v>
      </c>
      <c r="BA386" t="s">
        <v>113</v>
      </c>
      <c r="BB386" t="s">
        <v>192</v>
      </c>
      <c r="BC386" t="s">
        <v>116</v>
      </c>
      <c r="BD386" t="s">
        <v>116</v>
      </c>
      <c r="BE386" t="s">
        <v>122</v>
      </c>
      <c r="BG386" t="s">
        <v>109</v>
      </c>
      <c r="BH386" t="s">
        <v>109</v>
      </c>
      <c r="BJ386" t="s">
        <v>116</v>
      </c>
      <c r="BK386" t="s">
        <v>116</v>
      </c>
      <c r="BL386" t="s">
        <v>109</v>
      </c>
      <c r="BM386" t="s">
        <v>116</v>
      </c>
      <c r="BN386" t="s">
        <v>113</v>
      </c>
      <c r="BO386" t="s">
        <v>116</v>
      </c>
      <c r="BP386" t="s">
        <v>122</v>
      </c>
      <c r="BR386" t="s">
        <v>116</v>
      </c>
      <c r="BS386" t="s">
        <v>162</v>
      </c>
      <c r="BT386" t="s">
        <v>116</v>
      </c>
      <c r="BU386" t="s">
        <v>114</v>
      </c>
      <c r="BV386" t="s">
        <v>116</v>
      </c>
      <c r="BX386" t="s">
        <v>109</v>
      </c>
      <c r="CC386" t="s">
        <v>113</v>
      </c>
      <c r="CD386" t="s">
        <v>116</v>
      </c>
      <c r="CE386" t="s">
        <v>109</v>
      </c>
      <c r="CF386" t="s">
        <v>328</v>
      </c>
      <c r="CG386" t="s">
        <v>113</v>
      </c>
      <c r="CH386" t="s">
        <v>113</v>
      </c>
      <c r="CI386" t="s">
        <v>578</v>
      </c>
      <c r="CJ386" t="s">
        <v>109</v>
      </c>
      <c r="CK386" t="s">
        <v>116</v>
      </c>
      <c r="CL386" t="s">
        <v>109</v>
      </c>
      <c r="CN386" t="s">
        <v>842</v>
      </c>
      <c r="CO386" t="s">
        <v>116</v>
      </c>
      <c r="CP386" t="s">
        <v>116</v>
      </c>
      <c r="CQ386" t="s">
        <v>109</v>
      </c>
      <c r="CS386" t="s">
        <v>116</v>
      </c>
      <c r="CT386" t="s">
        <v>116</v>
      </c>
      <c r="CU386" t="s">
        <v>109</v>
      </c>
      <c r="CV386" t="s">
        <v>109</v>
      </c>
      <c r="CX386" t="s">
        <v>116</v>
      </c>
      <c r="CY386" t="s">
        <v>942</v>
      </c>
      <c r="DB386">
        <f t="shared" si="287"/>
        <v>2</v>
      </c>
      <c r="DC386">
        <f t="shared" si="288"/>
        <v>0</v>
      </c>
      <c r="DD386">
        <f t="shared" si="289"/>
        <v>3</v>
      </c>
      <c r="DE386">
        <f t="shared" si="290"/>
        <v>0</v>
      </c>
      <c r="DF386">
        <f t="shared" si="291"/>
        <v>2</v>
      </c>
      <c r="DG386">
        <f t="shared" si="292"/>
        <v>2</v>
      </c>
      <c r="DH386">
        <f t="shared" si="293"/>
        <v>0</v>
      </c>
      <c r="DI386">
        <f t="shared" si="294"/>
        <v>7</v>
      </c>
      <c r="DJ386">
        <f t="shared" si="295"/>
        <v>1</v>
      </c>
      <c r="DK386">
        <f t="shared" si="296"/>
        <v>2</v>
      </c>
      <c r="DL386">
        <f t="shared" si="297"/>
        <v>2</v>
      </c>
      <c r="DM386">
        <f t="shared" si="298"/>
        <v>1</v>
      </c>
      <c r="DN386">
        <f t="shared" si="299"/>
        <v>0</v>
      </c>
      <c r="DO386">
        <f t="shared" si="300"/>
        <v>4</v>
      </c>
      <c r="DP386">
        <f t="shared" si="301"/>
        <v>5</v>
      </c>
      <c r="DQ386">
        <f t="shared" si="302"/>
        <v>0</v>
      </c>
      <c r="DR386">
        <f t="shared" si="303"/>
        <v>1</v>
      </c>
      <c r="DS386">
        <f t="shared" si="304"/>
        <v>1</v>
      </c>
      <c r="DT386">
        <f t="shared" si="305"/>
        <v>1</v>
      </c>
      <c r="DU386">
        <f t="shared" si="309"/>
        <v>3</v>
      </c>
      <c r="DV386">
        <f t="shared" si="310"/>
        <v>2</v>
      </c>
      <c r="DW386">
        <f t="shared" si="311"/>
        <v>39</v>
      </c>
      <c r="DX386">
        <f t="shared" si="306"/>
        <v>7.5</v>
      </c>
      <c r="DY386">
        <f t="shared" si="307"/>
        <v>7.5</v>
      </c>
      <c r="DZ386">
        <f t="shared" si="308"/>
        <v>7.5</v>
      </c>
    </row>
    <row r="387" spans="1:130">
      <c r="A387">
        <v>502</v>
      </c>
      <c r="B387" s="1">
        <v>44902.446759259299</v>
      </c>
      <c r="C387" s="1">
        <v>44902.453715277799</v>
      </c>
      <c r="D387" t="s">
        <v>104</v>
      </c>
      <c r="F387" t="s">
        <v>4747</v>
      </c>
      <c r="G387" s="2">
        <v>22407</v>
      </c>
      <c r="H387" s="32" t="s">
        <v>4748</v>
      </c>
      <c r="I387" t="s">
        <v>4749</v>
      </c>
      <c r="J387" t="s">
        <v>145</v>
      </c>
      <c r="K387" t="s">
        <v>114</v>
      </c>
      <c r="L387" t="s">
        <v>4750</v>
      </c>
      <c r="M387" t="s">
        <v>109</v>
      </c>
      <c r="O387" t="s">
        <v>4751</v>
      </c>
      <c r="P387" t="s">
        <v>4752</v>
      </c>
      <c r="Q387" t="s">
        <v>112</v>
      </c>
      <c r="R387" t="s">
        <v>113</v>
      </c>
      <c r="S387" t="s">
        <v>122</v>
      </c>
      <c r="T387" t="s">
        <v>109</v>
      </c>
      <c r="V387" t="s">
        <v>109</v>
      </c>
      <c r="X387" t="s">
        <v>135</v>
      </c>
      <c r="Y387" t="s">
        <v>322</v>
      </c>
      <c r="Z387" t="s">
        <v>109</v>
      </c>
      <c r="AA387" t="s">
        <v>109</v>
      </c>
      <c r="AB387" t="s">
        <v>145</v>
      </c>
      <c r="AC387" t="s">
        <v>109</v>
      </c>
      <c r="AE387" t="s">
        <v>109</v>
      </c>
      <c r="AG387" t="s">
        <v>109</v>
      </c>
      <c r="AH387" t="s">
        <v>116</v>
      </c>
      <c r="AI387" t="s">
        <v>109</v>
      </c>
      <c r="AJ387" t="s">
        <v>116</v>
      </c>
      <c r="AK387" t="s">
        <v>116</v>
      </c>
      <c r="AL387" t="s">
        <v>116</v>
      </c>
      <c r="AM387" t="s">
        <v>112</v>
      </c>
      <c r="AN387" t="s">
        <v>117</v>
      </c>
      <c r="AO387" t="s">
        <v>4753</v>
      </c>
      <c r="AP387" t="s">
        <v>4754</v>
      </c>
      <c r="AQ387" t="s">
        <v>109</v>
      </c>
      <c r="AS387" t="s">
        <v>203</v>
      </c>
      <c r="AT387" t="s">
        <v>113</v>
      </c>
      <c r="AU387" t="s">
        <v>116</v>
      </c>
      <c r="AV387" t="s">
        <v>116</v>
      </c>
      <c r="AW387" t="s">
        <v>109</v>
      </c>
      <c r="AZ387" t="s">
        <v>157</v>
      </c>
      <c r="BA387" t="s">
        <v>120</v>
      </c>
      <c r="BB387" t="s">
        <v>192</v>
      </c>
      <c r="BC387" t="s">
        <v>116</v>
      </c>
      <c r="BD387" t="s">
        <v>116</v>
      </c>
      <c r="BE387" t="s">
        <v>116</v>
      </c>
      <c r="BF387" t="s">
        <v>4755</v>
      </c>
      <c r="BG387" t="s">
        <v>116</v>
      </c>
      <c r="BH387" t="s">
        <v>116</v>
      </c>
      <c r="BI387" t="s">
        <v>4756</v>
      </c>
      <c r="BJ387" t="s">
        <v>109</v>
      </c>
      <c r="BK387" t="s">
        <v>116</v>
      </c>
      <c r="BL387" t="s">
        <v>116</v>
      </c>
      <c r="BM387" t="s">
        <v>109</v>
      </c>
      <c r="BN387" t="s">
        <v>113</v>
      </c>
      <c r="BO387" t="s">
        <v>116</v>
      </c>
      <c r="BP387" t="s">
        <v>122</v>
      </c>
      <c r="BR387" t="s">
        <v>116</v>
      </c>
      <c r="BS387" t="s">
        <v>126</v>
      </c>
      <c r="BT387" t="s">
        <v>109</v>
      </c>
      <c r="BU387" t="s">
        <v>109</v>
      </c>
      <c r="BV387" t="s">
        <v>116</v>
      </c>
      <c r="BX387" t="s">
        <v>116</v>
      </c>
      <c r="BY387" t="s">
        <v>116</v>
      </c>
      <c r="BZ387" t="s">
        <v>138</v>
      </c>
      <c r="CA387" t="s">
        <v>3953</v>
      </c>
      <c r="CB387" t="s">
        <v>4757</v>
      </c>
      <c r="CC387" t="s">
        <v>253</v>
      </c>
      <c r="CD387" t="s">
        <v>116</v>
      </c>
      <c r="CE387" t="s">
        <v>109</v>
      </c>
      <c r="CF387" t="s">
        <v>427</v>
      </c>
      <c r="CG387" t="s">
        <v>113</v>
      </c>
      <c r="CH387" t="s">
        <v>113</v>
      </c>
      <c r="CI387" t="s">
        <v>113</v>
      </c>
      <c r="CJ387" t="s">
        <v>116</v>
      </c>
      <c r="CK387" t="s">
        <v>116</v>
      </c>
      <c r="CL387" t="s">
        <v>109</v>
      </c>
      <c r="CN387" t="s">
        <v>169</v>
      </c>
      <c r="CO387" t="s">
        <v>116</v>
      </c>
      <c r="CP387" t="s">
        <v>116</v>
      </c>
      <c r="CQ387" t="s">
        <v>109</v>
      </c>
      <c r="CS387" t="s">
        <v>116</v>
      </c>
      <c r="CT387" t="s">
        <v>116</v>
      </c>
      <c r="CU387" t="s">
        <v>116</v>
      </c>
      <c r="CV387" t="s">
        <v>109</v>
      </c>
      <c r="CX387" t="s">
        <v>116</v>
      </c>
      <c r="CY387" t="s">
        <v>172</v>
      </c>
      <c r="DB387">
        <f t="shared" si="287"/>
        <v>2</v>
      </c>
      <c r="DC387">
        <f t="shared" si="288"/>
        <v>0</v>
      </c>
      <c r="DD387">
        <f t="shared" si="289"/>
        <v>3</v>
      </c>
      <c r="DE387">
        <f t="shared" si="290"/>
        <v>0</v>
      </c>
      <c r="DF387">
        <f t="shared" si="291"/>
        <v>2</v>
      </c>
      <c r="DG387">
        <f t="shared" si="292"/>
        <v>1</v>
      </c>
      <c r="DH387">
        <f t="shared" si="293"/>
        <v>0</v>
      </c>
      <c r="DI387">
        <f t="shared" si="294"/>
        <v>8</v>
      </c>
      <c r="DJ387">
        <f t="shared" si="295"/>
        <v>1</v>
      </c>
      <c r="DK387">
        <f t="shared" si="296"/>
        <v>2</v>
      </c>
      <c r="DL387">
        <f t="shared" si="297"/>
        <v>3</v>
      </c>
      <c r="DM387">
        <f t="shared" si="298"/>
        <v>2</v>
      </c>
      <c r="DN387">
        <f t="shared" si="299"/>
        <v>2</v>
      </c>
      <c r="DO387">
        <f t="shared" si="300"/>
        <v>3</v>
      </c>
      <c r="DP387">
        <f t="shared" si="301"/>
        <v>3</v>
      </c>
      <c r="DQ387">
        <f t="shared" si="302"/>
        <v>1</v>
      </c>
      <c r="DR387">
        <f t="shared" si="303"/>
        <v>4</v>
      </c>
      <c r="DS387">
        <f t="shared" si="304"/>
        <v>1</v>
      </c>
      <c r="DT387">
        <f t="shared" si="305"/>
        <v>2</v>
      </c>
      <c r="DU387">
        <f t="shared" si="309"/>
        <v>3</v>
      </c>
      <c r="DV387">
        <f t="shared" si="310"/>
        <v>3</v>
      </c>
      <c r="DW387">
        <f t="shared" si="311"/>
        <v>46</v>
      </c>
      <c r="DX387">
        <f t="shared" si="306"/>
        <v>8.8461538461538467</v>
      </c>
      <c r="DY387">
        <f t="shared" si="307"/>
        <v>9</v>
      </c>
      <c r="DZ387">
        <f t="shared" si="308"/>
        <v>9</v>
      </c>
    </row>
    <row r="388" spans="1:130">
      <c r="A388">
        <v>503</v>
      </c>
      <c r="B388" s="1">
        <v>44902.440046296302</v>
      </c>
      <c r="C388" s="1">
        <v>44902.457743055602</v>
      </c>
      <c r="D388" t="s">
        <v>104</v>
      </c>
      <c r="F388" t="s">
        <v>4758</v>
      </c>
      <c r="G388" s="2">
        <v>10099</v>
      </c>
      <c r="H388" t="s">
        <v>290</v>
      </c>
      <c r="I388" t="s">
        <v>4759</v>
      </c>
      <c r="J388" t="s">
        <v>145</v>
      </c>
      <c r="K388" t="s">
        <v>114</v>
      </c>
      <c r="L388" t="s">
        <v>4760</v>
      </c>
      <c r="M388" t="s">
        <v>109</v>
      </c>
      <c r="O388" t="s">
        <v>291</v>
      </c>
      <c r="P388" t="s">
        <v>1808</v>
      </c>
      <c r="Q388" t="s">
        <v>188</v>
      </c>
      <c r="R388" t="s">
        <v>113</v>
      </c>
      <c r="S388" t="s">
        <v>114</v>
      </c>
      <c r="T388" t="s">
        <v>149</v>
      </c>
      <c r="U388" t="s">
        <v>150</v>
      </c>
      <c r="V388" t="s">
        <v>109</v>
      </c>
      <c r="X388" t="s">
        <v>135</v>
      </c>
      <c r="Y388" t="s">
        <v>322</v>
      </c>
      <c r="Z388" t="s">
        <v>116</v>
      </c>
      <c r="AB388" t="s">
        <v>153</v>
      </c>
      <c r="AC388" t="s">
        <v>116</v>
      </c>
      <c r="AD388" t="s">
        <v>4761</v>
      </c>
      <c r="AE388" t="s">
        <v>109</v>
      </c>
      <c r="AG388" t="s">
        <v>116</v>
      </c>
      <c r="AH388" t="s">
        <v>109</v>
      </c>
      <c r="AI388" t="s">
        <v>109</v>
      </c>
      <c r="AJ388" t="s">
        <v>116</v>
      </c>
      <c r="AK388" t="s">
        <v>116</v>
      </c>
      <c r="AL388" t="s">
        <v>116</v>
      </c>
      <c r="AM388" t="s">
        <v>188</v>
      </c>
      <c r="AN388" t="s">
        <v>117</v>
      </c>
      <c r="AO388" t="s">
        <v>155</v>
      </c>
      <c r="AP388" t="s">
        <v>113</v>
      </c>
      <c r="AQ388" t="s">
        <v>109</v>
      </c>
      <c r="AS388" t="s">
        <v>118</v>
      </c>
      <c r="AT388" t="s">
        <v>287</v>
      </c>
      <c r="AU388" t="s">
        <v>116</v>
      </c>
      <c r="AV388" t="s">
        <v>109</v>
      </c>
      <c r="AW388" t="s">
        <v>145</v>
      </c>
      <c r="AX388" t="s">
        <v>109</v>
      </c>
      <c r="AZ388" t="s">
        <v>157</v>
      </c>
      <c r="BA388" t="s">
        <v>113</v>
      </c>
      <c r="BB388" t="s">
        <v>121</v>
      </c>
      <c r="BC388" t="s">
        <v>109</v>
      </c>
      <c r="BD388" t="s">
        <v>116</v>
      </c>
      <c r="BE388" t="s">
        <v>116</v>
      </c>
      <c r="BF388" t="s">
        <v>4762</v>
      </c>
      <c r="BG388" t="s">
        <v>116</v>
      </c>
      <c r="BH388" t="s">
        <v>116</v>
      </c>
      <c r="BI388" t="s">
        <v>4763</v>
      </c>
      <c r="BJ388" t="s">
        <v>116</v>
      </c>
      <c r="BK388" t="s">
        <v>116</v>
      </c>
      <c r="BL388" t="s">
        <v>109</v>
      </c>
      <c r="BM388" t="s">
        <v>109</v>
      </c>
      <c r="BN388" t="s">
        <v>3422</v>
      </c>
      <c r="BO388" t="s">
        <v>116</v>
      </c>
      <c r="BP388" t="s">
        <v>116</v>
      </c>
      <c r="BQ388" t="s">
        <v>4764</v>
      </c>
      <c r="BR388" t="s">
        <v>116</v>
      </c>
      <c r="BS388" t="s">
        <v>288</v>
      </c>
      <c r="BT388" t="s">
        <v>116</v>
      </c>
      <c r="BU388" t="s">
        <v>114</v>
      </c>
      <c r="BV388" t="s">
        <v>116</v>
      </c>
      <c r="BX388" t="s">
        <v>116</v>
      </c>
      <c r="BY388" t="s">
        <v>116</v>
      </c>
      <c r="BZ388" t="s">
        <v>252</v>
      </c>
      <c r="CA388" t="s">
        <v>4765</v>
      </c>
      <c r="CB388" t="s">
        <v>456</v>
      </c>
      <c r="CC388" t="s">
        <v>113</v>
      </c>
      <c r="CD388" t="s">
        <v>116</v>
      </c>
      <c r="CE388" t="s">
        <v>109</v>
      </c>
      <c r="CF388" t="s">
        <v>295</v>
      </c>
      <c r="CG388" t="s">
        <v>113</v>
      </c>
      <c r="CH388" t="s">
        <v>311</v>
      </c>
      <c r="CI388" t="s">
        <v>457</v>
      </c>
      <c r="CJ388" t="s">
        <v>109</v>
      </c>
      <c r="CK388" t="s">
        <v>109</v>
      </c>
      <c r="CL388" t="s">
        <v>109</v>
      </c>
      <c r="CN388" t="s">
        <v>522</v>
      </c>
      <c r="CO388" t="s">
        <v>109</v>
      </c>
      <c r="CP388" t="s">
        <v>116</v>
      </c>
      <c r="CQ388" t="s">
        <v>109</v>
      </c>
      <c r="CS388" t="s">
        <v>116</v>
      </c>
      <c r="CT388" t="s">
        <v>116</v>
      </c>
      <c r="CU388" t="s">
        <v>116</v>
      </c>
      <c r="CV388" t="s">
        <v>109</v>
      </c>
      <c r="CX388" t="s">
        <v>116</v>
      </c>
      <c r="CY388" t="s">
        <v>605</v>
      </c>
      <c r="DB388">
        <f t="shared" si="287"/>
        <v>2</v>
      </c>
      <c r="DC388">
        <f t="shared" si="288"/>
        <v>0</v>
      </c>
      <c r="DD388">
        <f t="shared" si="289"/>
        <v>5</v>
      </c>
      <c r="DE388">
        <f t="shared" si="290"/>
        <v>0</v>
      </c>
      <c r="DF388">
        <f t="shared" si="291"/>
        <v>3</v>
      </c>
      <c r="DG388">
        <f t="shared" si="292"/>
        <v>2</v>
      </c>
      <c r="DH388">
        <f t="shared" si="293"/>
        <v>0</v>
      </c>
      <c r="DI388">
        <f t="shared" si="294"/>
        <v>7</v>
      </c>
      <c r="DJ388">
        <f t="shared" si="295"/>
        <v>1</v>
      </c>
      <c r="DK388">
        <f t="shared" si="296"/>
        <v>2</v>
      </c>
      <c r="DL388">
        <f t="shared" si="297"/>
        <v>2</v>
      </c>
      <c r="DM388">
        <f t="shared" si="298"/>
        <v>2</v>
      </c>
      <c r="DN388">
        <f t="shared" si="299"/>
        <v>2</v>
      </c>
      <c r="DO388">
        <f t="shared" si="300"/>
        <v>5</v>
      </c>
      <c r="DP388">
        <f t="shared" si="301"/>
        <v>5</v>
      </c>
      <c r="DQ388">
        <f t="shared" si="302"/>
        <v>1</v>
      </c>
      <c r="DR388">
        <f t="shared" si="303"/>
        <v>3</v>
      </c>
      <c r="DS388">
        <f t="shared" si="304"/>
        <v>2</v>
      </c>
      <c r="DT388">
        <f t="shared" si="305"/>
        <v>0</v>
      </c>
      <c r="DU388">
        <f t="shared" si="309"/>
        <v>2</v>
      </c>
      <c r="DV388">
        <f t="shared" si="310"/>
        <v>3</v>
      </c>
      <c r="DW388">
        <f t="shared" si="311"/>
        <v>49</v>
      </c>
      <c r="DX388">
        <f t="shared" si="306"/>
        <v>9.4230769230769234</v>
      </c>
      <c r="DY388">
        <f t="shared" si="307"/>
        <v>9.5</v>
      </c>
      <c r="DZ388">
        <f t="shared" si="308"/>
        <v>9.5</v>
      </c>
    </row>
    <row r="389" spans="1:130">
      <c r="A389">
        <v>504</v>
      </c>
      <c r="B389" s="1">
        <v>44902.439976851798</v>
      </c>
      <c r="C389" s="1">
        <v>44902.459560185198</v>
      </c>
      <c r="D389" t="s">
        <v>104</v>
      </c>
      <c r="F389" t="s">
        <v>4766</v>
      </c>
      <c r="G389" s="2">
        <v>22666</v>
      </c>
      <c r="H389" t="s">
        <v>4767</v>
      </c>
      <c r="I389" t="s">
        <v>4768</v>
      </c>
      <c r="J389" t="s">
        <v>145</v>
      </c>
      <c r="K389" t="s">
        <v>114</v>
      </c>
      <c r="L389" t="s">
        <v>4769</v>
      </c>
      <c r="M389" t="s">
        <v>109</v>
      </c>
      <c r="O389" t="s">
        <v>176</v>
      </c>
      <c r="P389" t="s">
        <v>3883</v>
      </c>
      <c r="Q389" t="s">
        <v>188</v>
      </c>
      <c r="R389" t="s">
        <v>113</v>
      </c>
      <c r="S389" t="s">
        <v>122</v>
      </c>
      <c r="T389" t="s">
        <v>109</v>
      </c>
      <c r="V389" t="s">
        <v>109</v>
      </c>
      <c r="X389" t="s">
        <v>321</v>
      </c>
      <c r="Y389" t="s">
        <v>136</v>
      </c>
      <c r="Z389" t="s">
        <v>109</v>
      </c>
      <c r="AA389" t="s">
        <v>116</v>
      </c>
      <c r="AB389" t="s">
        <v>108</v>
      </c>
      <c r="AC389" t="s">
        <v>116</v>
      </c>
      <c r="AD389" t="s">
        <v>4770</v>
      </c>
      <c r="AE389" t="s">
        <v>109</v>
      </c>
      <c r="AG389" t="s">
        <v>109</v>
      </c>
      <c r="AH389" t="s">
        <v>116</v>
      </c>
      <c r="AI389" t="s">
        <v>109</v>
      </c>
      <c r="AJ389" t="s">
        <v>116</v>
      </c>
      <c r="AK389" t="s">
        <v>116</v>
      </c>
      <c r="AL389" t="s">
        <v>116</v>
      </c>
      <c r="AM389" t="s">
        <v>188</v>
      </c>
      <c r="AN389" t="s">
        <v>117</v>
      </c>
      <c r="AO389" t="s">
        <v>179</v>
      </c>
      <c r="AP389" t="s">
        <v>113</v>
      </c>
      <c r="AQ389" t="s">
        <v>109</v>
      </c>
      <c r="AS389" t="s">
        <v>395</v>
      </c>
      <c r="AT389" t="s">
        <v>113</v>
      </c>
      <c r="AU389" t="s">
        <v>116</v>
      </c>
      <c r="AV389" t="s">
        <v>109</v>
      </c>
      <c r="AW389" t="s">
        <v>188</v>
      </c>
      <c r="AX389" t="s">
        <v>116</v>
      </c>
      <c r="AY389" t="s">
        <v>4771</v>
      </c>
      <c r="AZ389" t="s">
        <v>4772</v>
      </c>
      <c r="BA389" t="s">
        <v>4773</v>
      </c>
      <c r="BB389" t="s">
        <v>192</v>
      </c>
      <c r="BC389" t="s">
        <v>116</v>
      </c>
      <c r="BD389" t="s">
        <v>116</v>
      </c>
      <c r="BE389" t="s">
        <v>116</v>
      </c>
      <c r="BF389" t="s">
        <v>4774</v>
      </c>
      <c r="BG389" t="s">
        <v>116</v>
      </c>
      <c r="BH389" t="s">
        <v>116</v>
      </c>
      <c r="BI389" t="s">
        <v>4775</v>
      </c>
      <c r="BJ389" t="s">
        <v>116</v>
      </c>
      <c r="BK389" t="s">
        <v>109</v>
      </c>
      <c r="BL389" t="s">
        <v>109</v>
      </c>
      <c r="BM389" t="s">
        <v>109</v>
      </c>
      <c r="BN389" t="s">
        <v>113</v>
      </c>
      <c r="BO389" t="s">
        <v>116</v>
      </c>
      <c r="BP389" t="s">
        <v>116</v>
      </c>
      <c r="BQ389" t="s">
        <v>4776</v>
      </c>
      <c r="BR389" t="s">
        <v>109</v>
      </c>
      <c r="BS389" t="s">
        <v>4777</v>
      </c>
      <c r="BT389" t="s">
        <v>116</v>
      </c>
      <c r="BU389" t="s">
        <v>114</v>
      </c>
      <c r="BV389" t="s">
        <v>116</v>
      </c>
      <c r="BX389" t="s">
        <v>116</v>
      </c>
      <c r="BY389" t="s">
        <v>116</v>
      </c>
      <c r="BZ389" t="s">
        <v>1465</v>
      </c>
      <c r="CA389" t="s">
        <v>2184</v>
      </c>
      <c r="CB389" t="s">
        <v>4391</v>
      </c>
      <c r="CC389" t="s">
        <v>281</v>
      </c>
      <c r="CD389" t="s">
        <v>116</v>
      </c>
      <c r="CE389" t="s">
        <v>109</v>
      </c>
      <c r="CF389" t="s">
        <v>166</v>
      </c>
      <c r="CG389" t="s">
        <v>113</v>
      </c>
      <c r="CH389" t="s">
        <v>113</v>
      </c>
      <c r="CI389" t="s">
        <v>386</v>
      </c>
      <c r="CJ389" t="s">
        <v>116</v>
      </c>
      <c r="CK389" t="s">
        <v>116</v>
      </c>
      <c r="CL389" t="s">
        <v>116</v>
      </c>
      <c r="CM389" t="s">
        <v>4778</v>
      </c>
      <c r="CN389" t="s">
        <v>1796</v>
      </c>
      <c r="CO389" t="s">
        <v>109</v>
      </c>
      <c r="CP389" t="s">
        <v>116</v>
      </c>
      <c r="CQ389" t="s">
        <v>109</v>
      </c>
      <c r="CS389" t="s">
        <v>116</v>
      </c>
      <c r="CT389" t="s">
        <v>116</v>
      </c>
      <c r="CU389" t="s">
        <v>116</v>
      </c>
      <c r="CV389" t="s">
        <v>109</v>
      </c>
      <c r="CX389" t="s">
        <v>116</v>
      </c>
      <c r="CY389" t="s">
        <v>4779</v>
      </c>
      <c r="DB389">
        <f t="shared" si="287"/>
        <v>2</v>
      </c>
      <c r="DC389">
        <f t="shared" si="288"/>
        <v>0</v>
      </c>
      <c r="DD389">
        <f t="shared" si="289"/>
        <v>3</v>
      </c>
      <c r="DE389">
        <f t="shared" si="290"/>
        <v>0</v>
      </c>
      <c r="DF389">
        <f t="shared" si="291"/>
        <v>2</v>
      </c>
      <c r="DG389">
        <f t="shared" si="292"/>
        <v>2</v>
      </c>
      <c r="DH389">
        <f t="shared" si="293"/>
        <v>0</v>
      </c>
      <c r="DI389">
        <f t="shared" si="294"/>
        <v>7</v>
      </c>
      <c r="DJ389">
        <f t="shared" si="295"/>
        <v>1</v>
      </c>
      <c r="DK389">
        <f t="shared" si="296"/>
        <v>3</v>
      </c>
      <c r="DL389">
        <f t="shared" si="297"/>
        <v>3</v>
      </c>
      <c r="DM389">
        <f t="shared" si="298"/>
        <v>2</v>
      </c>
      <c r="DN389">
        <f t="shared" si="299"/>
        <v>2</v>
      </c>
      <c r="DO389">
        <f t="shared" si="300"/>
        <v>3</v>
      </c>
      <c r="DP389">
        <f t="shared" si="301"/>
        <v>4</v>
      </c>
      <c r="DQ389">
        <f t="shared" si="302"/>
        <v>1</v>
      </c>
      <c r="DR389">
        <f t="shared" si="303"/>
        <v>4</v>
      </c>
      <c r="DS389">
        <f t="shared" si="304"/>
        <v>1</v>
      </c>
      <c r="DT389">
        <f t="shared" si="305"/>
        <v>3</v>
      </c>
      <c r="DU389">
        <f t="shared" si="309"/>
        <v>2</v>
      </c>
      <c r="DV389">
        <f t="shared" si="310"/>
        <v>3</v>
      </c>
      <c r="DW389">
        <f t="shared" si="311"/>
        <v>48</v>
      </c>
      <c r="DX389">
        <f t="shared" si="306"/>
        <v>9.2307692307692317</v>
      </c>
      <c r="DY389">
        <f t="shared" si="307"/>
        <v>9</v>
      </c>
      <c r="DZ389">
        <f t="shared" si="308"/>
        <v>9</v>
      </c>
    </row>
    <row r="390" spans="1:130">
      <c r="A390">
        <v>505</v>
      </c>
      <c r="B390" s="1">
        <v>44902.494490740697</v>
      </c>
      <c r="C390" s="1">
        <v>44902.500532407401</v>
      </c>
      <c r="D390" t="s">
        <v>104</v>
      </c>
      <c r="F390" t="s">
        <v>4780</v>
      </c>
      <c r="G390" s="2">
        <v>12274</v>
      </c>
      <c r="H390" t="s">
        <v>4781</v>
      </c>
      <c r="I390" t="s">
        <v>4782</v>
      </c>
      <c r="J390" t="s">
        <v>109</v>
      </c>
      <c r="M390" t="s">
        <v>109</v>
      </c>
      <c r="O390" t="s">
        <v>133</v>
      </c>
      <c r="P390" t="s">
        <v>4783</v>
      </c>
      <c r="Q390" t="s">
        <v>112</v>
      </c>
      <c r="R390" t="s">
        <v>113</v>
      </c>
      <c r="S390" t="s">
        <v>122</v>
      </c>
      <c r="T390" t="s">
        <v>109</v>
      </c>
      <c r="V390" t="s">
        <v>109</v>
      </c>
      <c r="X390" t="s">
        <v>113</v>
      </c>
      <c r="Y390" t="s">
        <v>113</v>
      </c>
      <c r="Z390" t="s">
        <v>109</v>
      </c>
      <c r="AA390" t="s">
        <v>109</v>
      </c>
      <c r="AB390" t="s">
        <v>109</v>
      </c>
      <c r="AE390" t="s">
        <v>109</v>
      </c>
      <c r="AG390" t="s">
        <v>109</v>
      </c>
      <c r="AH390" t="s">
        <v>116</v>
      </c>
      <c r="AI390" t="s">
        <v>109</v>
      </c>
      <c r="AJ390" t="s">
        <v>109</v>
      </c>
      <c r="AK390" t="s">
        <v>116</v>
      </c>
      <c r="AL390" t="s">
        <v>116</v>
      </c>
      <c r="AM390" t="s">
        <v>112</v>
      </c>
      <c r="AN390" t="s">
        <v>117</v>
      </c>
      <c r="AO390" t="s">
        <v>113</v>
      </c>
      <c r="AP390" t="s">
        <v>113</v>
      </c>
      <c r="AQ390" t="s">
        <v>109</v>
      </c>
      <c r="AS390" t="s">
        <v>1438</v>
      </c>
      <c r="AT390" t="s">
        <v>113</v>
      </c>
      <c r="AU390" t="s">
        <v>116</v>
      </c>
      <c r="AV390" t="s">
        <v>109</v>
      </c>
      <c r="AW390" t="s">
        <v>109</v>
      </c>
      <c r="AZ390" t="s">
        <v>113</v>
      </c>
      <c r="BA390" t="s">
        <v>120</v>
      </c>
      <c r="BB390" t="s">
        <v>121</v>
      </c>
      <c r="BC390" t="s">
        <v>116</v>
      </c>
      <c r="BD390" t="s">
        <v>116</v>
      </c>
      <c r="BE390" t="s">
        <v>122</v>
      </c>
      <c r="BG390" t="s">
        <v>109</v>
      </c>
      <c r="BH390" t="s">
        <v>116</v>
      </c>
      <c r="BI390" t="s">
        <v>4784</v>
      </c>
      <c r="BJ390" t="s">
        <v>116</v>
      </c>
      <c r="BK390" t="s">
        <v>109</v>
      </c>
      <c r="BL390" t="s">
        <v>109</v>
      </c>
      <c r="BM390" t="s">
        <v>109</v>
      </c>
      <c r="BN390" t="s">
        <v>113</v>
      </c>
      <c r="BO390" t="s">
        <v>125</v>
      </c>
      <c r="BP390" t="s">
        <v>122</v>
      </c>
      <c r="BR390" t="s">
        <v>116</v>
      </c>
      <c r="BS390" t="s">
        <v>113</v>
      </c>
      <c r="BT390" t="s">
        <v>109</v>
      </c>
      <c r="BU390" t="s">
        <v>114</v>
      </c>
      <c r="BV390" t="s">
        <v>109</v>
      </c>
      <c r="BX390" t="s">
        <v>109</v>
      </c>
      <c r="CC390" t="s">
        <v>113</v>
      </c>
      <c r="CD390" t="s">
        <v>109</v>
      </c>
      <c r="CE390" t="s">
        <v>116</v>
      </c>
      <c r="CG390" t="s">
        <v>113</v>
      </c>
      <c r="CH390" t="s">
        <v>167</v>
      </c>
      <c r="CI390" t="s">
        <v>113</v>
      </c>
      <c r="CJ390" t="s">
        <v>109</v>
      </c>
      <c r="CK390" t="s">
        <v>109</v>
      </c>
      <c r="CL390" t="s">
        <v>109</v>
      </c>
      <c r="CN390" t="s">
        <v>113</v>
      </c>
      <c r="CO390" t="s">
        <v>109</v>
      </c>
      <c r="CP390" t="s">
        <v>116</v>
      </c>
      <c r="CQ390" t="s">
        <v>109</v>
      </c>
      <c r="CS390" t="s">
        <v>109</v>
      </c>
      <c r="CT390" t="s">
        <v>109</v>
      </c>
      <c r="CU390" t="s">
        <v>109</v>
      </c>
      <c r="CV390" t="s">
        <v>109</v>
      </c>
      <c r="CX390" t="s">
        <v>109</v>
      </c>
      <c r="DB390">
        <f t="shared" si="287"/>
        <v>0</v>
      </c>
      <c r="DC390">
        <f t="shared" si="288"/>
        <v>0</v>
      </c>
      <c r="DD390">
        <f t="shared" si="289"/>
        <v>3</v>
      </c>
      <c r="DE390">
        <f t="shared" si="290"/>
        <v>0</v>
      </c>
      <c r="DF390">
        <f t="shared" si="291"/>
        <v>0</v>
      </c>
      <c r="DG390">
        <f t="shared" si="292"/>
        <v>0</v>
      </c>
      <c r="DH390">
        <f t="shared" si="293"/>
        <v>0</v>
      </c>
      <c r="DI390">
        <f t="shared" si="294"/>
        <v>5</v>
      </c>
      <c r="DJ390">
        <f t="shared" si="295"/>
        <v>1</v>
      </c>
      <c r="DK390">
        <f t="shared" si="296"/>
        <v>1</v>
      </c>
      <c r="DL390">
        <f t="shared" si="297"/>
        <v>2</v>
      </c>
      <c r="DM390">
        <f t="shared" si="298"/>
        <v>1</v>
      </c>
      <c r="DN390">
        <f t="shared" si="299"/>
        <v>1</v>
      </c>
      <c r="DO390">
        <f t="shared" si="300"/>
        <v>2</v>
      </c>
      <c r="DP390">
        <f t="shared" si="301"/>
        <v>2</v>
      </c>
      <c r="DQ390">
        <f t="shared" si="302"/>
        <v>0</v>
      </c>
      <c r="DR390">
        <f t="shared" si="303"/>
        <v>0</v>
      </c>
      <c r="DS390">
        <f t="shared" si="304"/>
        <v>1</v>
      </c>
      <c r="DT390">
        <f t="shared" si="305"/>
        <v>0</v>
      </c>
      <c r="DU390">
        <f t="shared" si="309"/>
        <v>1</v>
      </c>
      <c r="DV390">
        <f t="shared" si="310"/>
        <v>0</v>
      </c>
      <c r="DW390">
        <f t="shared" si="311"/>
        <v>20</v>
      </c>
      <c r="DX390">
        <f t="shared" si="306"/>
        <v>3.8461538461538463</v>
      </c>
      <c r="DY390">
        <f t="shared" si="307"/>
        <v>4</v>
      </c>
      <c r="DZ390">
        <f t="shared" si="308"/>
        <v>4</v>
      </c>
    </row>
    <row r="391" spans="1:130">
      <c r="A391">
        <v>507</v>
      </c>
      <c r="B391" s="1">
        <v>44902.503333333298</v>
      </c>
      <c r="C391" s="1">
        <v>44902.527118055601</v>
      </c>
      <c r="D391" t="s">
        <v>104</v>
      </c>
      <c r="F391" t="s">
        <v>4785</v>
      </c>
      <c r="G391" s="2">
        <v>7154</v>
      </c>
      <c r="H391" s="32" t="s">
        <v>4786</v>
      </c>
      <c r="I391" t="s">
        <v>4787</v>
      </c>
      <c r="J391" t="s">
        <v>132</v>
      </c>
      <c r="K391" t="s">
        <v>114</v>
      </c>
      <c r="L391" t="s">
        <v>4788</v>
      </c>
      <c r="M391" t="s">
        <v>109</v>
      </c>
      <c r="O391" t="s">
        <v>4789</v>
      </c>
      <c r="P391" t="s">
        <v>867</v>
      </c>
      <c r="Q391" t="s">
        <v>112</v>
      </c>
      <c r="R391" t="s">
        <v>113</v>
      </c>
      <c r="S391" t="s">
        <v>114</v>
      </c>
      <c r="T391" t="s">
        <v>109</v>
      </c>
      <c r="V391" t="s">
        <v>116</v>
      </c>
      <c r="W391" t="s">
        <v>4790</v>
      </c>
      <c r="X391" t="s">
        <v>135</v>
      </c>
      <c r="Y391" t="s">
        <v>178</v>
      </c>
      <c r="Z391" t="s">
        <v>116</v>
      </c>
      <c r="AB391" t="s">
        <v>132</v>
      </c>
      <c r="AC391" t="s">
        <v>116</v>
      </c>
      <c r="AD391" t="s">
        <v>4791</v>
      </c>
      <c r="AE391" t="s">
        <v>109</v>
      </c>
      <c r="AG391" t="s">
        <v>116</v>
      </c>
      <c r="AH391" t="s">
        <v>116</v>
      </c>
      <c r="AI391" t="s">
        <v>109</v>
      </c>
      <c r="AJ391" t="s">
        <v>116</v>
      </c>
      <c r="AK391" t="s">
        <v>109</v>
      </c>
      <c r="AL391" t="s">
        <v>116</v>
      </c>
      <c r="AM391" t="s">
        <v>188</v>
      </c>
      <c r="AN391" t="s">
        <v>117</v>
      </c>
      <c r="AO391" t="s">
        <v>179</v>
      </c>
      <c r="AP391" t="s">
        <v>224</v>
      </c>
      <c r="AQ391" t="s">
        <v>109</v>
      </c>
      <c r="AS391" t="s">
        <v>637</v>
      </c>
      <c r="AT391" t="s">
        <v>113</v>
      </c>
      <c r="AU391" t="s">
        <v>116</v>
      </c>
      <c r="AV391" t="s">
        <v>109</v>
      </c>
      <c r="AW391" t="s">
        <v>109</v>
      </c>
      <c r="AZ391" t="s">
        <v>157</v>
      </c>
      <c r="BA391" t="s">
        <v>120</v>
      </c>
      <c r="BB391" t="s">
        <v>121</v>
      </c>
      <c r="BC391" t="s">
        <v>116</v>
      </c>
      <c r="BD391" t="s">
        <v>116</v>
      </c>
      <c r="BE391" t="s">
        <v>116</v>
      </c>
      <c r="BF391" t="s">
        <v>4792</v>
      </c>
      <c r="BG391" t="s">
        <v>116</v>
      </c>
      <c r="BH391" t="s">
        <v>116</v>
      </c>
      <c r="BI391" t="s">
        <v>4793</v>
      </c>
      <c r="BJ391" t="s">
        <v>116</v>
      </c>
      <c r="BK391" t="s">
        <v>109</v>
      </c>
      <c r="BL391" t="s">
        <v>109</v>
      </c>
      <c r="BM391" t="s">
        <v>109</v>
      </c>
      <c r="BN391" t="s">
        <v>113</v>
      </c>
      <c r="BO391" t="s">
        <v>116</v>
      </c>
      <c r="BP391" t="s">
        <v>122</v>
      </c>
      <c r="BR391" t="s">
        <v>109</v>
      </c>
      <c r="BS391" t="s">
        <v>644</v>
      </c>
      <c r="BT391" t="s">
        <v>116</v>
      </c>
      <c r="BU391" t="s">
        <v>114</v>
      </c>
      <c r="BV391" t="s">
        <v>116</v>
      </c>
      <c r="BX391" t="s">
        <v>116</v>
      </c>
      <c r="BY391" t="s">
        <v>116</v>
      </c>
      <c r="BZ391" t="s">
        <v>193</v>
      </c>
      <c r="CA391" t="s">
        <v>4794</v>
      </c>
      <c r="CB391" t="s">
        <v>113</v>
      </c>
      <c r="CC391" t="s">
        <v>113</v>
      </c>
      <c r="CD391" t="s">
        <v>116</v>
      </c>
      <c r="CE391" t="s">
        <v>109</v>
      </c>
      <c r="CF391" t="s">
        <v>4795</v>
      </c>
      <c r="CG391" t="s">
        <v>113</v>
      </c>
      <c r="CH391" t="s">
        <v>113</v>
      </c>
      <c r="CI391" t="s">
        <v>113</v>
      </c>
      <c r="CJ391" t="s">
        <v>109</v>
      </c>
      <c r="CK391" t="s">
        <v>109</v>
      </c>
      <c r="CL391" t="s">
        <v>109</v>
      </c>
      <c r="CN391" t="s">
        <v>583</v>
      </c>
      <c r="CO391" t="s">
        <v>109</v>
      </c>
      <c r="CP391" t="s">
        <v>116</v>
      </c>
      <c r="CQ391" t="s">
        <v>109</v>
      </c>
      <c r="CS391" t="s">
        <v>109</v>
      </c>
      <c r="CT391" t="s">
        <v>116</v>
      </c>
      <c r="CU391" t="s">
        <v>109</v>
      </c>
      <c r="CV391" t="s">
        <v>109</v>
      </c>
      <c r="CX391" t="s">
        <v>116</v>
      </c>
      <c r="CY391" t="s">
        <v>207</v>
      </c>
      <c r="DB391">
        <f t="shared" si="287"/>
        <v>2</v>
      </c>
      <c r="DC391">
        <f t="shared" si="288"/>
        <v>0</v>
      </c>
      <c r="DD391">
        <f t="shared" si="289"/>
        <v>4</v>
      </c>
      <c r="DE391">
        <f t="shared" si="290"/>
        <v>1</v>
      </c>
      <c r="DF391">
        <f t="shared" si="291"/>
        <v>3</v>
      </c>
      <c r="DG391">
        <f t="shared" si="292"/>
        <v>2</v>
      </c>
      <c r="DH391">
        <f t="shared" si="293"/>
        <v>0</v>
      </c>
      <c r="DI391">
        <f t="shared" si="294"/>
        <v>8</v>
      </c>
      <c r="DJ391">
        <f t="shared" si="295"/>
        <v>1</v>
      </c>
      <c r="DK391">
        <f t="shared" si="296"/>
        <v>1</v>
      </c>
      <c r="DL391">
        <f t="shared" si="297"/>
        <v>3</v>
      </c>
      <c r="DM391">
        <f t="shared" si="298"/>
        <v>2</v>
      </c>
      <c r="DN391">
        <f t="shared" si="299"/>
        <v>2</v>
      </c>
      <c r="DO391">
        <f t="shared" si="300"/>
        <v>2</v>
      </c>
      <c r="DP391">
        <f t="shared" si="301"/>
        <v>4</v>
      </c>
      <c r="DQ391">
        <f t="shared" si="302"/>
        <v>1</v>
      </c>
      <c r="DR391">
        <f t="shared" si="303"/>
        <v>2</v>
      </c>
      <c r="DS391">
        <f t="shared" si="304"/>
        <v>1</v>
      </c>
      <c r="DT391">
        <f t="shared" si="305"/>
        <v>0</v>
      </c>
      <c r="DU391">
        <f t="shared" si="309"/>
        <v>2</v>
      </c>
      <c r="DV391">
        <f t="shared" si="310"/>
        <v>1</v>
      </c>
      <c r="DW391">
        <f t="shared" si="311"/>
        <v>42</v>
      </c>
      <c r="DX391">
        <f t="shared" si="306"/>
        <v>8.0769230769230766</v>
      </c>
      <c r="DY391">
        <f t="shared" si="307"/>
        <v>8</v>
      </c>
      <c r="DZ391">
        <f t="shared" si="308"/>
        <v>8</v>
      </c>
    </row>
    <row r="392" spans="1:130">
      <c r="A392">
        <v>508</v>
      </c>
      <c r="B392" s="1">
        <v>44902.532534722202</v>
      </c>
      <c r="C392" s="1">
        <v>44902.544953703698</v>
      </c>
      <c r="D392" t="s">
        <v>104</v>
      </c>
      <c r="F392" t="s">
        <v>4796</v>
      </c>
      <c r="G392" s="2">
        <v>12432</v>
      </c>
      <c r="H392" t="s">
        <v>4797</v>
      </c>
      <c r="I392" t="s">
        <v>4798</v>
      </c>
      <c r="J392" t="s">
        <v>145</v>
      </c>
      <c r="K392" t="s">
        <v>114</v>
      </c>
      <c r="L392" t="s">
        <v>4799</v>
      </c>
      <c r="M392" t="s">
        <v>109</v>
      </c>
      <c r="O392" t="s">
        <v>176</v>
      </c>
      <c r="P392" t="s">
        <v>519</v>
      </c>
      <c r="Q392" t="s">
        <v>112</v>
      </c>
      <c r="R392" t="s">
        <v>113</v>
      </c>
      <c r="S392" t="s">
        <v>114</v>
      </c>
      <c r="T392" t="s">
        <v>149</v>
      </c>
      <c r="U392" t="s">
        <v>150</v>
      </c>
      <c r="V392" t="s">
        <v>109</v>
      </c>
      <c r="X392" t="s">
        <v>113</v>
      </c>
      <c r="Y392" t="s">
        <v>113</v>
      </c>
      <c r="Z392" t="s">
        <v>109</v>
      </c>
      <c r="AA392" t="s">
        <v>116</v>
      </c>
      <c r="AB392" t="s">
        <v>132</v>
      </c>
      <c r="AC392" t="s">
        <v>109</v>
      </c>
      <c r="AE392" t="s">
        <v>109</v>
      </c>
      <c r="AG392" t="s">
        <v>109</v>
      </c>
      <c r="AH392" t="s">
        <v>116</v>
      </c>
      <c r="AI392" t="s">
        <v>109</v>
      </c>
      <c r="AJ392" t="s">
        <v>116</v>
      </c>
      <c r="AK392" t="s">
        <v>116</v>
      </c>
      <c r="AL392" t="s">
        <v>109</v>
      </c>
      <c r="AM392" t="s">
        <v>112</v>
      </c>
      <c r="AN392" t="s">
        <v>117</v>
      </c>
      <c r="AO392" t="s">
        <v>304</v>
      </c>
      <c r="AP392" t="s">
        <v>113</v>
      </c>
      <c r="AQ392" t="s">
        <v>109</v>
      </c>
      <c r="AS392" t="s">
        <v>237</v>
      </c>
      <c r="AT392" t="s">
        <v>287</v>
      </c>
      <c r="AU392" t="s">
        <v>116</v>
      </c>
      <c r="AV392" t="s">
        <v>109</v>
      </c>
      <c r="AW392" t="s">
        <v>112</v>
      </c>
      <c r="AX392" t="s">
        <v>109</v>
      </c>
      <c r="AZ392" t="s">
        <v>113</v>
      </c>
      <c r="BA392" t="s">
        <v>113</v>
      </c>
      <c r="BB392" t="s">
        <v>113</v>
      </c>
      <c r="BC392" t="s">
        <v>116</v>
      </c>
      <c r="BD392" t="s">
        <v>116</v>
      </c>
      <c r="BE392" t="s">
        <v>122</v>
      </c>
      <c r="BG392" t="s">
        <v>109</v>
      </c>
      <c r="BH392" t="s">
        <v>109</v>
      </c>
      <c r="BI392" t="s">
        <v>4800</v>
      </c>
      <c r="BJ392" t="s">
        <v>116</v>
      </c>
      <c r="BK392" t="s">
        <v>109</v>
      </c>
      <c r="BL392" t="s">
        <v>109</v>
      </c>
      <c r="BM392" t="s">
        <v>109</v>
      </c>
      <c r="BN392" t="s">
        <v>113</v>
      </c>
      <c r="BO392" t="s">
        <v>125</v>
      </c>
      <c r="BP392" t="s">
        <v>122</v>
      </c>
      <c r="BR392" t="s">
        <v>116</v>
      </c>
      <c r="BS392" t="s">
        <v>113</v>
      </c>
      <c r="BT392" t="s">
        <v>116</v>
      </c>
      <c r="BU392" t="s">
        <v>114</v>
      </c>
      <c r="BV392" t="s">
        <v>116</v>
      </c>
      <c r="BX392" t="s">
        <v>116</v>
      </c>
      <c r="BY392" t="s">
        <v>116</v>
      </c>
      <c r="BZ392" t="s">
        <v>252</v>
      </c>
      <c r="CA392" t="s">
        <v>706</v>
      </c>
      <c r="CB392" t="s">
        <v>129</v>
      </c>
      <c r="CC392" t="s">
        <v>253</v>
      </c>
      <c r="CD392" t="s">
        <v>116</v>
      </c>
      <c r="CE392" t="s">
        <v>116</v>
      </c>
      <c r="CG392" t="s">
        <v>113</v>
      </c>
      <c r="CH392" t="s">
        <v>113</v>
      </c>
      <c r="CI392" t="s">
        <v>113</v>
      </c>
      <c r="CJ392" t="s">
        <v>109</v>
      </c>
      <c r="CK392" t="s">
        <v>109</v>
      </c>
      <c r="CL392" t="s">
        <v>109</v>
      </c>
      <c r="CN392" t="s">
        <v>842</v>
      </c>
      <c r="CO392" t="s">
        <v>109</v>
      </c>
      <c r="CP392" t="s">
        <v>116</v>
      </c>
      <c r="CQ392" t="s">
        <v>109</v>
      </c>
      <c r="CS392" t="s">
        <v>116</v>
      </c>
      <c r="CT392" t="s">
        <v>116</v>
      </c>
      <c r="CU392" t="s">
        <v>109</v>
      </c>
      <c r="CV392" t="s">
        <v>109</v>
      </c>
      <c r="CX392" t="s">
        <v>116</v>
      </c>
      <c r="CY392" t="s">
        <v>1210</v>
      </c>
      <c r="DB392">
        <f t="shared" si="287"/>
        <v>2</v>
      </c>
      <c r="DC392">
        <f t="shared" si="288"/>
        <v>0</v>
      </c>
      <c r="DD392">
        <f t="shared" si="289"/>
        <v>5</v>
      </c>
      <c r="DE392">
        <f t="shared" si="290"/>
        <v>0</v>
      </c>
      <c r="DF392">
        <f t="shared" si="291"/>
        <v>0</v>
      </c>
      <c r="DG392">
        <f t="shared" si="292"/>
        <v>1</v>
      </c>
      <c r="DH392">
        <f t="shared" si="293"/>
        <v>0</v>
      </c>
      <c r="DI392">
        <f t="shared" si="294"/>
        <v>6</v>
      </c>
      <c r="DJ392">
        <f t="shared" si="295"/>
        <v>1</v>
      </c>
      <c r="DK392">
        <f t="shared" si="296"/>
        <v>2</v>
      </c>
      <c r="DL392">
        <f t="shared" si="297"/>
        <v>0</v>
      </c>
      <c r="DM392">
        <f t="shared" si="298"/>
        <v>1</v>
      </c>
      <c r="DN392">
        <f t="shared" si="299"/>
        <v>0</v>
      </c>
      <c r="DO392">
        <f t="shared" si="300"/>
        <v>2</v>
      </c>
      <c r="DP392">
        <f t="shared" si="301"/>
        <v>4</v>
      </c>
      <c r="DQ392">
        <f t="shared" si="302"/>
        <v>1</v>
      </c>
      <c r="DR392">
        <f t="shared" si="303"/>
        <v>4</v>
      </c>
      <c r="DS392">
        <f t="shared" si="304"/>
        <v>0</v>
      </c>
      <c r="DT392">
        <f t="shared" si="305"/>
        <v>0</v>
      </c>
      <c r="DU392">
        <f t="shared" si="309"/>
        <v>2</v>
      </c>
      <c r="DV392">
        <f t="shared" si="310"/>
        <v>2</v>
      </c>
      <c r="DW392">
        <f t="shared" si="311"/>
        <v>33</v>
      </c>
      <c r="DX392">
        <f t="shared" si="306"/>
        <v>6.3461538461538458</v>
      </c>
      <c r="DY392">
        <f t="shared" si="307"/>
        <v>6.5</v>
      </c>
      <c r="DZ392">
        <f t="shared" si="308"/>
        <v>6.5</v>
      </c>
    </row>
    <row r="393" spans="1:130">
      <c r="A393">
        <v>509</v>
      </c>
      <c r="B393" s="1">
        <v>44902.629594907397</v>
      </c>
      <c r="C393" s="1">
        <v>44902.6417476852</v>
      </c>
      <c r="D393" t="s">
        <v>104</v>
      </c>
      <c r="F393" t="s">
        <v>4801</v>
      </c>
      <c r="G393" s="2">
        <v>13918</v>
      </c>
      <c r="H393" t="s">
        <v>4802</v>
      </c>
      <c r="I393" t="s">
        <v>4803</v>
      </c>
      <c r="J393" t="s">
        <v>132</v>
      </c>
      <c r="K393" t="s">
        <v>114</v>
      </c>
      <c r="L393" t="s">
        <v>4804</v>
      </c>
      <c r="M393" t="s">
        <v>109</v>
      </c>
      <c r="O393" t="s">
        <v>147</v>
      </c>
      <c r="P393" t="s">
        <v>113</v>
      </c>
      <c r="Q393" t="s">
        <v>112</v>
      </c>
      <c r="R393" t="s">
        <v>113</v>
      </c>
      <c r="S393" t="s">
        <v>114</v>
      </c>
      <c r="T393" t="s">
        <v>109</v>
      </c>
      <c r="V393" t="s">
        <v>116</v>
      </c>
      <c r="W393" s="2" t="s">
        <v>4463</v>
      </c>
      <c r="X393" t="s">
        <v>135</v>
      </c>
      <c r="Y393" t="s">
        <v>113</v>
      </c>
      <c r="Z393" t="s">
        <v>109</v>
      </c>
      <c r="AA393" t="s">
        <v>116</v>
      </c>
      <c r="AB393" t="s">
        <v>132</v>
      </c>
      <c r="AC393" t="s">
        <v>109</v>
      </c>
      <c r="AE393" t="s">
        <v>109</v>
      </c>
      <c r="AG393" t="s">
        <v>109</v>
      </c>
      <c r="AH393" t="s">
        <v>109</v>
      </c>
      <c r="AI393" t="s">
        <v>109</v>
      </c>
      <c r="AJ393" t="s">
        <v>109</v>
      </c>
      <c r="AK393" t="s">
        <v>109</v>
      </c>
      <c r="AL393" t="s">
        <v>116</v>
      </c>
      <c r="AM393" t="s">
        <v>112</v>
      </c>
      <c r="AN393" t="s">
        <v>236</v>
      </c>
      <c r="AO393" t="s">
        <v>113</v>
      </c>
      <c r="AP393" t="s">
        <v>956</v>
      </c>
      <c r="AQ393" t="s">
        <v>272</v>
      </c>
      <c r="AR393" t="s">
        <v>4805</v>
      </c>
      <c r="AS393" t="s">
        <v>4806</v>
      </c>
      <c r="AT393" t="s">
        <v>113</v>
      </c>
      <c r="AU393" t="s">
        <v>116</v>
      </c>
      <c r="AV393" t="s">
        <v>116</v>
      </c>
      <c r="AW393" t="s">
        <v>109</v>
      </c>
      <c r="AZ393" t="s">
        <v>113</v>
      </c>
      <c r="BA393" t="s">
        <v>120</v>
      </c>
      <c r="BB393" t="s">
        <v>249</v>
      </c>
      <c r="BC393" t="s">
        <v>116</v>
      </c>
      <c r="BD393" t="s">
        <v>116</v>
      </c>
      <c r="BE393" t="s">
        <v>122</v>
      </c>
      <c r="BG393" t="s">
        <v>109</v>
      </c>
      <c r="BH393" t="s">
        <v>116</v>
      </c>
      <c r="BI393" t="s">
        <v>4807</v>
      </c>
      <c r="BJ393" t="s">
        <v>116</v>
      </c>
      <c r="BK393" t="s">
        <v>109</v>
      </c>
      <c r="BL393" t="s">
        <v>109</v>
      </c>
      <c r="BM393" t="s">
        <v>109</v>
      </c>
      <c r="BN393" t="s">
        <v>113</v>
      </c>
      <c r="BO393" t="s">
        <v>125</v>
      </c>
      <c r="BP393" t="s">
        <v>122</v>
      </c>
      <c r="BR393" t="s">
        <v>116</v>
      </c>
      <c r="BS393" t="s">
        <v>162</v>
      </c>
      <c r="BT393" t="s">
        <v>109</v>
      </c>
      <c r="BU393" t="s">
        <v>114</v>
      </c>
      <c r="BV393" t="s">
        <v>116</v>
      </c>
      <c r="BW393" t="s">
        <v>4808</v>
      </c>
      <c r="BX393" t="s">
        <v>116</v>
      </c>
      <c r="BY393" t="s">
        <v>116</v>
      </c>
      <c r="BZ393" t="s">
        <v>193</v>
      </c>
      <c r="CA393" t="s">
        <v>229</v>
      </c>
      <c r="CB393" t="s">
        <v>129</v>
      </c>
      <c r="CC393" t="s">
        <v>113</v>
      </c>
      <c r="CD393" t="s">
        <v>116</v>
      </c>
      <c r="CE393" t="s">
        <v>109</v>
      </c>
      <c r="CF393" t="s">
        <v>385</v>
      </c>
      <c r="CG393" t="s">
        <v>113</v>
      </c>
      <c r="CH393" t="s">
        <v>113</v>
      </c>
      <c r="CI393" t="s">
        <v>113</v>
      </c>
      <c r="CJ393" t="s">
        <v>116</v>
      </c>
      <c r="CK393" t="s">
        <v>109</v>
      </c>
      <c r="CL393" t="s">
        <v>109</v>
      </c>
      <c r="CN393" t="s">
        <v>842</v>
      </c>
      <c r="CO393" t="s">
        <v>109</v>
      </c>
      <c r="CP393" t="s">
        <v>116</v>
      </c>
      <c r="CQ393" t="s">
        <v>116</v>
      </c>
      <c r="CR393" t="s">
        <v>4809</v>
      </c>
      <c r="CS393" t="s">
        <v>109</v>
      </c>
      <c r="CT393" t="s">
        <v>116</v>
      </c>
      <c r="CU393" t="s">
        <v>116</v>
      </c>
      <c r="CV393" t="s">
        <v>109</v>
      </c>
      <c r="CX393" t="s">
        <v>109</v>
      </c>
      <c r="DB393">
        <f t="shared" si="287"/>
        <v>2</v>
      </c>
      <c r="DC393">
        <f t="shared" si="288"/>
        <v>0</v>
      </c>
      <c r="DD393">
        <f t="shared" si="289"/>
        <v>3</v>
      </c>
      <c r="DE393">
        <f t="shared" si="290"/>
        <v>1</v>
      </c>
      <c r="DF393">
        <f t="shared" si="291"/>
        <v>1</v>
      </c>
      <c r="DG393">
        <f t="shared" si="292"/>
        <v>1</v>
      </c>
      <c r="DH393">
        <f t="shared" si="293"/>
        <v>0</v>
      </c>
      <c r="DI393">
        <f t="shared" si="294"/>
        <v>5</v>
      </c>
      <c r="DJ393">
        <f t="shared" si="295"/>
        <v>1</v>
      </c>
      <c r="DK393">
        <f t="shared" si="296"/>
        <v>2</v>
      </c>
      <c r="DL393">
        <f t="shared" si="297"/>
        <v>2</v>
      </c>
      <c r="DM393">
        <f t="shared" si="298"/>
        <v>1</v>
      </c>
      <c r="DN393">
        <f t="shared" si="299"/>
        <v>1</v>
      </c>
      <c r="DO393">
        <f t="shared" si="300"/>
        <v>2</v>
      </c>
      <c r="DP393">
        <f t="shared" si="301"/>
        <v>4</v>
      </c>
      <c r="DQ393">
        <f t="shared" si="302"/>
        <v>1</v>
      </c>
      <c r="DR393">
        <f t="shared" si="303"/>
        <v>3</v>
      </c>
      <c r="DS393">
        <f t="shared" si="304"/>
        <v>1</v>
      </c>
      <c r="DT393">
        <f t="shared" si="305"/>
        <v>1</v>
      </c>
      <c r="DU393">
        <f t="shared" si="309"/>
        <v>3</v>
      </c>
      <c r="DV393">
        <f t="shared" si="310"/>
        <v>2</v>
      </c>
      <c r="DW393">
        <f t="shared" si="311"/>
        <v>37</v>
      </c>
      <c r="DX393">
        <f t="shared" si="306"/>
        <v>7.1153846153846159</v>
      </c>
      <c r="DY393">
        <f t="shared" si="307"/>
        <v>7</v>
      </c>
      <c r="DZ393">
        <f t="shared" si="308"/>
        <v>7</v>
      </c>
    </row>
    <row r="394" spans="1:130">
      <c r="A394">
        <v>511</v>
      </c>
      <c r="B394" s="1">
        <v>44902.629525463002</v>
      </c>
      <c r="C394" s="1">
        <v>44902.646724537</v>
      </c>
      <c r="D394" t="s">
        <v>104</v>
      </c>
      <c r="F394" t="s">
        <v>4810</v>
      </c>
      <c r="G394" s="2">
        <v>9894</v>
      </c>
      <c r="H394" t="s">
        <v>4811</v>
      </c>
      <c r="I394" t="s">
        <v>4812</v>
      </c>
      <c r="J394" t="s">
        <v>132</v>
      </c>
      <c r="K394" t="s">
        <v>114</v>
      </c>
      <c r="L394" t="s">
        <v>4813</v>
      </c>
      <c r="M394" t="s">
        <v>109</v>
      </c>
      <c r="O394" t="s">
        <v>356</v>
      </c>
      <c r="P394" t="s">
        <v>568</v>
      </c>
      <c r="Q394" t="s">
        <v>188</v>
      </c>
      <c r="R394" t="s">
        <v>267</v>
      </c>
      <c r="S394" t="s">
        <v>122</v>
      </c>
      <c r="T394" t="s">
        <v>149</v>
      </c>
      <c r="U394" t="s">
        <v>150</v>
      </c>
      <c r="V394" t="s">
        <v>109</v>
      </c>
      <c r="X394" t="s">
        <v>135</v>
      </c>
      <c r="Y394" t="s">
        <v>136</v>
      </c>
      <c r="Z394" t="s">
        <v>109</v>
      </c>
      <c r="AA394" t="s">
        <v>116</v>
      </c>
      <c r="AB394" t="s">
        <v>132</v>
      </c>
      <c r="AC394" t="s">
        <v>116</v>
      </c>
      <c r="AD394" t="s">
        <v>4814</v>
      </c>
      <c r="AE394" t="s">
        <v>109</v>
      </c>
      <c r="AG394" t="s">
        <v>116</v>
      </c>
      <c r="AH394" t="s">
        <v>116</v>
      </c>
      <c r="AI394" t="s">
        <v>116</v>
      </c>
      <c r="AJ394" t="s">
        <v>109</v>
      </c>
      <c r="AK394" t="s">
        <v>116</v>
      </c>
      <c r="AL394" t="s">
        <v>116</v>
      </c>
      <c r="AM394" t="s">
        <v>188</v>
      </c>
      <c r="AN394" t="s">
        <v>117</v>
      </c>
      <c r="AO394" t="s">
        <v>179</v>
      </c>
      <c r="AP394" t="s">
        <v>384</v>
      </c>
      <c r="AQ394" t="s">
        <v>109</v>
      </c>
      <c r="AS394" t="s">
        <v>191</v>
      </c>
      <c r="AT394" t="s">
        <v>113</v>
      </c>
      <c r="AU394" t="s">
        <v>116</v>
      </c>
      <c r="AV394" t="s">
        <v>116</v>
      </c>
      <c r="AW394" t="s">
        <v>109</v>
      </c>
      <c r="AZ394" t="s">
        <v>157</v>
      </c>
      <c r="BA394" t="s">
        <v>423</v>
      </c>
      <c r="BB394" t="s">
        <v>192</v>
      </c>
      <c r="BC394" t="s">
        <v>116</v>
      </c>
      <c r="BD394" t="s">
        <v>116</v>
      </c>
      <c r="BE394" t="s">
        <v>122</v>
      </c>
      <c r="BG394" t="s">
        <v>109</v>
      </c>
      <c r="BH394" t="s">
        <v>116</v>
      </c>
      <c r="BI394" t="s">
        <v>4815</v>
      </c>
      <c r="BJ394" t="s">
        <v>116</v>
      </c>
      <c r="BK394" t="s">
        <v>109</v>
      </c>
      <c r="BL394" t="s">
        <v>109</v>
      </c>
      <c r="BM394" t="s">
        <v>116</v>
      </c>
      <c r="BN394" t="s">
        <v>124</v>
      </c>
      <c r="BO394" t="s">
        <v>125</v>
      </c>
      <c r="BP394" t="s">
        <v>122</v>
      </c>
      <c r="BR394" t="s">
        <v>116</v>
      </c>
      <c r="BS394" t="s">
        <v>162</v>
      </c>
      <c r="BT394" t="s">
        <v>116</v>
      </c>
      <c r="BU394" t="s">
        <v>114</v>
      </c>
      <c r="BV394" t="s">
        <v>116</v>
      </c>
      <c r="BX394" t="s">
        <v>116</v>
      </c>
      <c r="BY394" t="s">
        <v>116</v>
      </c>
      <c r="BZ394" t="s">
        <v>193</v>
      </c>
      <c r="CA394" t="s">
        <v>4765</v>
      </c>
      <c r="CB394" t="s">
        <v>4816</v>
      </c>
      <c r="CC394" t="s">
        <v>253</v>
      </c>
      <c r="CD394" t="s">
        <v>116</v>
      </c>
      <c r="CE394" t="s">
        <v>116</v>
      </c>
      <c r="CG394" t="s">
        <v>113</v>
      </c>
      <c r="CH394" t="s">
        <v>386</v>
      </c>
      <c r="CI394" t="s">
        <v>578</v>
      </c>
      <c r="CJ394" t="s">
        <v>109</v>
      </c>
      <c r="CK394" t="s">
        <v>109</v>
      </c>
      <c r="CL394" t="s">
        <v>109</v>
      </c>
      <c r="CN394" t="s">
        <v>1796</v>
      </c>
      <c r="CO394" t="s">
        <v>109</v>
      </c>
      <c r="CP394" t="s">
        <v>116</v>
      </c>
      <c r="CQ394" t="s">
        <v>109</v>
      </c>
      <c r="CS394" t="s">
        <v>116</v>
      </c>
      <c r="CT394" t="s">
        <v>116</v>
      </c>
      <c r="CU394" t="s">
        <v>116</v>
      </c>
      <c r="CV394" t="s">
        <v>109</v>
      </c>
      <c r="CX394" t="s">
        <v>109</v>
      </c>
      <c r="DB394">
        <f t="shared" si="287"/>
        <v>2</v>
      </c>
      <c r="DC394">
        <f t="shared" si="288"/>
        <v>0</v>
      </c>
      <c r="DD394">
        <f t="shared" si="289"/>
        <v>5</v>
      </c>
      <c r="DE394">
        <f t="shared" si="290"/>
        <v>0</v>
      </c>
      <c r="DF394">
        <f t="shared" si="291"/>
        <v>2</v>
      </c>
      <c r="DG394">
        <f t="shared" si="292"/>
        <v>2</v>
      </c>
      <c r="DH394">
        <f t="shared" si="293"/>
        <v>0</v>
      </c>
      <c r="DI394">
        <f t="shared" si="294"/>
        <v>9</v>
      </c>
      <c r="DJ394">
        <f t="shared" si="295"/>
        <v>1</v>
      </c>
      <c r="DK394">
        <f t="shared" si="296"/>
        <v>2</v>
      </c>
      <c r="DL394">
        <f t="shared" si="297"/>
        <v>3</v>
      </c>
      <c r="DM394">
        <f t="shared" si="298"/>
        <v>1</v>
      </c>
      <c r="DN394">
        <f t="shared" si="299"/>
        <v>1</v>
      </c>
      <c r="DO394">
        <f t="shared" si="300"/>
        <v>4</v>
      </c>
      <c r="DP394">
        <f t="shared" si="301"/>
        <v>5</v>
      </c>
      <c r="DQ394">
        <f t="shared" si="302"/>
        <v>1</v>
      </c>
      <c r="DR394">
        <f t="shared" si="303"/>
        <v>4</v>
      </c>
      <c r="DS394">
        <f t="shared" si="304"/>
        <v>1</v>
      </c>
      <c r="DT394">
        <f t="shared" si="305"/>
        <v>0</v>
      </c>
      <c r="DU394">
        <f t="shared" si="309"/>
        <v>2</v>
      </c>
      <c r="DV394">
        <f t="shared" si="310"/>
        <v>3</v>
      </c>
      <c r="DW394">
        <f t="shared" si="311"/>
        <v>48</v>
      </c>
      <c r="DX394">
        <f t="shared" si="306"/>
        <v>9.2307692307692317</v>
      </c>
      <c r="DY394">
        <f t="shared" si="307"/>
        <v>9</v>
      </c>
      <c r="DZ394">
        <f t="shared" si="308"/>
        <v>9</v>
      </c>
    </row>
    <row r="395" spans="1:130">
      <c r="A395">
        <v>512</v>
      </c>
      <c r="B395" s="1">
        <v>44902.662650462997</v>
      </c>
      <c r="C395" s="1">
        <v>44902.674386574101</v>
      </c>
      <c r="D395" t="s">
        <v>104</v>
      </c>
      <c r="F395" t="s">
        <v>4817</v>
      </c>
      <c r="G395" s="2">
        <v>22196</v>
      </c>
      <c r="H395" t="s">
        <v>4818</v>
      </c>
      <c r="I395" t="s">
        <v>4819</v>
      </c>
      <c r="J395" t="s">
        <v>145</v>
      </c>
      <c r="K395" t="s">
        <v>114</v>
      </c>
      <c r="L395" t="s">
        <v>4820</v>
      </c>
      <c r="M395" t="s">
        <v>109</v>
      </c>
      <c r="O395" t="s">
        <v>825</v>
      </c>
      <c r="P395" t="s">
        <v>4821</v>
      </c>
      <c r="Q395" t="s">
        <v>112</v>
      </c>
      <c r="R395" t="s">
        <v>113</v>
      </c>
      <c r="S395" t="s">
        <v>114</v>
      </c>
      <c r="T395" t="s">
        <v>109</v>
      </c>
      <c r="V395" t="s">
        <v>109</v>
      </c>
      <c r="X395" t="s">
        <v>135</v>
      </c>
      <c r="Y395" t="s">
        <v>4822</v>
      </c>
      <c r="Z395" t="s">
        <v>109</v>
      </c>
      <c r="AA395" t="s">
        <v>109</v>
      </c>
      <c r="AB395" t="s">
        <v>145</v>
      </c>
      <c r="AC395" t="s">
        <v>109</v>
      </c>
      <c r="AE395" t="s">
        <v>109</v>
      </c>
      <c r="AG395" t="s">
        <v>109</v>
      </c>
      <c r="AH395" t="s">
        <v>116</v>
      </c>
      <c r="AI395" t="s">
        <v>116</v>
      </c>
      <c r="AJ395" t="s">
        <v>116</v>
      </c>
      <c r="AK395" t="s">
        <v>109</v>
      </c>
      <c r="AL395" t="s">
        <v>116</v>
      </c>
      <c r="AM395" t="s">
        <v>112</v>
      </c>
      <c r="AN395" t="s">
        <v>117</v>
      </c>
      <c r="AO395" t="s">
        <v>155</v>
      </c>
      <c r="AP395" t="s">
        <v>224</v>
      </c>
      <c r="AQ395" t="s">
        <v>109</v>
      </c>
      <c r="AS395" t="s">
        <v>113</v>
      </c>
      <c r="AT395" t="s">
        <v>113</v>
      </c>
      <c r="AU395" t="s">
        <v>116</v>
      </c>
      <c r="AV395" t="s">
        <v>109</v>
      </c>
      <c r="AW395" t="s">
        <v>145</v>
      </c>
      <c r="AX395" t="s">
        <v>116</v>
      </c>
      <c r="AY395" t="s">
        <v>4823</v>
      </c>
      <c r="AZ395" t="s">
        <v>113</v>
      </c>
      <c r="BA395" t="s">
        <v>113</v>
      </c>
      <c r="BB395" t="s">
        <v>121</v>
      </c>
      <c r="BC395" t="s">
        <v>116</v>
      </c>
      <c r="BD395" t="s">
        <v>116</v>
      </c>
      <c r="BE395" t="s">
        <v>122</v>
      </c>
      <c r="BG395" t="s">
        <v>109</v>
      </c>
      <c r="BH395" t="s">
        <v>116</v>
      </c>
      <c r="BI395" t="s">
        <v>4824</v>
      </c>
      <c r="BJ395" t="s">
        <v>116</v>
      </c>
      <c r="BK395" t="s">
        <v>116</v>
      </c>
      <c r="BL395" t="s">
        <v>116</v>
      </c>
      <c r="BM395" t="s">
        <v>109</v>
      </c>
      <c r="BN395" t="s">
        <v>113</v>
      </c>
      <c r="BO395" t="s">
        <v>116</v>
      </c>
      <c r="BP395" t="s">
        <v>122</v>
      </c>
      <c r="BR395" t="s">
        <v>116</v>
      </c>
      <c r="BS395" t="s">
        <v>426</v>
      </c>
      <c r="BT395" t="s">
        <v>116</v>
      </c>
      <c r="BU395" t="s">
        <v>114</v>
      </c>
      <c r="BV395" t="s">
        <v>116</v>
      </c>
      <c r="BX395" t="s">
        <v>116</v>
      </c>
      <c r="BY395" t="s">
        <v>116</v>
      </c>
      <c r="BZ395" t="s">
        <v>138</v>
      </c>
      <c r="CA395" t="s">
        <v>4825</v>
      </c>
      <c r="CB395" t="s">
        <v>4826</v>
      </c>
      <c r="CC395" t="s">
        <v>253</v>
      </c>
      <c r="CD395" t="s">
        <v>116</v>
      </c>
      <c r="CE395" t="s">
        <v>109</v>
      </c>
      <c r="CF395" t="s">
        <v>427</v>
      </c>
      <c r="CG395" t="s">
        <v>4827</v>
      </c>
      <c r="CH395" t="s">
        <v>386</v>
      </c>
      <c r="CI395" t="s">
        <v>113</v>
      </c>
      <c r="CJ395" t="s">
        <v>109</v>
      </c>
      <c r="CK395" t="s">
        <v>116</v>
      </c>
      <c r="CL395" t="s">
        <v>109</v>
      </c>
      <c r="CN395" t="s">
        <v>522</v>
      </c>
      <c r="CO395" t="s">
        <v>116</v>
      </c>
      <c r="CP395" t="s">
        <v>116</v>
      </c>
      <c r="CQ395" t="s">
        <v>109</v>
      </c>
      <c r="CS395" t="s">
        <v>109</v>
      </c>
      <c r="CT395" t="s">
        <v>109</v>
      </c>
      <c r="CU395" t="s">
        <v>109</v>
      </c>
      <c r="CV395" t="s">
        <v>109</v>
      </c>
      <c r="CX395" t="s">
        <v>109</v>
      </c>
      <c r="DB395">
        <f t="shared" si="287"/>
        <v>2</v>
      </c>
      <c r="DC395">
        <f t="shared" si="288"/>
        <v>0</v>
      </c>
      <c r="DD395">
        <f t="shared" si="289"/>
        <v>4</v>
      </c>
      <c r="DE395">
        <f t="shared" si="290"/>
        <v>0</v>
      </c>
      <c r="DF395">
        <f t="shared" si="291"/>
        <v>2</v>
      </c>
      <c r="DG395">
        <f t="shared" si="292"/>
        <v>1</v>
      </c>
      <c r="DH395">
        <f t="shared" si="293"/>
        <v>0</v>
      </c>
      <c r="DI395">
        <f t="shared" si="294"/>
        <v>8</v>
      </c>
      <c r="DJ395">
        <f t="shared" si="295"/>
        <v>0</v>
      </c>
      <c r="DK395">
        <f t="shared" si="296"/>
        <v>3</v>
      </c>
      <c r="DL395">
        <f t="shared" si="297"/>
        <v>1</v>
      </c>
      <c r="DM395">
        <f t="shared" si="298"/>
        <v>1</v>
      </c>
      <c r="DN395">
        <f t="shared" si="299"/>
        <v>1</v>
      </c>
      <c r="DO395">
        <f t="shared" si="300"/>
        <v>4</v>
      </c>
      <c r="DP395">
        <f t="shared" si="301"/>
        <v>5</v>
      </c>
      <c r="DQ395">
        <f t="shared" si="302"/>
        <v>1</v>
      </c>
      <c r="DR395">
        <f t="shared" si="303"/>
        <v>4</v>
      </c>
      <c r="DS395">
        <f t="shared" si="304"/>
        <v>3</v>
      </c>
      <c r="DT395">
        <f t="shared" si="305"/>
        <v>1</v>
      </c>
      <c r="DU395">
        <f t="shared" si="309"/>
        <v>3</v>
      </c>
      <c r="DV395">
        <f t="shared" si="310"/>
        <v>0</v>
      </c>
      <c r="DW395">
        <f t="shared" si="311"/>
        <v>44</v>
      </c>
      <c r="DX395">
        <f t="shared" si="306"/>
        <v>8.4615384615384617</v>
      </c>
      <c r="DY395">
        <f t="shared" si="307"/>
        <v>8.5</v>
      </c>
      <c r="DZ395">
        <f t="shared" si="308"/>
        <v>8.5</v>
      </c>
    </row>
    <row r="396" spans="1:130">
      <c r="A396">
        <v>513</v>
      </c>
      <c r="B396" s="1">
        <v>44902.479016203702</v>
      </c>
      <c r="C396" s="1">
        <v>44902.698159722197</v>
      </c>
      <c r="D396" t="s">
        <v>104</v>
      </c>
      <c r="F396" t="s">
        <v>4828</v>
      </c>
      <c r="G396" s="2">
        <v>20406</v>
      </c>
      <c r="H396" t="s">
        <v>4496</v>
      </c>
      <c r="I396" t="s">
        <v>4829</v>
      </c>
      <c r="J396" t="s">
        <v>145</v>
      </c>
      <c r="K396" t="s">
        <v>114</v>
      </c>
      <c r="L396" t="s">
        <v>4830</v>
      </c>
      <c r="M396" t="s">
        <v>109</v>
      </c>
      <c r="O396" t="s">
        <v>176</v>
      </c>
      <c r="P396" t="s">
        <v>752</v>
      </c>
      <c r="Q396" t="s">
        <v>188</v>
      </c>
      <c r="R396" t="s">
        <v>113</v>
      </c>
      <c r="S396" t="s">
        <v>114</v>
      </c>
      <c r="T396" t="s">
        <v>109</v>
      </c>
      <c r="V396" t="s">
        <v>109</v>
      </c>
      <c r="X396" t="s">
        <v>135</v>
      </c>
      <c r="Y396" t="s">
        <v>178</v>
      </c>
      <c r="Z396" t="s">
        <v>109</v>
      </c>
      <c r="AA396" t="s">
        <v>116</v>
      </c>
      <c r="AB396" t="s">
        <v>145</v>
      </c>
      <c r="AC396" t="s">
        <v>116</v>
      </c>
      <c r="AD396" t="s">
        <v>4831</v>
      </c>
      <c r="AE396" t="s">
        <v>109</v>
      </c>
      <c r="AG396" t="s">
        <v>109</v>
      </c>
      <c r="AH396" t="s">
        <v>116</v>
      </c>
      <c r="AI396" t="s">
        <v>109</v>
      </c>
      <c r="AJ396" t="s">
        <v>116</v>
      </c>
      <c r="AK396" t="s">
        <v>116</v>
      </c>
      <c r="AL396" t="s">
        <v>116</v>
      </c>
      <c r="AM396" t="s">
        <v>145</v>
      </c>
      <c r="AN396" t="s">
        <v>117</v>
      </c>
      <c r="AO396" t="s">
        <v>155</v>
      </c>
      <c r="AP396" t="s">
        <v>224</v>
      </c>
      <c r="AQ396" t="s">
        <v>109</v>
      </c>
      <c r="AS396" t="s">
        <v>987</v>
      </c>
      <c r="AT396" t="s">
        <v>275</v>
      </c>
      <c r="AU396" t="s">
        <v>116</v>
      </c>
      <c r="AV396" t="s">
        <v>116</v>
      </c>
      <c r="AW396" t="s">
        <v>145</v>
      </c>
      <c r="AX396" t="s">
        <v>116</v>
      </c>
      <c r="AY396" t="s">
        <v>4832</v>
      </c>
      <c r="AZ396" t="s">
        <v>157</v>
      </c>
      <c r="BA396" t="s">
        <v>120</v>
      </c>
      <c r="BB396" t="s">
        <v>113</v>
      </c>
      <c r="BC396" t="s">
        <v>116</v>
      </c>
      <c r="BD396" t="s">
        <v>116</v>
      </c>
      <c r="BE396" t="s">
        <v>116</v>
      </c>
      <c r="BF396" t="s">
        <v>4833</v>
      </c>
      <c r="BG396" t="s">
        <v>109</v>
      </c>
      <c r="BH396" t="s">
        <v>116</v>
      </c>
      <c r="BI396" t="s">
        <v>4834</v>
      </c>
      <c r="BJ396" t="s">
        <v>116</v>
      </c>
      <c r="BK396" t="s">
        <v>116</v>
      </c>
      <c r="BL396" t="s">
        <v>109</v>
      </c>
      <c r="BM396" t="s">
        <v>109</v>
      </c>
      <c r="BN396" t="s">
        <v>113</v>
      </c>
      <c r="BO396" t="s">
        <v>116</v>
      </c>
      <c r="BP396" t="s">
        <v>122</v>
      </c>
      <c r="BR396" t="s">
        <v>116</v>
      </c>
      <c r="BS396" t="s">
        <v>4450</v>
      </c>
      <c r="BT396" t="s">
        <v>109</v>
      </c>
      <c r="BU396" t="s">
        <v>114</v>
      </c>
      <c r="BV396" t="s">
        <v>116</v>
      </c>
      <c r="BX396" t="s">
        <v>116</v>
      </c>
      <c r="BY396" t="s">
        <v>116</v>
      </c>
      <c r="BZ396" t="s">
        <v>193</v>
      </c>
      <c r="CA396" t="s">
        <v>1208</v>
      </c>
      <c r="CB396" t="s">
        <v>4835</v>
      </c>
      <c r="CC396" t="s">
        <v>260</v>
      </c>
      <c r="CD396" t="s">
        <v>116</v>
      </c>
      <c r="CE396" t="s">
        <v>109</v>
      </c>
      <c r="CF396" t="s">
        <v>113</v>
      </c>
      <c r="CG396" t="s">
        <v>113</v>
      </c>
      <c r="CH396" t="s">
        <v>113</v>
      </c>
      <c r="CI396" t="s">
        <v>113</v>
      </c>
      <c r="CJ396" t="s">
        <v>116</v>
      </c>
      <c r="CK396" t="s">
        <v>116</v>
      </c>
      <c r="CL396" t="s">
        <v>109</v>
      </c>
      <c r="CN396" t="s">
        <v>169</v>
      </c>
      <c r="CO396" t="s">
        <v>116</v>
      </c>
      <c r="CP396" t="s">
        <v>116</v>
      </c>
      <c r="CQ396" t="s">
        <v>116</v>
      </c>
      <c r="CR396" t="s">
        <v>4836</v>
      </c>
      <c r="CS396" t="s">
        <v>109</v>
      </c>
      <c r="CT396" t="s">
        <v>109</v>
      </c>
      <c r="CU396" t="s">
        <v>116</v>
      </c>
      <c r="CV396" t="s">
        <v>109</v>
      </c>
      <c r="CX396" t="s">
        <v>116</v>
      </c>
      <c r="CY396" t="s">
        <v>1617</v>
      </c>
      <c r="DB396">
        <f t="shared" si="287"/>
        <v>2</v>
      </c>
      <c r="DC396">
        <f t="shared" si="288"/>
        <v>0</v>
      </c>
      <c r="DD396">
        <f t="shared" si="289"/>
        <v>4</v>
      </c>
      <c r="DE396">
        <f t="shared" si="290"/>
        <v>0</v>
      </c>
      <c r="DF396">
        <f t="shared" si="291"/>
        <v>2</v>
      </c>
      <c r="DG396">
        <f t="shared" si="292"/>
        <v>2</v>
      </c>
      <c r="DH396">
        <f t="shared" si="293"/>
        <v>0</v>
      </c>
      <c r="DI396">
        <f t="shared" si="294"/>
        <v>8</v>
      </c>
      <c r="DJ396">
        <f t="shared" si="295"/>
        <v>1</v>
      </c>
      <c r="DK396">
        <f t="shared" si="296"/>
        <v>4</v>
      </c>
      <c r="DL396">
        <f t="shared" si="297"/>
        <v>2</v>
      </c>
      <c r="DM396">
        <f t="shared" si="298"/>
        <v>2</v>
      </c>
      <c r="DN396">
        <f t="shared" si="299"/>
        <v>1</v>
      </c>
      <c r="DO396">
        <f t="shared" si="300"/>
        <v>3</v>
      </c>
      <c r="DP396">
        <f t="shared" si="301"/>
        <v>4</v>
      </c>
      <c r="DQ396">
        <f t="shared" si="302"/>
        <v>1</v>
      </c>
      <c r="DR396">
        <f t="shared" si="303"/>
        <v>4</v>
      </c>
      <c r="DS396">
        <f t="shared" si="304"/>
        <v>0</v>
      </c>
      <c r="DT396">
        <f t="shared" si="305"/>
        <v>2</v>
      </c>
      <c r="DU396">
        <f t="shared" si="309"/>
        <v>4</v>
      </c>
      <c r="DV396">
        <f t="shared" si="310"/>
        <v>1</v>
      </c>
      <c r="DW396">
        <f t="shared" si="311"/>
        <v>47</v>
      </c>
      <c r="DX396">
        <f t="shared" si="306"/>
        <v>9.0384615384615383</v>
      </c>
      <c r="DY396">
        <f t="shared" si="307"/>
        <v>9</v>
      </c>
      <c r="DZ396">
        <f t="shared" si="308"/>
        <v>9</v>
      </c>
    </row>
    <row r="397" spans="1:130">
      <c r="A397">
        <v>514</v>
      </c>
      <c r="B397" s="1">
        <v>44902.720023148097</v>
      </c>
      <c r="C397" s="1">
        <v>44902.735150462999</v>
      </c>
      <c r="D397" t="s">
        <v>104</v>
      </c>
      <c r="F397" t="s">
        <v>4837</v>
      </c>
      <c r="G397" s="2">
        <v>23001</v>
      </c>
      <c r="H397" t="s">
        <v>4838</v>
      </c>
      <c r="I397" t="s">
        <v>4839</v>
      </c>
      <c r="J397" t="s">
        <v>109</v>
      </c>
      <c r="M397" t="s">
        <v>109</v>
      </c>
      <c r="O397" t="s">
        <v>113</v>
      </c>
      <c r="P397" t="s">
        <v>113</v>
      </c>
      <c r="Q397" t="s">
        <v>112</v>
      </c>
      <c r="R397" t="s">
        <v>113</v>
      </c>
      <c r="S397" t="s">
        <v>122</v>
      </c>
      <c r="T397" t="s">
        <v>109</v>
      </c>
      <c r="V397" t="s">
        <v>109</v>
      </c>
      <c r="X397" t="s">
        <v>113</v>
      </c>
      <c r="Y397" t="s">
        <v>113</v>
      </c>
      <c r="Z397" t="s">
        <v>116</v>
      </c>
      <c r="AB397" t="s">
        <v>109</v>
      </c>
      <c r="AE397" t="s">
        <v>109</v>
      </c>
      <c r="AG397" t="s">
        <v>109</v>
      </c>
      <c r="AH397" t="s">
        <v>109</v>
      </c>
      <c r="AI397" t="s">
        <v>109</v>
      </c>
      <c r="AJ397" t="s">
        <v>116</v>
      </c>
      <c r="AK397" t="s">
        <v>116</v>
      </c>
      <c r="AL397" t="s">
        <v>109</v>
      </c>
      <c r="AM397" t="s">
        <v>112</v>
      </c>
      <c r="AN397" t="s">
        <v>117</v>
      </c>
      <c r="AO397" t="s">
        <v>113</v>
      </c>
      <c r="AP397" t="s">
        <v>113</v>
      </c>
      <c r="AQ397" t="s">
        <v>109</v>
      </c>
      <c r="AS397" t="s">
        <v>4694</v>
      </c>
      <c r="AT397" t="s">
        <v>113</v>
      </c>
      <c r="AU397" t="s">
        <v>109</v>
      </c>
      <c r="AV397" t="s">
        <v>109</v>
      </c>
      <c r="AW397" t="s">
        <v>109</v>
      </c>
      <c r="AZ397" t="s">
        <v>113</v>
      </c>
      <c r="BA397" t="s">
        <v>113</v>
      </c>
      <c r="BB397" t="s">
        <v>113</v>
      </c>
      <c r="BC397" t="s">
        <v>109</v>
      </c>
      <c r="BD397" t="s">
        <v>109</v>
      </c>
      <c r="BE397" t="s">
        <v>122</v>
      </c>
      <c r="BG397" t="s">
        <v>109</v>
      </c>
      <c r="BH397" t="s">
        <v>109</v>
      </c>
      <c r="BJ397" t="s">
        <v>109</v>
      </c>
      <c r="BK397" t="s">
        <v>109</v>
      </c>
      <c r="BL397" t="s">
        <v>109</v>
      </c>
      <c r="BM397" t="s">
        <v>109</v>
      </c>
      <c r="BN397" t="s">
        <v>113</v>
      </c>
      <c r="BO397" t="s">
        <v>109</v>
      </c>
      <c r="BP397" t="s">
        <v>109</v>
      </c>
      <c r="BR397" t="s">
        <v>109</v>
      </c>
      <c r="BS397" t="s">
        <v>238</v>
      </c>
      <c r="BT397" t="s">
        <v>109</v>
      </c>
      <c r="BU397" t="s">
        <v>114</v>
      </c>
      <c r="BV397" t="s">
        <v>116</v>
      </c>
      <c r="BX397" t="s">
        <v>116</v>
      </c>
      <c r="BY397" t="s">
        <v>109</v>
      </c>
      <c r="CA397" t="s">
        <v>113</v>
      </c>
      <c r="CB397" t="s">
        <v>113</v>
      </c>
      <c r="CC397" t="s">
        <v>113</v>
      </c>
      <c r="CD397" t="s">
        <v>116</v>
      </c>
      <c r="CE397" t="s">
        <v>109</v>
      </c>
      <c r="CF397" t="s">
        <v>113</v>
      </c>
      <c r="CG397" t="s">
        <v>113</v>
      </c>
      <c r="CH397" t="s">
        <v>113</v>
      </c>
      <c r="CI397" t="s">
        <v>113</v>
      </c>
      <c r="CJ397" t="s">
        <v>109</v>
      </c>
      <c r="CK397" t="s">
        <v>109</v>
      </c>
      <c r="CL397" t="s">
        <v>109</v>
      </c>
      <c r="CN397" t="s">
        <v>1050</v>
      </c>
      <c r="CO397" t="s">
        <v>109</v>
      </c>
      <c r="CP397" t="s">
        <v>109</v>
      </c>
      <c r="CQ397" t="s">
        <v>109</v>
      </c>
      <c r="CS397" t="s">
        <v>116</v>
      </c>
      <c r="CT397" t="s">
        <v>116</v>
      </c>
      <c r="CU397" t="s">
        <v>109</v>
      </c>
      <c r="CV397" t="s">
        <v>109</v>
      </c>
      <c r="CX397" t="s">
        <v>109</v>
      </c>
      <c r="DB397">
        <f t="shared" si="287"/>
        <v>0</v>
      </c>
      <c r="DC397">
        <f t="shared" si="288"/>
        <v>0</v>
      </c>
      <c r="DD397">
        <f t="shared" si="289"/>
        <v>1</v>
      </c>
      <c r="DE397">
        <f t="shared" si="290"/>
        <v>0</v>
      </c>
      <c r="DF397">
        <f t="shared" si="291"/>
        <v>1</v>
      </c>
      <c r="DG397">
        <f t="shared" si="292"/>
        <v>0</v>
      </c>
      <c r="DH397">
        <f t="shared" si="293"/>
        <v>0</v>
      </c>
      <c r="DI397">
        <f t="shared" si="294"/>
        <v>4</v>
      </c>
      <c r="DJ397">
        <f t="shared" si="295"/>
        <v>1</v>
      </c>
      <c r="DK397">
        <f t="shared" si="296"/>
        <v>0</v>
      </c>
      <c r="DL397">
        <f t="shared" si="297"/>
        <v>0</v>
      </c>
      <c r="DM397">
        <f t="shared" si="298"/>
        <v>0</v>
      </c>
      <c r="DN397">
        <f t="shared" si="299"/>
        <v>0</v>
      </c>
      <c r="DO397">
        <f t="shared" si="300"/>
        <v>0</v>
      </c>
      <c r="DP397">
        <f t="shared" si="301"/>
        <v>3</v>
      </c>
      <c r="DQ397">
        <f t="shared" si="302"/>
        <v>0</v>
      </c>
      <c r="DR397">
        <f t="shared" si="303"/>
        <v>1</v>
      </c>
      <c r="DS397">
        <f t="shared" si="304"/>
        <v>0</v>
      </c>
      <c r="DT397">
        <f t="shared" si="305"/>
        <v>0</v>
      </c>
      <c r="DU397">
        <f t="shared" si="309"/>
        <v>1</v>
      </c>
      <c r="DV397">
        <f t="shared" si="310"/>
        <v>2</v>
      </c>
      <c r="DW397">
        <f t="shared" si="311"/>
        <v>14</v>
      </c>
      <c r="DX397">
        <f t="shared" si="306"/>
        <v>2.6923076923076921</v>
      </c>
      <c r="DY397">
        <f t="shared" si="307"/>
        <v>2.5</v>
      </c>
      <c r="DZ397">
        <f t="shared" si="308"/>
        <v>2.5</v>
      </c>
    </row>
    <row r="398" spans="1:130">
      <c r="A398">
        <v>515</v>
      </c>
      <c r="B398" s="1">
        <v>44902.8141666667</v>
      </c>
      <c r="C398" s="1">
        <v>44902.8612615741</v>
      </c>
      <c r="D398" t="s">
        <v>104</v>
      </c>
      <c r="F398" t="s">
        <v>4840</v>
      </c>
      <c r="G398" s="2">
        <v>12565</v>
      </c>
      <c r="H398" t="s">
        <v>4841</v>
      </c>
      <c r="I398" t="s">
        <v>4842</v>
      </c>
      <c r="J398" t="s">
        <v>108</v>
      </c>
      <c r="K398" t="s">
        <v>114</v>
      </c>
      <c r="L398" t="s">
        <v>4843</v>
      </c>
      <c r="M398" t="s">
        <v>116</v>
      </c>
      <c r="N398" t="s">
        <v>4844</v>
      </c>
      <c r="O398" t="s">
        <v>4845</v>
      </c>
      <c r="P398" t="s">
        <v>4846</v>
      </c>
      <c r="Q398" t="s">
        <v>4847</v>
      </c>
      <c r="R398" t="s">
        <v>113</v>
      </c>
      <c r="S398" t="s">
        <v>114</v>
      </c>
      <c r="T398" t="s">
        <v>302</v>
      </c>
      <c r="V398" t="s">
        <v>116</v>
      </c>
      <c r="W398" t="s">
        <v>4848</v>
      </c>
      <c r="X398" t="s">
        <v>4849</v>
      </c>
      <c r="Y398" t="s">
        <v>4850</v>
      </c>
      <c r="Z398" t="s">
        <v>116</v>
      </c>
      <c r="AB398" t="s">
        <v>4851</v>
      </c>
      <c r="AC398" t="s">
        <v>116</v>
      </c>
      <c r="AD398" t="s">
        <v>4852</v>
      </c>
      <c r="AE398" t="s">
        <v>109</v>
      </c>
      <c r="AG398" t="s">
        <v>116</v>
      </c>
      <c r="AH398" t="s">
        <v>116</v>
      </c>
      <c r="AI398" t="s">
        <v>116</v>
      </c>
      <c r="AJ398" t="s">
        <v>116</v>
      </c>
      <c r="AK398" t="s">
        <v>116</v>
      </c>
      <c r="AL398" t="s">
        <v>116</v>
      </c>
      <c r="AM398" t="s">
        <v>320</v>
      </c>
      <c r="AN398" t="s">
        <v>117</v>
      </c>
      <c r="AO398" t="s">
        <v>4853</v>
      </c>
      <c r="AP398" t="s">
        <v>224</v>
      </c>
      <c r="AQ398" t="s">
        <v>272</v>
      </c>
      <c r="AR398" t="s">
        <v>4854</v>
      </c>
      <c r="AS398" t="s">
        <v>4855</v>
      </c>
      <c r="AT398" t="s">
        <v>4856</v>
      </c>
      <c r="AU398" t="s">
        <v>116</v>
      </c>
      <c r="AV398" t="s">
        <v>116</v>
      </c>
      <c r="AW398" t="s">
        <v>145</v>
      </c>
      <c r="AX398" t="s">
        <v>116</v>
      </c>
      <c r="AY398" t="s">
        <v>4857</v>
      </c>
      <c r="AZ398" t="s">
        <v>157</v>
      </c>
      <c r="BA398" t="s">
        <v>4858</v>
      </c>
      <c r="BB398" t="s">
        <v>121</v>
      </c>
      <c r="BC398" t="s">
        <v>116</v>
      </c>
      <c r="BD398" t="s">
        <v>116</v>
      </c>
      <c r="BE398" t="s">
        <v>116</v>
      </c>
      <c r="BF398" t="s">
        <v>4859</v>
      </c>
      <c r="BG398" t="s">
        <v>116</v>
      </c>
      <c r="BH398" t="s">
        <v>116</v>
      </c>
      <c r="BI398" t="s">
        <v>4860</v>
      </c>
      <c r="BJ398" t="s">
        <v>116</v>
      </c>
      <c r="BK398" t="s">
        <v>116</v>
      </c>
      <c r="BL398" t="s">
        <v>116</v>
      </c>
      <c r="BM398" t="s">
        <v>116</v>
      </c>
      <c r="BN398" t="s">
        <v>124</v>
      </c>
      <c r="BO398" t="s">
        <v>116</v>
      </c>
      <c r="BP398" t="s">
        <v>122</v>
      </c>
      <c r="BR398" t="s">
        <v>116</v>
      </c>
      <c r="BS398" t="s">
        <v>162</v>
      </c>
      <c r="BT398" t="s">
        <v>109</v>
      </c>
      <c r="BU398" t="s">
        <v>114</v>
      </c>
      <c r="BV398" t="s">
        <v>116</v>
      </c>
      <c r="BX398" t="s">
        <v>116</v>
      </c>
      <c r="BY398" t="s">
        <v>116</v>
      </c>
      <c r="BZ398" t="s">
        <v>193</v>
      </c>
      <c r="CA398" t="s">
        <v>4861</v>
      </c>
      <c r="CB398" t="s">
        <v>129</v>
      </c>
      <c r="CC398" t="s">
        <v>260</v>
      </c>
      <c r="CD398" t="s">
        <v>116</v>
      </c>
      <c r="CE398" t="s">
        <v>116</v>
      </c>
      <c r="CG398" t="s">
        <v>215</v>
      </c>
      <c r="CH398" t="s">
        <v>4862</v>
      </c>
      <c r="CI398" t="s">
        <v>437</v>
      </c>
      <c r="CJ398" t="s">
        <v>116</v>
      </c>
      <c r="CK398" t="s">
        <v>116</v>
      </c>
      <c r="CL398" t="s">
        <v>109</v>
      </c>
      <c r="CN398" t="s">
        <v>4863</v>
      </c>
      <c r="CO398" t="s">
        <v>116</v>
      </c>
      <c r="CP398" t="s">
        <v>116</v>
      </c>
      <c r="CQ398" t="s">
        <v>116</v>
      </c>
      <c r="CR398" t="s">
        <v>4864</v>
      </c>
      <c r="CS398" t="s">
        <v>116</v>
      </c>
      <c r="CT398" t="s">
        <v>116</v>
      </c>
      <c r="CU398" t="s">
        <v>109</v>
      </c>
      <c r="CV398" t="s">
        <v>116</v>
      </c>
      <c r="CW398" t="s">
        <v>4865</v>
      </c>
      <c r="CX398" t="s">
        <v>109</v>
      </c>
      <c r="DB398">
        <f t="shared" si="287"/>
        <v>2</v>
      </c>
      <c r="DC398">
        <f t="shared" si="288"/>
        <v>1</v>
      </c>
      <c r="DD398">
        <f t="shared" si="289"/>
        <v>5</v>
      </c>
      <c r="DE398">
        <f t="shared" si="290"/>
        <v>1</v>
      </c>
      <c r="DF398">
        <f t="shared" si="291"/>
        <v>3</v>
      </c>
      <c r="DG398">
        <f t="shared" si="292"/>
        <v>2</v>
      </c>
      <c r="DH398">
        <f t="shared" si="293"/>
        <v>0</v>
      </c>
      <c r="DI398">
        <f t="shared" si="294"/>
        <v>11</v>
      </c>
      <c r="DJ398">
        <f t="shared" si="295"/>
        <v>1</v>
      </c>
      <c r="DK398">
        <f t="shared" si="296"/>
        <v>4</v>
      </c>
      <c r="DL398">
        <f t="shared" si="297"/>
        <v>3</v>
      </c>
      <c r="DM398">
        <f t="shared" si="298"/>
        <v>2</v>
      </c>
      <c r="DN398">
        <f t="shared" si="299"/>
        <v>2</v>
      </c>
      <c r="DO398">
        <f t="shared" si="300"/>
        <v>6</v>
      </c>
      <c r="DP398">
        <f t="shared" si="301"/>
        <v>4</v>
      </c>
      <c r="DQ398">
        <f t="shared" si="302"/>
        <v>1</v>
      </c>
      <c r="DR398">
        <f t="shared" si="303"/>
        <v>4</v>
      </c>
      <c r="DS398">
        <f t="shared" si="304"/>
        <v>2</v>
      </c>
      <c r="DT398">
        <f t="shared" si="305"/>
        <v>2</v>
      </c>
      <c r="DU398">
        <f t="shared" si="309"/>
        <v>4</v>
      </c>
      <c r="DV398">
        <f t="shared" si="310"/>
        <v>3</v>
      </c>
      <c r="DW398">
        <f t="shared" si="311"/>
        <v>63</v>
      </c>
      <c r="DX398">
        <f t="shared" si="306"/>
        <v>12.115384615384615</v>
      </c>
      <c r="DY398">
        <f t="shared" si="307"/>
        <v>12</v>
      </c>
      <c r="DZ398">
        <f t="shared" si="308"/>
        <v>10</v>
      </c>
    </row>
    <row r="399" spans="1:130">
      <c r="A399">
        <v>516</v>
      </c>
      <c r="B399" s="1">
        <v>44903.685150463003</v>
      </c>
      <c r="C399" s="1">
        <v>44903.695069444402</v>
      </c>
      <c r="D399" t="s">
        <v>104</v>
      </c>
      <c r="F399" t="s">
        <v>4866</v>
      </c>
      <c r="G399" s="2">
        <v>21517</v>
      </c>
      <c r="H399" t="s">
        <v>4867</v>
      </c>
      <c r="I399" t="s">
        <v>4868</v>
      </c>
      <c r="J399" t="s">
        <v>145</v>
      </c>
      <c r="K399" t="s">
        <v>114</v>
      </c>
      <c r="L399" t="s">
        <v>4869</v>
      </c>
      <c r="M399" t="s">
        <v>116</v>
      </c>
      <c r="N399" t="s">
        <v>4870</v>
      </c>
      <c r="O399" t="s">
        <v>419</v>
      </c>
      <c r="P399" t="s">
        <v>2360</v>
      </c>
      <c r="Q399" t="s">
        <v>145</v>
      </c>
      <c r="R399" t="s">
        <v>4871</v>
      </c>
      <c r="S399" t="s">
        <v>114</v>
      </c>
      <c r="T399" t="s">
        <v>302</v>
      </c>
      <c r="V399" t="s">
        <v>109</v>
      </c>
      <c r="X399" t="s">
        <v>135</v>
      </c>
      <c r="Y399" t="s">
        <v>322</v>
      </c>
      <c r="Z399" t="s">
        <v>116</v>
      </c>
      <c r="AB399" t="s">
        <v>145</v>
      </c>
      <c r="AC399" t="s">
        <v>116</v>
      </c>
      <c r="AD399" t="s">
        <v>4872</v>
      </c>
      <c r="AE399" t="s">
        <v>114</v>
      </c>
      <c r="AF399" t="s">
        <v>4870</v>
      </c>
      <c r="AG399" t="s">
        <v>109</v>
      </c>
      <c r="AH399" t="s">
        <v>116</v>
      </c>
      <c r="AI399" t="s">
        <v>109</v>
      </c>
      <c r="AJ399" t="s">
        <v>116</v>
      </c>
      <c r="AK399" t="s">
        <v>116</v>
      </c>
      <c r="AL399" t="s">
        <v>116</v>
      </c>
      <c r="AM399" t="s">
        <v>112</v>
      </c>
      <c r="AN399" t="s">
        <v>117</v>
      </c>
      <c r="AO399" t="s">
        <v>155</v>
      </c>
      <c r="AP399" t="s">
        <v>224</v>
      </c>
      <c r="AQ399" t="s">
        <v>109</v>
      </c>
      <c r="AS399" t="s">
        <v>561</v>
      </c>
      <c r="AT399" t="s">
        <v>4873</v>
      </c>
      <c r="AU399" t="s">
        <v>109</v>
      </c>
      <c r="AV399" t="s">
        <v>116</v>
      </c>
      <c r="AW399" t="s">
        <v>145</v>
      </c>
      <c r="AX399" t="s">
        <v>116</v>
      </c>
      <c r="AY399" t="s">
        <v>4874</v>
      </c>
      <c r="AZ399" t="s">
        <v>157</v>
      </c>
      <c r="BA399" t="s">
        <v>158</v>
      </c>
      <c r="BB399" t="s">
        <v>249</v>
      </c>
      <c r="BC399" t="s">
        <v>116</v>
      </c>
      <c r="BD399" t="s">
        <v>116</v>
      </c>
      <c r="BE399" t="s">
        <v>116</v>
      </c>
      <c r="BF399" t="s">
        <v>4875</v>
      </c>
      <c r="BG399" t="s">
        <v>116</v>
      </c>
      <c r="BH399" t="s">
        <v>116</v>
      </c>
      <c r="BI399" t="s">
        <v>4876</v>
      </c>
      <c r="BJ399" t="s">
        <v>116</v>
      </c>
      <c r="BK399" t="s">
        <v>116</v>
      </c>
      <c r="BL399" t="s">
        <v>116</v>
      </c>
      <c r="BM399" t="s">
        <v>116</v>
      </c>
      <c r="BN399" t="s">
        <v>161</v>
      </c>
      <c r="BO399" t="s">
        <v>116</v>
      </c>
      <c r="BP399" t="s">
        <v>116</v>
      </c>
      <c r="BQ399" t="s">
        <v>4877</v>
      </c>
      <c r="BR399" t="s">
        <v>116</v>
      </c>
      <c r="BS399" t="s">
        <v>288</v>
      </c>
      <c r="BT399" t="s">
        <v>116</v>
      </c>
      <c r="BU399" t="s">
        <v>114</v>
      </c>
      <c r="BV399" t="s">
        <v>116</v>
      </c>
      <c r="BX399" t="s">
        <v>116</v>
      </c>
      <c r="BY399" t="s">
        <v>116</v>
      </c>
      <c r="BZ399" t="s">
        <v>193</v>
      </c>
      <c r="CA399" t="s">
        <v>906</v>
      </c>
      <c r="CB399" t="s">
        <v>129</v>
      </c>
      <c r="CC399" t="s">
        <v>2884</v>
      </c>
      <c r="CD399" t="s">
        <v>116</v>
      </c>
      <c r="CE399" t="s">
        <v>116</v>
      </c>
      <c r="CG399" t="s">
        <v>215</v>
      </c>
      <c r="CH399" t="s">
        <v>386</v>
      </c>
      <c r="CI399" t="s">
        <v>437</v>
      </c>
      <c r="CJ399" t="s">
        <v>116</v>
      </c>
      <c r="CK399" t="s">
        <v>116</v>
      </c>
      <c r="CL399" t="s">
        <v>109</v>
      </c>
      <c r="CN399" t="s">
        <v>169</v>
      </c>
      <c r="CO399" t="s">
        <v>109</v>
      </c>
      <c r="CP399" t="s">
        <v>116</v>
      </c>
      <c r="CQ399" t="s">
        <v>116</v>
      </c>
      <c r="CR399" t="s">
        <v>4878</v>
      </c>
      <c r="CS399" t="s">
        <v>116</v>
      </c>
      <c r="CT399" t="s">
        <v>116</v>
      </c>
      <c r="CU399" t="s">
        <v>116</v>
      </c>
      <c r="CV399" t="s">
        <v>116</v>
      </c>
      <c r="CW399" t="s">
        <v>4879</v>
      </c>
      <c r="CX399" t="s">
        <v>109</v>
      </c>
      <c r="DB399">
        <f t="shared" si="287"/>
        <v>2</v>
      </c>
      <c r="DC399">
        <f t="shared" si="288"/>
        <v>1</v>
      </c>
      <c r="DD399">
        <f t="shared" si="289"/>
        <v>6</v>
      </c>
      <c r="DE399">
        <f t="shared" si="290"/>
        <v>0</v>
      </c>
      <c r="DF399">
        <f t="shared" si="291"/>
        <v>3</v>
      </c>
      <c r="DG399">
        <f t="shared" si="292"/>
        <v>2</v>
      </c>
      <c r="DH399">
        <f t="shared" si="293"/>
        <v>1</v>
      </c>
      <c r="DI399">
        <f t="shared" si="294"/>
        <v>8</v>
      </c>
      <c r="DJ399">
        <f t="shared" si="295"/>
        <v>1</v>
      </c>
      <c r="DK399">
        <f t="shared" si="296"/>
        <v>3</v>
      </c>
      <c r="DL399">
        <f t="shared" si="297"/>
        <v>3</v>
      </c>
      <c r="DM399">
        <f t="shared" si="298"/>
        <v>2</v>
      </c>
      <c r="DN399">
        <f t="shared" si="299"/>
        <v>2</v>
      </c>
      <c r="DO399">
        <f t="shared" si="300"/>
        <v>7</v>
      </c>
      <c r="DP399">
        <f t="shared" si="301"/>
        <v>5</v>
      </c>
      <c r="DQ399">
        <f t="shared" si="302"/>
        <v>1</v>
      </c>
      <c r="DR399">
        <f t="shared" si="303"/>
        <v>4</v>
      </c>
      <c r="DS399">
        <f t="shared" si="304"/>
        <v>2</v>
      </c>
      <c r="DT399">
        <f t="shared" si="305"/>
        <v>2</v>
      </c>
      <c r="DU399">
        <f t="shared" si="309"/>
        <v>3</v>
      </c>
      <c r="DV399">
        <f t="shared" si="310"/>
        <v>4</v>
      </c>
      <c r="DW399">
        <f t="shared" si="311"/>
        <v>62</v>
      </c>
      <c r="DX399">
        <f t="shared" si="306"/>
        <v>11.923076923076923</v>
      </c>
      <c r="DY399">
        <f t="shared" si="307"/>
        <v>12</v>
      </c>
      <c r="DZ399">
        <f t="shared" si="308"/>
        <v>10</v>
      </c>
    </row>
    <row r="400" spans="1:130">
      <c r="A400">
        <v>518</v>
      </c>
      <c r="B400" s="1">
        <v>44905.373321759304</v>
      </c>
      <c r="C400" s="1">
        <v>44905.478287037004</v>
      </c>
      <c r="D400" t="s">
        <v>104</v>
      </c>
      <c r="F400" t="s">
        <v>4884</v>
      </c>
      <c r="G400" s="2">
        <v>21284</v>
      </c>
      <c r="H400" t="s">
        <v>4885</v>
      </c>
      <c r="I400" t="s">
        <v>4886</v>
      </c>
      <c r="J400" t="s">
        <v>145</v>
      </c>
      <c r="K400" t="s">
        <v>114</v>
      </c>
      <c r="L400" t="s">
        <v>4887</v>
      </c>
      <c r="M400" t="s">
        <v>109</v>
      </c>
      <c r="O400" t="s">
        <v>176</v>
      </c>
      <c r="P400" t="s">
        <v>285</v>
      </c>
      <c r="Q400" t="s">
        <v>112</v>
      </c>
      <c r="R400" t="s">
        <v>113</v>
      </c>
      <c r="S400" t="s">
        <v>122</v>
      </c>
      <c r="T400" t="s">
        <v>109</v>
      </c>
      <c r="V400" t="s">
        <v>109</v>
      </c>
      <c r="X400" t="s">
        <v>455</v>
      </c>
      <c r="Y400" t="s">
        <v>178</v>
      </c>
      <c r="Z400" t="s">
        <v>109</v>
      </c>
      <c r="AA400" t="s">
        <v>109</v>
      </c>
      <c r="AB400" t="s">
        <v>145</v>
      </c>
      <c r="AC400" t="s">
        <v>109</v>
      </c>
      <c r="AE400" t="s">
        <v>109</v>
      </c>
      <c r="AG400" t="s">
        <v>109</v>
      </c>
      <c r="AH400" t="s">
        <v>116</v>
      </c>
      <c r="AI400" t="s">
        <v>109</v>
      </c>
      <c r="AJ400" t="s">
        <v>109</v>
      </c>
      <c r="AK400" t="s">
        <v>116</v>
      </c>
      <c r="AL400" t="s">
        <v>109</v>
      </c>
      <c r="AM400" t="s">
        <v>112</v>
      </c>
      <c r="AN400" t="s">
        <v>117</v>
      </c>
      <c r="AO400" t="s">
        <v>113</v>
      </c>
      <c r="AP400" t="s">
        <v>113</v>
      </c>
      <c r="AQ400" t="s">
        <v>109</v>
      </c>
      <c r="AS400" t="s">
        <v>637</v>
      </c>
      <c r="AT400" t="s">
        <v>287</v>
      </c>
      <c r="AU400" t="s">
        <v>116</v>
      </c>
      <c r="AV400" t="s">
        <v>109</v>
      </c>
      <c r="AW400" t="s">
        <v>109</v>
      </c>
      <c r="AZ400" t="s">
        <v>113</v>
      </c>
      <c r="BA400" t="s">
        <v>113</v>
      </c>
      <c r="BB400" t="s">
        <v>113</v>
      </c>
      <c r="BC400" t="s">
        <v>116</v>
      </c>
      <c r="BD400" t="s">
        <v>116</v>
      </c>
      <c r="BE400" t="s">
        <v>122</v>
      </c>
      <c r="BG400" t="s">
        <v>109</v>
      </c>
      <c r="BH400" t="s">
        <v>116</v>
      </c>
      <c r="BI400" t="s">
        <v>4888</v>
      </c>
      <c r="BJ400" t="s">
        <v>109</v>
      </c>
      <c r="BK400" t="s">
        <v>109</v>
      </c>
      <c r="BL400" t="s">
        <v>109</v>
      </c>
      <c r="BM400" t="s">
        <v>109</v>
      </c>
      <c r="BN400" t="s">
        <v>113</v>
      </c>
      <c r="BO400" t="s">
        <v>116</v>
      </c>
      <c r="BP400" t="s">
        <v>122</v>
      </c>
      <c r="BR400" t="s">
        <v>116</v>
      </c>
      <c r="BS400" t="s">
        <v>113</v>
      </c>
      <c r="BT400" t="s">
        <v>116</v>
      </c>
      <c r="BU400" t="s">
        <v>114</v>
      </c>
      <c r="BV400" t="s">
        <v>116</v>
      </c>
      <c r="BX400" t="s">
        <v>116</v>
      </c>
      <c r="BY400" t="s">
        <v>116</v>
      </c>
      <c r="BZ400" t="s">
        <v>193</v>
      </c>
      <c r="CA400" t="s">
        <v>4889</v>
      </c>
      <c r="CB400" t="s">
        <v>129</v>
      </c>
      <c r="CC400" t="s">
        <v>260</v>
      </c>
      <c r="CD400" t="s">
        <v>116</v>
      </c>
      <c r="CE400" t="s">
        <v>109</v>
      </c>
      <c r="CF400" t="s">
        <v>113</v>
      </c>
      <c r="CG400" t="s">
        <v>113</v>
      </c>
      <c r="CH400" t="s">
        <v>386</v>
      </c>
      <c r="CI400" t="s">
        <v>113</v>
      </c>
      <c r="CJ400" t="s">
        <v>109</v>
      </c>
      <c r="CK400" t="s">
        <v>109</v>
      </c>
      <c r="CL400" t="s">
        <v>109</v>
      </c>
      <c r="CN400" t="s">
        <v>169</v>
      </c>
      <c r="CO400" t="s">
        <v>109</v>
      </c>
      <c r="CP400" t="s">
        <v>116</v>
      </c>
      <c r="CQ400" t="s">
        <v>109</v>
      </c>
      <c r="CS400" t="s">
        <v>109</v>
      </c>
      <c r="CT400" t="s">
        <v>116</v>
      </c>
      <c r="CU400" t="s">
        <v>116</v>
      </c>
      <c r="CV400" t="s">
        <v>109</v>
      </c>
      <c r="CX400" t="s">
        <v>109</v>
      </c>
      <c r="DB400">
        <f t="shared" ref="DB400:DB402" si="312">COUNTIFS(J400:K400,"&lt;&gt;Non",J400:K400,"&lt;&gt;",J400:K400,"&lt;&gt;Non;")</f>
        <v>2</v>
      </c>
      <c r="DC400">
        <f t="shared" ref="DC400:DC402" si="313">COUNTIFS(M400,"&lt;&gt;Non",M400,"&lt;&gt;",M400,"&lt;&gt;Non;")</f>
        <v>0</v>
      </c>
      <c r="DD400">
        <f t="shared" ref="DD400:DD402" si="314">COUNTIFS(O400:T400,"&lt;&gt;Non",O400:T400,"&lt;&gt;",O400:T400,"&lt;&gt;Non;",O400:T400,"&lt;&gt;Je ne sais pas")</f>
        <v>3</v>
      </c>
      <c r="DE400">
        <f t="shared" ref="DE400:DE402" si="315">COUNTIF(V400,"Oui")</f>
        <v>0</v>
      </c>
      <c r="DF400">
        <f t="shared" ref="DF400:DF402" si="316">COUNTIFS(X400:Z400,"&lt;&gt;Non",X400:Z400,"&lt;&gt;",X400:Z400,"&lt;&gt;Non;")</f>
        <v>2</v>
      </c>
      <c r="DG400">
        <f t="shared" ref="DG400:DG402" si="317">COUNTIFS(AB400:AC400,"&lt;&gt;Non",AB400:AC400,"&lt;&gt;",AB400:AC400,"&lt;&gt;Non;")</f>
        <v>1</v>
      </c>
      <c r="DH400">
        <f t="shared" ref="DH400:DH402" si="318">COUNTIFS(AE400,"&lt;&gt;Non",AE400,"&lt;&gt;",AE400,"&lt;&gt;Non;")</f>
        <v>0</v>
      </c>
      <c r="DI400">
        <f t="shared" ref="DI400:DI402" si="319">COUNTIFS(AG400:AQ400,"&lt;&gt;Non",AG400:AQ400,"&lt;&gt;",AG400:AQ400,"&lt;&gt;Non;")</f>
        <v>4</v>
      </c>
      <c r="DJ400">
        <f t="shared" ref="DJ400:DJ402" si="320">COUNTIFS(AS400,"&lt;&gt;Non",AS400,"&lt;&gt;",AS400,"&lt;&gt;Non;")</f>
        <v>1</v>
      </c>
      <c r="DK400">
        <f t="shared" ref="DK400:DK402" si="321">COUNTIFS(AU400:AX400,"&lt;&gt;Non",AU400:AX400,"&lt;&gt;",AU400:AX400,"&lt;&gt;Non;")</f>
        <v>1</v>
      </c>
      <c r="DL400">
        <f t="shared" ref="DL400:DL402" si="322">COUNTIFS(AZ400:BB400,"&lt;&gt;Non",AZ400:BB400,"&lt;&gt;",AZ400:BB400,"&lt;&gt;Non;")</f>
        <v>0</v>
      </c>
      <c r="DM400">
        <f t="shared" ref="DM400:DM402" si="323">COUNTIFS(BD400:BE400,"&lt;&gt;Non",BD400:BE400,"&lt;&gt;",BD400:BE400,"&lt;&gt;Non;",BD400:BE400,"&lt;&gt;Je ne sais pas")</f>
        <v>1</v>
      </c>
      <c r="DN400">
        <f t="shared" ref="DN400:DN402" si="324">COUNTIFS(BG400:BH400,"&lt;&gt;Non",BG400:BH400,"&lt;&gt;",BG400:BH400,"&lt;&gt;Non;")</f>
        <v>1</v>
      </c>
      <c r="DO400">
        <f t="shared" ref="DO400:DO402" si="325">COUNTIFS(BJ400:BP400,"&lt;&gt;Non",BJ400:BP400,"&lt;&gt;",BJ400:BP400,"&lt;&gt;Non;",BJ400:BP400,"&lt;&gt;Je ne sais pas")</f>
        <v>1</v>
      </c>
      <c r="DP400">
        <f t="shared" ref="DP400:DP402" si="326">COUNTIFS(BR400:BV400,"&lt;&gt;Non",BR400:BV400,"&lt;&gt;",BR400:BV400,"&lt;&gt;Non;")</f>
        <v>4</v>
      </c>
      <c r="DQ400">
        <f t="shared" ref="DQ400:DQ402" si="327">COUNTIFS(BY400,"&lt;&gt;Non",BY400,"&lt;&gt;",BY400,"&lt;&gt;Non;")</f>
        <v>1</v>
      </c>
      <c r="DR400">
        <f t="shared" ref="DR400:DR402" si="328">COUNTIFS(CA400:CD400,"&lt;&gt;Non",CA400:CD400,"&lt;&gt;",CA400:CD400,"&lt;&gt;Non;")</f>
        <v>4</v>
      </c>
      <c r="DS400">
        <f t="shared" ref="DS400:DS402" si="329">COUNTIFS(CF400:CH400,"&lt;&gt;Non",CF400:CH400,"&lt;&gt;",CF400:CH400,"&lt;&gt;Non;")</f>
        <v>1</v>
      </c>
      <c r="DT400">
        <f t="shared" ref="DT400:DT402" si="330">COUNTIFS(CJ400:CL400,"&lt;&gt;Non",CJ400:CL400,"&lt;&gt;",CJ400:CL400,"&lt;&gt;Non;")</f>
        <v>0</v>
      </c>
      <c r="DU400">
        <f t="shared" si="309"/>
        <v>2</v>
      </c>
      <c r="DV400">
        <f t="shared" si="310"/>
        <v>2</v>
      </c>
      <c r="DW400">
        <f t="shared" si="311"/>
        <v>31</v>
      </c>
      <c r="DX400">
        <f t="shared" ref="DX400:DX402" si="331">DW400/52*10</f>
        <v>5.9615384615384617</v>
      </c>
      <c r="DY400">
        <f t="shared" ref="DY400:DY402" si="332">MROUND(DX400,0.5)</f>
        <v>6</v>
      </c>
      <c r="DZ400">
        <f t="shared" ref="DZ400:DZ402" si="333">IF(DY400&gt;10,10,DY400)</f>
        <v>6</v>
      </c>
    </row>
    <row r="401" spans="1:130">
      <c r="A401">
        <v>519</v>
      </c>
      <c r="B401" s="1">
        <v>44905.736736111103</v>
      </c>
      <c r="C401" s="1">
        <v>44905.758252314801</v>
      </c>
      <c r="D401" t="s">
        <v>104</v>
      </c>
      <c r="F401" t="s">
        <v>4890</v>
      </c>
      <c r="G401" s="2">
        <v>9769</v>
      </c>
      <c r="H401" t="s">
        <v>4891</v>
      </c>
      <c r="I401" t="s">
        <v>4892</v>
      </c>
      <c r="J401" t="s">
        <v>109</v>
      </c>
      <c r="M401" t="s">
        <v>109</v>
      </c>
      <c r="O401" t="s">
        <v>113</v>
      </c>
      <c r="P401" t="s">
        <v>177</v>
      </c>
      <c r="Q401" t="s">
        <v>112</v>
      </c>
      <c r="R401" t="s">
        <v>113</v>
      </c>
      <c r="S401" t="s">
        <v>114</v>
      </c>
      <c r="T401" t="s">
        <v>109</v>
      </c>
      <c r="V401" t="s">
        <v>109</v>
      </c>
      <c r="X401" t="s">
        <v>113</v>
      </c>
      <c r="Y401" t="s">
        <v>113</v>
      </c>
      <c r="Z401" t="s">
        <v>109</v>
      </c>
      <c r="AA401" t="s">
        <v>116</v>
      </c>
      <c r="AB401" t="s">
        <v>132</v>
      </c>
      <c r="AC401" t="s">
        <v>109</v>
      </c>
      <c r="AE401" t="s">
        <v>109</v>
      </c>
      <c r="AG401" t="s">
        <v>109</v>
      </c>
      <c r="AH401" t="s">
        <v>116</v>
      </c>
      <c r="AI401" t="s">
        <v>116</v>
      </c>
      <c r="AJ401" t="s">
        <v>116</v>
      </c>
      <c r="AK401" t="s">
        <v>116</v>
      </c>
      <c r="AL401" t="s">
        <v>116</v>
      </c>
      <c r="AM401" t="s">
        <v>112</v>
      </c>
      <c r="AN401" t="s">
        <v>117</v>
      </c>
      <c r="AO401" t="s">
        <v>179</v>
      </c>
      <c r="AP401" t="s">
        <v>224</v>
      </c>
      <c r="AQ401" t="s">
        <v>109</v>
      </c>
      <c r="AS401" t="s">
        <v>4893</v>
      </c>
      <c r="AT401" t="s">
        <v>113</v>
      </c>
      <c r="AU401" t="s">
        <v>116</v>
      </c>
      <c r="AV401" t="s">
        <v>109</v>
      </c>
      <c r="AW401" t="s">
        <v>109</v>
      </c>
      <c r="AZ401" t="s">
        <v>157</v>
      </c>
      <c r="BA401" t="s">
        <v>120</v>
      </c>
      <c r="BB401" t="s">
        <v>192</v>
      </c>
      <c r="BC401" t="s">
        <v>116</v>
      </c>
      <c r="BD401" t="s">
        <v>116</v>
      </c>
      <c r="BE401" t="s">
        <v>116</v>
      </c>
      <c r="BF401" t="s">
        <v>4894</v>
      </c>
      <c r="BG401" t="s">
        <v>109</v>
      </c>
      <c r="BH401" t="s">
        <v>109</v>
      </c>
      <c r="BJ401" t="s">
        <v>116</v>
      </c>
      <c r="BK401" t="s">
        <v>109</v>
      </c>
      <c r="BL401" t="s">
        <v>109</v>
      </c>
      <c r="BM401" t="s">
        <v>109</v>
      </c>
      <c r="BN401" t="s">
        <v>113</v>
      </c>
      <c r="BO401" t="s">
        <v>125</v>
      </c>
      <c r="BP401" t="s">
        <v>122</v>
      </c>
      <c r="BR401" t="s">
        <v>116</v>
      </c>
      <c r="BS401" t="s">
        <v>238</v>
      </c>
      <c r="BT401" t="s">
        <v>116</v>
      </c>
      <c r="BU401" t="s">
        <v>114</v>
      </c>
      <c r="BV401" t="s">
        <v>116</v>
      </c>
      <c r="BX401" t="s">
        <v>116</v>
      </c>
      <c r="BY401" t="s">
        <v>116</v>
      </c>
      <c r="BZ401" t="s">
        <v>1320</v>
      </c>
      <c r="CA401" t="s">
        <v>214</v>
      </c>
      <c r="CB401" t="s">
        <v>4895</v>
      </c>
      <c r="CC401" t="s">
        <v>182</v>
      </c>
      <c r="CD401" t="s">
        <v>116</v>
      </c>
      <c r="CE401" t="s">
        <v>109</v>
      </c>
      <c r="CF401" t="s">
        <v>113</v>
      </c>
      <c r="CG401" t="s">
        <v>113</v>
      </c>
      <c r="CH401" t="s">
        <v>113</v>
      </c>
      <c r="CI401" t="s">
        <v>578</v>
      </c>
      <c r="CJ401" t="s">
        <v>109</v>
      </c>
      <c r="CK401" t="s">
        <v>109</v>
      </c>
      <c r="CL401" t="s">
        <v>109</v>
      </c>
      <c r="CN401" t="s">
        <v>522</v>
      </c>
      <c r="CO401" t="s">
        <v>109</v>
      </c>
      <c r="CP401" t="s">
        <v>116</v>
      </c>
      <c r="CQ401" t="s">
        <v>109</v>
      </c>
      <c r="CS401" t="s">
        <v>109</v>
      </c>
      <c r="CT401" t="s">
        <v>116</v>
      </c>
      <c r="CU401" t="s">
        <v>109</v>
      </c>
      <c r="CV401" t="s">
        <v>109</v>
      </c>
      <c r="CX401" t="s">
        <v>109</v>
      </c>
      <c r="DB401">
        <f t="shared" si="312"/>
        <v>0</v>
      </c>
      <c r="DC401">
        <f t="shared" si="313"/>
        <v>0</v>
      </c>
      <c r="DD401">
        <f t="shared" si="314"/>
        <v>3</v>
      </c>
      <c r="DE401">
        <f t="shared" si="315"/>
        <v>0</v>
      </c>
      <c r="DF401">
        <f t="shared" si="316"/>
        <v>0</v>
      </c>
      <c r="DG401">
        <f t="shared" si="317"/>
        <v>1</v>
      </c>
      <c r="DH401">
        <f t="shared" si="318"/>
        <v>0</v>
      </c>
      <c r="DI401">
        <f t="shared" si="319"/>
        <v>9</v>
      </c>
      <c r="DJ401">
        <f t="shared" si="320"/>
        <v>1</v>
      </c>
      <c r="DK401">
        <f t="shared" si="321"/>
        <v>1</v>
      </c>
      <c r="DL401">
        <f t="shared" si="322"/>
        <v>3</v>
      </c>
      <c r="DM401">
        <f t="shared" si="323"/>
        <v>2</v>
      </c>
      <c r="DN401">
        <f t="shared" si="324"/>
        <v>0</v>
      </c>
      <c r="DO401">
        <f t="shared" si="325"/>
        <v>2</v>
      </c>
      <c r="DP401">
        <f t="shared" si="326"/>
        <v>5</v>
      </c>
      <c r="DQ401">
        <f t="shared" si="327"/>
        <v>1</v>
      </c>
      <c r="DR401">
        <f t="shared" si="328"/>
        <v>4</v>
      </c>
      <c r="DS401">
        <f t="shared" si="329"/>
        <v>0</v>
      </c>
      <c r="DT401">
        <f t="shared" si="330"/>
        <v>0</v>
      </c>
      <c r="DU401">
        <f t="shared" si="309"/>
        <v>2</v>
      </c>
      <c r="DV401">
        <f t="shared" si="310"/>
        <v>1</v>
      </c>
      <c r="DW401">
        <f t="shared" si="311"/>
        <v>35</v>
      </c>
      <c r="DX401">
        <f t="shared" si="331"/>
        <v>6.7307692307692317</v>
      </c>
      <c r="DY401">
        <f t="shared" si="332"/>
        <v>6.5</v>
      </c>
      <c r="DZ401">
        <f t="shared" si="333"/>
        <v>6.5</v>
      </c>
    </row>
    <row r="402" spans="1:130">
      <c r="A402">
        <v>520</v>
      </c>
      <c r="B402" s="1">
        <v>44906.339490740698</v>
      </c>
      <c r="C402" s="1">
        <v>44906.352708333303</v>
      </c>
      <c r="D402" t="s">
        <v>104</v>
      </c>
      <c r="F402" t="s">
        <v>4896</v>
      </c>
      <c r="G402" s="2">
        <v>13481</v>
      </c>
      <c r="H402" t="s">
        <v>4897</v>
      </c>
      <c r="I402" t="s">
        <v>4898</v>
      </c>
      <c r="J402" t="s">
        <v>145</v>
      </c>
      <c r="K402" t="s">
        <v>114</v>
      </c>
      <c r="L402" t="s">
        <v>4899</v>
      </c>
      <c r="M402" t="s">
        <v>109</v>
      </c>
      <c r="O402" t="s">
        <v>113</v>
      </c>
      <c r="P402" t="s">
        <v>4900</v>
      </c>
      <c r="Q402" t="s">
        <v>112</v>
      </c>
      <c r="R402" t="s">
        <v>113</v>
      </c>
      <c r="S402" t="s">
        <v>122</v>
      </c>
      <c r="T402" t="s">
        <v>109</v>
      </c>
      <c r="V402" t="s">
        <v>109</v>
      </c>
      <c r="X402" t="s">
        <v>135</v>
      </c>
      <c r="Y402" t="s">
        <v>113</v>
      </c>
      <c r="Z402" t="s">
        <v>116</v>
      </c>
      <c r="AB402" t="s">
        <v>153</v>
      </c>
      <c r="AC402" t="s">
        <v>116</v>
      </c>
      <c r="AD402" t="s">
        <v>4901</v>
      </c>
      <c r="AE402" t="s">
        <v>109</v>
      </c>
      <c r="AG402" t="s">
        <v>109</v>
      </c>
      <c r="AH402" t="s">
        <v>109</v>
      </c>
      <c r="AI402" t="s">
        <v>109</v>
      </c>
      <c r="AJ402" t="s">
        <v>116</v>
      </c>
      <c r="AK402" t="s">
        <v>116</v>
      </c>
      <c r="AL402" t="s">
        <v>116</v>
      </c>
      <c r="AM402" t="s">
        <v>188</v>
      </c>
      <c r="AN402" t="s">
        <v>117</v>
      </c>
      <c r="AO402" t="s">
        <v>155</v>
      </c>
      <c r="AP402" t="s">
        <v>224</v>
      </c>
      <c r="AQ402" t="s">
        <v>109</v>
      </c>
      <c r="AS402" t="s">
        <v>4902</v>
      </c>
      <c r="AT402" t="s">
        <v>287</v>
      </c>
      <c r="AU402" t="s">
        <v>116</v>
      </c>
      <c r="AV402" t="s">
        <v>109</v>
      </c>
      <c r="AW402" t="s">
        <v>109</v>
      </c>
      <c r="AZ402" t="s">
        <v>157</v>
      </c>
      <c r="BA402" t="s">
        <v>4903</v>
      </c>
      <c r="BB402" t="s">
        <v>192</v>
      </c>
      <c r="BC402" t="s">
        <v>116</v>
      </c>
      <c r="BD402" t="s">
        <v>116</v>
      </c>
      <c r="BE402" t="s">
        <v>116</v>
      </c>
      <c r="BF402" t="s">
        <v>4904</v>
      </c>
      <c r="BG402" t="s">
        <v>109</v>
      </c>
      <c r="BH402" t="s">
        <v>116</v>
      </c>
      <c r="BI402" t="s">
        <v>4905</v>
      </c>
      <c r="BJ402" t="s">
        <v>116</v>
      </c>
      <c r="BK402" t="s">
        <v>116</v>
      </c>
      <c r="BL402" t="s">
        <v>109</v>
      </c>
      <c r="BM402" t="s">
        <v>116</v>
      </c>
      <c r="BN402" t="s">
        <v>124</v>
      </c>
      <c r="BO402" t="s">
        <v>116</v>
      </c>
      <c r="BP402" t="s">
        <v>116</v>
      </c>
      <c r="BQ402" t="s">
        <v>4906</v>
      </c>
      <c r="BR402" t="s">
        <v>116</v>
      </c>
      <c r="BS402" t="s">
        <v>126</v>
      </c>
      <c r="BT402" t="s">
        <v>116</v>
      </c>
      <c r="BU402" t="s">
        <v>114</v>
      </c>
      <c r="BV402" t="s">
        <v>116</v>
      </c>
      <c r="BX402" t="s">
        <v>116</v>
      </c>
      <c r="BY402" t="s">
        <v>116</v>
      </c>
      <c r="BZ402" t="s">
        <v>193</v>
      </c>
      <c r="CA402" t="s">
        <v>4907</v>
      </c>
      <c r="CB402" t="s">
        <v>4908</v>
      </c>
      <c r="CC402" t="s">
        <v>241</v>
      </c>
      <c r="CD402" t="s">
        <v>116</v>
      </c>
      <c r="CE402" t="s">
        <v>109</v>
      </c>
      <c r="CF402" t="s">
        <v>385</v>
      </c>
      <c r="CG402" t="s">
        <v>113</v>
      </c>
      <c r="CH402" t="s">
        <v>167</v>
      </c>
      <c r="CI402" t="s">
        <v>386</v>
      </c>
      <c r="CJ402" t="s">
        <v>116</v>
      </c>
      <c r="CK402" t="s">
        <v>116</v>
      </c>
      <c r="CL402" t="s">
        <v>109</v>
      </c>
      <c r="CN402" t="s">
        <v>113</v>
      </c>
      <c r="CO402" t="s">
        <v>116</v>
      </c>
      <c r="CP402" t="s">
        <v>116</v>
      </c>
      <c r="CQ402" t="s">
        <v>116</v>
      </c>
      <c r="CR402" t="s">
        <v>4909</v>
      </c>
      <c r="CS402" t="s">
        <v>116</v>
      </c>
      <c r="CT402" t="s">
        <v>116</v>
      </c>
      <c r="CU402" t="s">
        <v>109</v>
      </c>
      <c r="CV402" t="s">
        <v>109</v>
      </c>
      <c r="CX402" t="s">
        <v>116</v>
      </c>
      <c r="CY402" t="s">
        <v>4910</v>
      </c>
      <c r="DB402">
        <f t="shared" si="312"/>
        <v>2</v>
      </c>
      <c r="DC402">
        <f t="shared" si="313"/>
        <v>0</v>
      </c>
      <c r="DD402">
        <f t="shared" si="314"/>
        <v>2</v>
      </c>
      <c r="DE402">
        <f t="shared" si="315"/>
        <v>0</v>
      </c>
      <c r="DF402">
        <f t="shared" si="316"/>
        <v>2</v>
      </c>
      <c r="DG402">
        <f t="shared" si="317"/>
        <v>2</v>
      </c>
      <c r="DH402">
        <f t="shared" si="318"/>
        <v>0</v>
      </c>
      <c r="DI402">
        <f t="shared" si="319"/>
        <v>7</v>
      </c>
      <c r="DJ402">
        <f t="shared" si="320"/>
        <v>1</v>
      </c>
      <c r="DK402">
        <f t="shared" si="321"/>
        <v>1</v>
      </c>
      <c r="DL402">
        <f t="shared" si="322"/>
        <v>3</v>
      </c>
      <c r="DM402">
        <f t="shared" si="323"/>
        <v>2</v>
      </c>
      <c r="DN402">
        <f t="shared" si="324"/>
        <v>1</v>
      </c>
      <c r="DO402">
        <f t="shared" si="325"/>
        <v>6</v>
      </c>
      <c r="DP402">
        <f t="shared" si="326"/>
        <v>5</v>
      </c>
      <c r="DQ402">
        <f t="shared" si="327"/>
        <v>1</v>
      </c>
      <c r="DR402">
        <f t="shared" si="328"/>
        <v>4</v>
      </c>
      <c r="DS402">
        <f t="shared" si="329"/>
        <v>2</v>
      </c>
      <c r="DT402">
        <f t="shared" si="330"/>
        <v>2</v>
      </c>
      <c r="DU402">
        <f t="shared" si="309"/>
        <v>3</v>
      </c>
      <c r="DV402">
        <f t="shared" si="310"/>
        <v>2</v>
      </c>
      <c r="DW402">
        <f t="shared" si="311"/>
        <v>48</v>
      </c>
      <c r="DX402">
        <f t="shared" si="331"/>
        <v>9.2307692307692317</v>
      </c>
      <c r="DY402">
        <f t="shared" si="332"/>
        <v>9</v>
      </c>
      <c r="DZ402">
        <f t="shared" si="333"/>
        <v>9</v>
      </c>
    </row>
    <row r="403" spans="1:130">
      <c r="A403">
        <v>521</v>
      </c>
      <c r="B403" s="1">
        <v>44908.335428240702</v>
      </c>
      <c r="C403" s="1">
        <v>44908.347222222197</v>
      </c>
      <c r="D403" t="s">
        <v>104</v>
      </c>
      <c r="F403" t="s">
        <v>4911</v>
      </c>
      <c r="G403" s="2">
        <v>12563</v>
      </c>
      <c r="H403" t="s">
        <v>4912</v>
      </c>
      <c r="I403" t="s">
        <v>4913</v>
      </c>
      <c r="J403" t="s">
        <v>132</v>
      </c>
      <c r="K403" t="s">
        <v>114</v>
      </c>
      <c r="L403" t="s">
        <v>4914</v>
      </c>
      <c r="M403" t="s">
        <v>109</v>
      </c>
      <c r="O403" t="s">
        <v>4915</v>
      </c>
      <c r="P403" t="s">
        <v>4916</v>
      </c>
      <c r="Q403" t="s">
        <v>188</v>
      </c>
      <c r="R403" t="s">
        <v>4917</v>
      </c>
      <c r="S403" t="s">
        <v>114</v>
      </c>
      <c r="T403" t="s">
        <v>149</v>
      </c>
      <c r="U403" t="s">
        <v>150</v>
      </c>
      <c r="V403" t="s">
        <v>109</v>
      </c>
      <c r="X403" t="s">
        <v>4918</v>
      </c>
      <c r="Y403" t="s">
        <v>4919</v>
      </c>
      <c r="Z403" t="s">
        <v>109</v>
      </c>
      <c r="AA403" t="s">
        <v>109</v>
      </c>
      <c r="AB403" t="s">
        <v>132</v>
      </c>
      <c r="AC403" t="s">
        <v>116</v>
      </c>
      <c r="AD403" s="2" t="s">
        <v>4920</v>
      </c>
      <c r="AE403" t="s">
        <v>109</v>
      </c>
      <c r="AG403" t="s">
        <v>116</v>
      </c>
      <c r="AH403" t="s">
        <v>116</v>
      </c>
      <c r="AI403" t="s">
        <v>116</v>
      </c>
      <c r="AJ403" t="s">
        <v>116</v>
      </c>
      <c r="AK403" t="s">
        <v>116</v>
      </c>
      <c r="AL403" t="s">
        <v>116</v>
      </c>
      <c r="AM403" t="s">
        <v>112</v>
      </c>
      <c r="AN403" t="s">
        <v>117</v>
      </c>
      <c r="AO403" t="s">
        <v>4921</v>
      </c>
      <c r="AP403" t="s">
        <v>224</v>
      </c>
      <c r="AQ403" t="s">
        <v>109</v>
      </c>
      <c r="AS403" t="s">
        <v>4922</v>
      </c>
      <c r="AT403" t="s">
        <v>275</v>
      </c>
      <c r="AU403" t="s">
        <v>116</v>
      </c>
      <c r="AV403" t="s">
        <v>116</v>
      </c>
      <c r="AW403" t="s">
        <v>112</v>
      </c>
      <c r="AX403" t="s">
        <v>116</v>
      </c>
      <c r="AY403" t="s">
        <v>4923</v>
      </c>
      <c r="AZ403" t="s">
        <v>4924</v>
      </c>
      <c r="BA403" t="s">
        <v>423</v>
      </c>
      <c r="BB403" t="s">
        <v>192</v>
      </c>
      <c r="BC403" t="s">
        <v>116</v>
      </c>
      <c r="BD403" t="s">
        <v>4925</v>
      </c>
      <c r="BE403" t="s">
        <v>116</v>
      </c>
      <c r="BF403" t="s">
        <v>4926</v>
      </c>
      <c r="BG403" t="s">
        <v>116</v>
      </c>
      <c r="BH403" t="s">
        <v>116</v>
      </c>
      <c r="BI403" t="s">
        <v>4927</v>
      </c>
      <c r="BJ403" t="s">
        <v>116</v>
      </c>
      <c r="BK403" t="s">
        <v>116</v>
      </c>
      <c r="BL403" t="s">
        <v>116</v>
      </c>
      <c r="BM403" t="s">
        <v>116</v>
      </c>
      <c r="BN403" t="s">
        <v>4928</v>
      </c>
      <c r="BO403" t="s">
        <v>116</v>
      </c>
      <c r="BP403" t="s">
        <v>109</v>
      </c>
      <c r="BR403" t="s">
        <v>116</v>
      </c>
      <c r="BS403" t="s">
        <v>126</v>
      </c>
      <c r="BT403" t="s">
        <v>116</v>
      </c>
      <c r="BU403" t="s">
        <v>114</v>
      </c>
      <c r="BV403" t="s">
        <v>116</v>
      </c>
      <c r="BX403" t="s">
        <v>116</v>
      </c>
      <c r="BY403" t="s">
        <v>116</v>
      </c>
      <c r="BZ403" t="s">
        <v>193</v>
      </c>
      <c r="CA403" t="s">
        <v>588</v>
      </c>
      <c r="CB403" t="s">
        <v>1883</v>
      </c>
      <c r="CC403" t="s">
        <v>281</v>
      </c>
      <c r="CD403" t="s">
        <v>116</v>
      </c>
      <c r="CE403" t="s">
        <v>116</v>
      </c>
      <c r="CG403" t="s">
        <v>215</v>
      </c>
      <c r="CH403" t="s">
        <v>386</v>
      </c>
      <c r="CI403" t="s">
        <v>296</v>
      </c>
      <c r="CJ403" t="s">
        <v>116</v>
      </c>
      <c r="CK403" t="s">
        <v>116</v>
      </c>
      <c r="CL403" t="s">
        <v>116</v>
      </c>
      <c r="CM403" t="s">
        <v>4929</v>
      </c>
      <c r="CN403" t="s">
        <v>1434</v>
      </c>
      <c r="CO403" t="s">
        <v>116</v>
      </c>
      <c r="CP403" t="s">
        <v>116</v>
      </c>
      <c r="CQ403" t="s">
        <v>116</v>
      </c>
      <c r="CR403" t="s">
        <v>4930</v>
      </c>
      <c r="CS403" t="s">
        <v>116</v>
      </c>
      <c r="CT403" t="s">
        <v>116</v>
      </c>
      <c r="CU403" t="s">
        <v>116</v>
      </c>
      <c r="CV403" t="s">
        <v>109</v>
      </c>
      <c r="CX403" t="s">
        <v>109</v>
      </c>
      <c r="DB403">
        <f t="shared" ref="DB403:DB421" si="334">COUNTIFS(J403:K403,"&lt;&gt;Non",J403:K403,"&lt;&gt;",J403:K403,"&lt;&gt;Non;")</f>
        <v>2</v>
      </c>
      <c r="DC403">
        <f t="shared" ref="DC403:DC421" si="335">COUNTIFS(M403,"&lt;&gt;Non",M403,"&lt;&gt;",M403,"&lt;&gt;Non;")</f>
        <v>0</v>
      </c>
      <c r="DD403">
        <f t="shared" ref="DD403:DD421" si="336">COUNTIFS(O403:T403,"&lt;&gt;Non",O403:T403,"&lt;&gt;",O403:T403,"&lt;&gt;Non;",O403:T403,"&lt;&gt;Je ne sais pas")</f>
        <v>6</v>
      </c>
      <c r="DE403">
        <f t="shared" ref="DE403:DE421" si="337">COUNTIF(V403,"Oui")</f>
        <v>0</v>
      </c>
      <c r="DF403">
        <f t="shared" ref="DF403:DF421" si="338">COUNTIFS(X403:Z403,"&lt;&gt;Non",X403:Z403,"&lt;&gt;",X403:Z403,"&lt;&gt;Non;")</f>
        <v>2</v>
      </c>
      <c r="DG403">
        <f t="shared" ref="DG403:DG421" si="339">COUNTIFS(AB403:AC403,"&lt;&gt;Non",AB403:AC403,"&lt;&gt;",AB403:AC403,"&lt;&gt;Non;")</f>
        <v>2</v>
      </c>
      <c r="DH403">
        <f t="shared" ref="DH403:DH421" si="340">COUNTIFS(AE403,"&lt;&gt;Non",AE403,"&lt;&gt;",AE403,"&lt;&gt;Non;")</f>
        <v>0</v>
      </c>
      <c r="DI403">
        <f t="shared" ref="DI403:DI421" si="341">COUNTIFS(AG403:AQ403,"&lt;&gt;Non",AG403:AQ403,"&lt;&gt;",AG403:AQ403,"&lt;&gt;Non;")</f>
        <v>10</v>
      </c>
      <c r="DJ403">
        <f t="shared" ref="DJ403:DJ421" si="342">COUNTIFS(AS403,"&lt;&gt;Non",AS403,"&lt;&gt;",AS403,"&lt;&gt;Non;")</f>
        <v>1</v>
      </c>
      <c r="DK403">
        <f t="shared" ref="DK403:DK421" si="343">COUNTIFS(AU403:AX403,"&lt;&gt;Non",AU403:AX403,"&lt;&gt;",AU403:AX403,"&lt;&gt;Non;")</f>
        <v>4</v>
      </c>
      <c r="DL403">
        <f t="shared" ref="DL403:DL421" si="344">COUNTIFS(AZ403:BB403,"&lt;&gt;Non",AZ403:BB403,"&lt;&gt;",AZ403:BB403,"&lt;&gt;Non;")</f>
        <v>3</v>
      </c>
      <c r="DM403">
        <f t="shared" ref="DM403:DM421" si="345">COUNTIFS(BD403:BE403,"&lt;&gt;Non",BD403:BE403,"&lt;&gt;",BD403:BE403,"&lt;&gt;Non;",BD403:BE403,"&lt;&gt;Je ne sais pas")</f>
        <v>2</v>
      </c>
      <c r="DN403">
        <f t="shared" ref="DN403:DN421" si="346">COUNTIFS(BG403:BH403,"&lt;&gt;Non",BG403:BH403,"&lt;&gt;",BG403:BH403,"&lt;&gt;Non;")</f>
        <v>2</v>
      </c>
      <c r="DO403">
        <f t="shared" ref="DO403:DO421" si="347">COUNTIFS(BJ403:BP403,"&lt;&gt;Non",BJ403:BP403,"&lt;&gt;",BJ403:BP403,"&lt;&gt;Non;",BJ403:BP403,"&lt;&gt;Je ne sais pas")</f>
        <v>6</v>
      </c>
      <c r="DP403">
        <f t="shared" ref="DP403:DP421" si="348">COUNTIFS(BR403:BV403,"&lt;&gt;Non",BR403:BV403,"&lt;&gt;",BR403:BV403,"&lt;&gt;Non;")</f>
        <v>5</v>
      </c>
      <c r="DQ403">
        <f t="shared" ref="DQ403:DQ421" si="349">COUNTIFS(BY403,"&lt;&gt;Non",BY403,"&lt;&gt;",BY403,"&lt;&gt;Non;")</f>
        <v>1</v>
      </c>
      <c r="DR403">
        <f t="shared" ref="DR403:DR421" si="350">COUNTIFS(CA403:CD403,"&lt;&gt;Non",CA403:CD403,"&lt;&gt;",CA403:CD403,"&lt;&gt;Non;")</f>
        <v>4</v>
      </c>
      <c r="DS403">
        <f t="shared" ref="DS403:DS421" si="351">COUNTIFS(CF403:CH403,"&lt;&gt;Non",CF403:CH403,"&lt;&gt;",CF403:CH403,"&lt;&gt;Non;")</f>
        <v>2</v>
      </c>
      <c r="DT403">
        <f t="shared" ref="DT403:DT421" si="352">COUNTIFS(CJ403:CL403,"&lt;&gt;Non",CJ403:CL403,"&lt;&gt;",CJ403:CL403,"&lt;&gt;Non;")</f>
        <v>3</v>
      </c>
      <c r="DU403">
        <f t="shared" si="309"/>
        <v>4</v>
      </c>
      <c r="DV403">
        <f t="shared" si="310"/>
        <v>3</v>
      </c>
      <c r="DW403">
        <f t="shared" si="311"/>
        <v>62</v>
      </c>
      <c r="DX403">
        <f t="shared" ref="DX403:DX421" si="353">DW403/52*10</f>
        <v>11.923076923076923</v>
      </c>
      <c r="DY403">
        <f t="shared" ref="DY403:DY421" si="354">MROUND(DX403,0.5)</f>
        <v>12</v>
      </c>
      <c r="DZ403">
        <f t="shared" ref="DZ403:DZ421" si="355">IF(DY403&gt;10,10,DY403)</f>
        <v>10</v>
      </c>
    </row>
    <row r="404" spans="1:130">
      <c r="A404">
        <v>522</v>
      </c>
      <c r="B404" s="1">
        <v>44908.646076388897</v>
      </c>
      <c r="C404" s="1">
        <v>44908.6561574074</v>
      </c>
      <c r="D404" t="s">
        <v>104</v>
      </c>
      <c r="F404" t="s">
        <v>4931</v>
      </c>
      <c r="G404" s="2">
        <v>21362</v>
      </c>
      <c r="H404" t="s">
        <v>4932</v>
      </c>
      <c r="I404" t="s">
        <v>4933</v>
      </c>
      <c r="J404" t="s">
        <v>132</v>
      </c>
      <c r="K404" t="s">
        <v>109</v>
      </c>
      <c r="M404" t="s">
        <v>109</v>
      </c>
      <c r="O404" t="s">
        <v>176</v>
      </c>
      <c r="P404" t="s">
        <v>580</v>
      </c>
      <c r="Q404" t="s">
        <v>188</v>
      </c>
      <c r="R404" t="s">
        <v>113</v>
      </c>
      <c r="S404" t="s">
        <v>122</v>
      </c>
      <c r="T404" t="s">
        <v>109</v>
      </c>
      <c r="V404" t="s">
        <v>109</v>
      </c>
      <c r="X404" t="s">
        <v>113</v>
      </c>
      <c r="Y404" t="s">
        <v>113</v>
      </c>
      <c r="Z404" t="s">
        <v>109</v>
      </c>
      <c r="AA404" t="s">
        <v>116</v>
      </c>
      <c r="AB404" t="s">
        <v>132</v>
      </c>
      <c r="AC404" t="s">
        <v>116</v>
      </c>
      <c r="AD404" t="s">
        <v>4934</v>
      </c>
      <c r="AE404" t="s">
        <v>109</v>
      </c>
      <c r="AG404" t="s">
        <v>109</v>
      </c>
      <c r="AH404" t="s">
        <v>109</v>
      </c>
      <c r="AI404" t="s">
        <v>109</v>
      </c>
      <c r="AJ404" t="s">
        <v>116</v>
      </c>
      <c r="AK404" t="s">
        <v>116</v>
      </c>
      <c r="AL404" t="s">
        <v>116</v>
      </c>
      <c r="AM404" t="s">
        <v>112</v>
      </c>
      <c r="AN404" t="s">
        <v>117</v>
      </c>
      <c r="AO404" t="s">
        <v>179</v>
      </c>
      <c r="AP404" t="s">
        <v>113</v>
      </c>
      <c r="AQ404" t="s">
        <v>109</v>
      </c>
      <c r="AS404" t="s">
        <v>637</v>
      </c>
      <c r="AT404" t="s">
        <v>113</v>
      </c>
      <c r="AU404" t="s">
        <v>116</v>
      </c>
      <c r="AV404" t="s">
        <v>109</v>
      </c>
      <c r="AW404" t="s">
        <v>109</v>
      </c>
      <c r="AZ404" t="s">
        <v>113</v>
      </c>
      <c r="BA404" t="s">
        <v>113</v>
      </c>
      <c r="BB404" t="s">
        <v>113</v>
      </c>
      <c r="BC404" t="s">
        <v>116</v>
      </c>
      <c r="BD404" t="s">
        <v>116</v>
      </c>
      <c r="BE404" t="s">
        <v>122</v>
      </c>
      <c r="BG404" t="s">
        <v>109</v>
      </c>
      <c r="BH404" t="s">
        <v>116</v>
      </c>
      <c r="BI404" t="s">
        <v>4935</v>
      </c>
      <c r="BJ404" t="s">
        <v>116</v>
      </c>
      <c r="BK404" t="s">
        <v>109</v>
      </c>
      <c r="BL404" t="s">
        <v>109</v>
      </c>
      <c r="BM404" t="s">
        <v>109</v>
      </c>
      <c r="BN404" t="s">
        <v>113</v>
      </c>
      <c r="BO404" t="s">
        <v>116</v>
      </c>
      <c r="BP404" t="s">
        <v>122</v>
      </c>
      <c r="BR404" t="s">
        <v>109</v>
      </c>
      <c r="BS404" t="s">
        <v>181</v>
      </c>
      <c r="BT404" t="s">
        <v>109</v>
      </c>
      <c r="BU404" t="s">
        <v>114</v>
      </c>
      <c r="BV404" t="s">
        <v>109</v>
      </c>
      <c r="BX404" t="s">
        <v>116</v>
      </c>
      <c r="BY404" t="s">
        <v>116</v>
      </c>
      <c r="BZ404" t="s">
        <v>193</v>
      </c>
      <c r="CA404" t="s">
        <v>582</v>
      </c>
      <c r="CB404" t="s">
        <v>4936</v>
      </c>
      <c r="CC404" t="s">
        <v>253</v>
      </c>
      <c r="CD404" t="s">
        <v>116</v>
      </c>
      <c r="CE404" t="s">
        <v>109</v>
      </c>
      <c r="CF404" t="s">
        <v>113</v>
      </c>
      <c r="CG404" t="s">
        <v>113</v>
      </c>
      <c r="CH404" t="s">
        <v>167</v>
      </c>
      <c r="CI404" t="s">
        <v>4937</v>
      </c>
      <c r="CJ404" t="s">
        <v>109</v>
      </c>
      <c r="CK404" t="s">
        <v>109</v>
      </c>
      <c r="CL404" t="s">
        <v>109</v>
      </c>
      <c r="CN404" t="s">
        <v>522</v>
      </c>
      <c r="CO404" t="s">
        <v>109</v>
      </c>
      <c r="CP404" t="s">
        <v>116</v>
      </c>
      <c r="CQ404" t="s">
        <v>109</v>
      </c>
      <c r="CS404" t="s">
        <v>116</v>
      </c>
      <c r="CT404" t="s">
        <v>116</v>
      </c>
      <c r="CU404" t="s">
        <v>109</v>
      </c>
      <c r="CV404" t="s">
        <v>109</v>
      </c>
      <c r="CX404" t="s">
        <v>109</v>
      </c>
      <c r="DB404">
        <f t="shared" si="334"/>
        <v>1</v>
      </c>
      <c r="DC404">
        <f t="shared" si="335"/>
        <v>0</v>
      </c>
      <c r="DD404">
        <f t="shared" si="336"/>
        <v>3</v>
      </c>
      <c r="DE404">
        <f t="shared" si="337"/>
        <v>0</v>
      </c>
      <c r="DF404">
        <f t="shared" si="338"/>
        <v>0</v>
      </c>
      <c r="DG404">
        <f t="shared" si="339"/>
        <v>2</v>
      </c>
      <c r="DH404">
        <f t="shared" si="340"/>
        <v>0</v>
      </c>
      <c r="DI404">
        <f t="shared" si="341"/>
        <v>6</v>
      </c>
      <c r="DJ404">
        <f t="shared" si="342"/>
        <v>1</v>
      </c>
      <c r="DK404">
        <f t="shared" si="343"/>
        <v>1</v>
      </c>
      <c r="DL404">
        <f t="shared" si="344"/>
        <v>0</v>
      </c>
      <c r="DM404">
        <f t="shared" si="345"/>
        <v>1</v>
      </c>
      <c r="DN404">
        <f t="shared" si="346"/>
        <v>1</v>
      </c>
      <c r="DO404">
        <f t="shared" si="347"/>
        <v>2</v>
      </c>
      <c r="DP404">
        <f t="shared" si="348"/>
        <v>2</v>
      </c>
      <c r="DQ404">
        <f t="shared" si="349"/>
        <v>1</v>
      </c>
      <c r="DR404">
        <f t="shared" si="350"/>
        <v>4</v>
      </c>
      <c r="DS404">
        <f t="shared" si="351"/>
        <v>1</v>
      </c>
      <c r="DT404">
        <f t="shared" si="352"/>
        <v>0</v>
      </c>
      <c r="DU404">
        <f t="shared" si="309"/>
        <v>2</v>
      </c>
      <c r="DV404">
        <f t="shared" si="310"/>
        <v>2</v>
      </c>
      <c r="DW404">
        <f t="shared" si="311"/>
        <v>30</v>
      </c>
      <c r="DX404">
        <f t="shared" si="353"/>
        <v>5.7692307692307683</v>
      </c>
      <c r="DY404">
        <f t="shared" si="354"/>
        <v>6</v>
      </c>
      <c r="DZ404">
        <f t="shared" si="355"/>
        <v>6</v>
      </c>
    </row>
    <row r="405" spans="1:130" s="37" customFormat="1">
      <c r="A405" s="37">
        <v>523</v>
      </c>
      <c r="B405" s="38">
        <v>44907.701180555603</v>
      </c>
      <c r="C405" s="38">
        <v>44909.559270833299</v>
      </c>
      <c r="D405" s="37" t="s">
        <v>104</v>
      </c>
      <c r="F405" s="37" t="s">
        <v>4938</v>
      </c>
      <c r="G405" s="42">
        <v>22328</v>
      </c>
      <c r="H405" s="37" t="s">
        <v>4939</v>
      </c>
      <c r="I405" s="37" t="s">
        <v>4940</v>
      </c>
      <c r="J405" s="37" t="s">
        <v>145</v>
      </c>
      <c r="K405" s="37" t="s">
        <v>109</v>
      </c>
      <c r="M405" s="37" t="s">
        <v>116</v>
      </c>
      <c r="N405" s="37" t="s">
        <v>489</v>
      </c>
      <c r="O405" s="37" t="s">
        <v>4941</v>
      </c>
      <c r="P405" s="37" t="s">
        <v>4942</v>
      </c>
      <c r="Q405" s="37" t="s">
        <v>112</v>
      </c>
      <c r="R405" s="37" t="s">
        <v>113</v>
      </c>
      <c r="S405" s="37" t="s">
        <v>114</v>
      </c>
      <c r="T405" s="37" t="s">
        <v>109</v>
      </c>
      <c r="V405" s="37" t="s">
        <v>1448</v>
      </c>
      <c r="X405" s="37" t="s">
        <v>4943</v>
      </c>
      <c r="Y405" s="37" t="s">
        <v>647</v>
      </c>
      <c r="Z405" s="37" t="s">
        <v>116</v>
      </c>
      <c r="AB405" s="37" t="s">
        <v>145</v>
      </c>
      <c r="AC405" s="37" t="s">
        <v>109</v>
      </c>
      <c r="AE405" s="37" t="s">
        <v>114</v>
      </c>
      <c r="AF405" s="37" t="s">
        <v>489</v>
      </c>
      <c r="AG405" s="37" t="s">
        <v>109</v>
      </c>
      <c r="AH405" s="37" t="s">
        <v>116</v>
      </c>
      <c r="AI405" s="37" t="s">
        <v>116</v>
      </c>
      <c r="AJ405" s="37" t="s">
        <v>116</v>
      </c>
      <c r="AK405" s="37" t="s">
        <v>116</v>
      </c>
      <c r="AL405" s="37" t="s">
        <v>109</v>
      </c>
      <c r="AM405" s="37" t="s">
        <v>112</v>
      </c>
      <c r="AN405" s="37" t="s">
        <v>117</v>
      </c>
      <c r="AO405" s="37" t="s">
        <v>155</v>
      </c>
      <c r="AP405" s="37" t="s">
        <v>4944</v>
      </c>
      <c r="AQ405" s="37" t="s">
        <v>3589</v>
      </c>
      <c r="AS405" s="37" t="s">
        <v>4945</v>
      </c>
      <c r="AT405" s="37" t="s">
        <v>113</v>
      </c>
      <c r="AU405" s="37" t="s">
        <v>116</v>
      </c>
      <c r="AV405" s="37" t="s">
        <v>116</v>
      </c>
      <c r="AW405" s="37" t="s">
        <v>145</v>
      </c>
      <c r="AX405" s="37" t="s">
        <v>109</v>
      </c>
      <c r="AZ405" s="37" t="s">
        <v>4946</v>
      </c>
      <c r="BA405" s="37" t="s">
        <v>4947</v>
      </c>
      <c r="BB405" s="37" t="s">
        <v>249</v>
      </c>
      <c r="BC405" s="37" t="s">
        <v>116</v>
      </c>
      <c r="BD405" s="37" t="s">
        <v>116</v>
      </c>
      <c r="BE405" s="37" t="s">
        <v>116</v>
      </c>
      <c r="BF405" s="37" t="s">
        <v>4948</v>
      </c>
      <c r="BG405" s="37" t="s">
        <v>116</v>
      </c>
      <c r="BH405" s="37" t="s">
        <v>116</v>
      </c>
      <c r="BI405" s="37" t="s">
        <v>4949</v>
      </c>
      <c r="BJ405" s="37" t="s">
        <v>116</v>
      </c>
      <c r="BK405" s="37" t="s">
        <v>116</v>
      </c>
      <c r="BL405" s="37" t="s">
        <v>116</v>
      </c>
      <c r="BM405" s="37" t="s">
        <v>109</v>
      </c>
      <c r="BN405" s="37" t="s">
        <v>1057</v>
      </c>
      <c r="BO405" s="37" t="s">
        <v>125</v>
      </c>
      <c r="BP405" s="37" t="s">
        <v>116</v>
      </c>
      <c r="BQ405" s="37" t="s">
        <v>4950</v>
      </c>
      <c r="BR405" s="37" t="s">
        <v>116</v>
      </c>
      <c r="BS405" s="37" t="s">
        <v>4951</v>
      </c>
      <c r="BT405" s="37" t="s">
        <v>109</v>
      </c>
      <c r="BU405" s="37" t="s">
        <v>114</v>
      </c>
      <c r="BV405" s="37" t="s">
        <v>116</v>
      </c>
      <c r="BX405" s="37" t="s">
        <v>116</v>
      </c>
      <c r="BY405" s="37" t="s">
        <v>116</v>
      </c>
      <c r="BZ405" s="37" t="s">
        <v>4952</v>
      </c>
      <c r="CA405" s="37" t="s">
        <v>906</v>
      </c>
      <c r="CB405" s="37" t="s">
        <v>4953</v>
      </c>
      <c r="CC405" s="37" t="s">
        <v>4954</v>
      </c>
      <c r="CD405" s="37" t="s">
        <v>116</v>
      </c>
      <c r="CE405" s="37" t="s">
        <v>109</v>
      </c>
      <c r="CF405" s="37" t="s">
        <v>113</v>
      </c>
      <c r="CG405" s="37" t="s">
        <v>364</v>
      </c>
      <c r="CH405" s="37" t="s">
        <v>4955</v>
      </c>
      <c r="CI405" s="37" t="s">
        <v>578</v>
      </c>
      <c r="CJ405" s="37" t="s">
        <v>116</v>
      </c>
      <c r="CK405" s="37" t="s">
        <v>116</v>
      </c>
      <c r="CL405" s="37" t="s">
        <v>109</v>
      </c>
      <c r="CN405" s="37" t="s">
        <v>1828</v>
      </c>
      <c r="CO405" s="37" t="s">
        <v>109</v>
      </c>
      <c r="CP405" s="37" t="s">
        <v>116</v>
      </c>
      <c r="CQ405" s="37" t="s">
        <v>109</v>
      </c>
      <c r="CS405" s="37" t="s">
        <v>116</v>
      </c>
      <c r="CT405" s="37" t="s">
        <v>116</v>
      </c>
      <c r="CU405" s="37" t="s">
        <v>109</v>
      </c>
      <c r="CV405" s="37" t="s">
        <v>116</v>
      </c>
      <c r="CW405" s="37" t="s">
        <v>4956</v>
      </c>
      <c r="CX405" s="37" t="s">
        <v>116</v>
      </c>
      <c r="CY405" s="37" t="s">
        <v>4705</v>
      </c>
      <c r="DB405" s="37">
        <f t="shared" si="334"/>
        <v>1</v>
      </c>
      <c r="DC405" s="37">
        <f t="shared" si="335"/>
        <v>1</v>
      </c>
      <c r="DD405" s="37">
        <f t="shared" si="336"/>
        <v>4</v>
      </c>
      <c r="DE405" s="37">
        <f t="shared" si="337"/>
        <v>0</v>
      </c>
      <c r="DF405" s="37">
        <f t="shared" si="338"/>
        <v>3</v>
      </c>
      <c r="DG405" s="37">
        <f t="shared" si="339"/>
        <v>1</v>
      </c>
      <c r="DH405" s="37">
        <f t="shared" si="340"/>
        <v>1</v>
      </c>
      <c r="DI405" s="37">
        <f t="shared" si="341"/>
        <v>9</v>
      </c>
      <c r="DJ405" s="37">
        <f t="shared" si="342"/>
        <v>1</v>
      </c>
      <c r="DK405" s="37">
        <f t="shared" si="343"/>
        <v>3</v>
      </c>
      <c r="DL405" s="37">
        <f t="shared" si="344"/>
        <v>3</v>
      </c>
      <c r="DM405" s="37">
        <f t="shared" si="345"/>
        <v>2</v>
      </c>
      <c r="DN405" s="37">
        <f t="shared" si="346"/>
        <v>2</v>
      </c>
      <c r="DO405" s="37">
        <f t="shared" si="347"/>
        <v>6</v>
      </c>
      <c r="DP405" s="37">
        <f t="shared" si="348"/>
        <v>4</v>
      </c>
      <c r="DQ405" s="37">
        <f t="shared" si="349"/>
        <v>1</v>
      </c>
      <c r="DR405" s="37">
        <f t="shared" si="350"/>
        <v>4</v>
      </c>
      <c r="DS405" s="37">
        <f t="shared" si="351"/>
        <v>2</v>
      </c>
      <c r="DT405" s="37">
        <f t="shared" si="352"/>
        <v>2</v>
      </c>
      <c r="DU405">
        <f t="shared" si="309"/>
        <v>2</v>
      </c>
      <c r="DV405">
        <f t="shared" si="310"/>
        <v>3</v>
      </c>
      <c r="DW405">
        <f t="shared" si="311"/>
        <v>55</v>
      </c>
      <c r="DX405" s="37">
        <f t="shared" si="353"/>
        <v>10.576923076923077</v>
      </c>
      <c r="DY405" s="37">
        <f t="shared" si="354"/>
        <v>10.5</v>
      </c>
      <c r="DZ405" s="37">
        <f t="shared" si="355"/>
        <v>10</v>
      </c>
    </row>
    <row r="406" spans="1:130">
      <c r="A406">
        <v>525</v>
      </c>
      <c r="B406" s="1">
        <v>44914.739988425899</v>
      </c>
      <c r="C406" s="1">
        <v>44914.7495023148</v>
      </c>
      <c r="D406" t="s">
        <v>104</v>
      </c>
      <c r="F406" t="s">
        <v>4958</v>
      </c>
      <c r="G406" s="2">
        <v>10147</v>
      </c>
      <c r="H406" t="s">
        <v>4959</v>
      </c>
      <c r="I406" t="s">
        <v>4960</v>
      </c>
      <c r="J406" t="s">
        <v>132</v>
      </c>
      <c r="K406" t="s">
        <v>109</v>
      </c>
      <c r="M406" t="s">
        <v>109</v>
      </c>
      <c r="O406" t="s">
        <v>113</v>
      </c>
      <c r="P406" t="s">
        <v>113</v>
      </c>
      <c r="Q406" t="s">
        <v>112</v>
      </c>
      <c r="R406" t="s">
        <v>113</v>
      </c>
      <c r="S406" t="s">
        <v>122</v>
      </c>
      <c r="T406" t="s">
        <v>109</v>
      </c>
      <c r="V406" t="s">
        <v>109</v>
      </c>
      <c r="X406" t="s">
        <v>113</v>
      </c>
      <c r="Y406" t="s">
        <v>113</v>
      </c>
      <c r="Z406" t="s">
        <v>109</v>
      </c>
      <c r="AA406" t="s">
        <v>109</v>
      </c>
      <c r="AB406" t="s">
        <v>132</v>
      </c>
      <c r="AC406" t="s">
        <v>109</v>
      </c>
      <c r="AE406" t="s">
        <v>109</v>
      </c>
      <c r="AG406" t="s">
        <v>109</v>
      </c>
      <c r="AH406" t="s">
        <v>109</v>
      </c>
      <c r="AI406" t="s">
        <v>109</v>
      </c>
      <c r="AJ406" t="s">
        <v>109</v>
      </c>
      <c r="AK406" t="s">
        <v>116</v>
      </c>
      <c r="AL406" t="s">
        <v>116</v>
      </c>
      <c r="AM406" t="s">
        <v>112</v>
      </c>
      <c r="AN406" t="s">
        <v>117</v>
      </c>
      <c r="AO406" t="s">
        <v>113</v>
      </c>
      <c r="AP406" t="s">
        <v>113</v>
      </c>
      <c r="AQ406" t="s">
        <v>109</v>
      </c>
      <c r="AS406" t="s">
        <v>247</v>
      </c>
      <c r="AT406" t="s">
        <v>113</v>
      </c>
      <c r="AU406" t="s">
        <v>116</v>
      </c>
      <c r="AV406" t="s">
        <v>116</v>
      </c>
      <c r="AW406" t="s">
        <v>109</v>
      </c>
      <c r="AZ406" t="s">
        <v>113</v>
      </c>
      <c r="BA406" t="s">
        <v>158</v>
      </c>
      <c r="BB406" t="s">
        <v>113</v>
      </c>
      <c r="BC406" t="s">
        <v>116</v>
      </c>
      <c r="BD406" t="s">
        <v>116</v>
      </c>
      <c r="BE406" t="s">
        <v>122</v>
      </c>
      <c r="BG406" t="s">
        <v>109</v>
      </c>
      <c r="BH406" t="s">
        <v>116</v>
      </c>
      <c r="BJ406" t="s">
        <v>116</v>
      </c>
      <c r="BK406" t="s">
        <v>109</v>
      </c>
      <c r="BL406" t="s">
        <v>109</v>
      </c>
      <c r="BM406" t="s">
        <v>109</v>
      </c>
      <c r="BN406" t="s">
        <v>113</v>
      </c>
      <c r="BO406" t="s">
        <v>116</v>
      </c>
      <c r="BP406" t="s">
        <v>122</v>
      </c>
      <c r="BR406" t="s">
        <v>116</v>
      </c>
      <c r="BS406" t="s">
        <v>126</v>
      </c>
      <c r="BT406" t="s">
        <v>116</v>
      </c>
      <c r="BU406" t="s">
        <v>114</v>
      </c>
      <c r="BV406" t="s">
        <v>109</v>
      </c>
      <c r="BX406" t="s">
        <v>109</v>
      </c>
      <c r="CC406" t="s">
        <v>182</v>
      </c>
      <c r="CD406" t="s">
        <v>116</v>
      </c>
      <c r="CE406" t="s">
        <v>109</v>
      </c>
      <c r="CF406" t="s">
        <v>113</v>
      </c>
      <c r="CG406" t="s">
        <v>113</v>
      </c>
      <c r="CH406" t="s">
        <v>113</v>
      </c>
      <c r="CI406" t="s">
        <v>113</v>
      </c>
      <c r="CJ406" t="s">
        <v>109</v>
      </c>
      <c r="CK406" t="s">
        <v>109</v>
      </c>
      <c r="CL406" t="s">
        <v>109</v>
      </c>
      <c r="CN406" t="s">
        <v>842</v>
      </c>
      <c r="CO406" t="s">
        <v>109</v>
      </c>
      <c r="CP406" t="s">
        <v>116</v>
      </c>
      <c r="CQ406" t="s">
        <v>109</v>
      </c>
      <c r="CS406" t="s">
        <v>109</v>
      </c>
      <c r="CT406" t="s">
        <v>116</v>
      </c>
      <c r="CU406" t="s">
        <v>109</v>
      </c>
      <c r="CV406" t="s">
        <v>109</v>
      </c>
      <c r="CX406" t="s">
        <v>109</v>
      </c>
      <c r="DB406">
        <f t="shared" si="334"/>
        <v>1</v>
      </c>
      <c r="DC406">
        <f t="shared" si="335"/>
        <v>0</v>
      </c>
      <c r="DD406">
        <f t="shared" si="336"/>
        <v>1</v>
      </c>
      <c r="DE406">
        <f t="shared" si="337"/>
        <v>0</v>
      </c>
      <c r="DF406">
        <f t="shared" si="338"/>
        <v>0</v>
      </c>
      <c r="DG406">
        <f t="shared" si="339"/>
        <v>1</v>
      </c>
      <c r="DH406">
        <f t="shared" si="340"/>
        <v>0</v>
      </c>
      <c r="DI406">
        <f t="shared" si="341"/>
        <v>4</v>
      </c>
      <c r="DJ406">
        <f t="shared" si="342"/>
        <v>1</v>
      </c>
      <c r="DK406">
        <f t="shared" si="343"/>
        <v>2</v>
      </c>
      <c r="DL406">
        <f t="shared" si="344"/>
        <v>1</v>
      </c>
      <c r="DM406">
        <f t="shared" si="345"/>
        <v>1</v>
      </c>
      <c r="DN406">
        <f t="shared" si="346"/>
        <v>1</v>
      </c>
      <c r="DO406">
        <f t="shared" si="347"/>
        <v>2</v>
      </c>
      <c r="DP406">
        <f t="shared" si="348"/>
        <v>4</v>
      </c>
      <c r="DQ406">
        <f t="shared" si="349"/>
        <v>0</v>
      </c>
      <c r="DR406">
        <f t="shared" si="350"/>
        <v>2</v>
      </c>
      <c r="DS406">
        <f t="shared" si="351"/>
        <v>0</v>
      </c>
      <c r="DT406">
        <f t="shared" si="352"/>
        <v>0</v>
      </c>
      <c r="DU406">
        <f t="shared" si="309"/>
        <v>2</v>
      </c>
      <c r="DV406">
        <f t="shared" si="310"/>
        <v>1</v>
      </c>
      <c r="DW406">
        <f t="shared" si="311"/>
        <v>24</v>
      </c>
      <c r="DX406">
        <f t="shared" si="353"/>
        <v>4.6153846153846159</v>
      </c>
      <c r="DY406">
        <f t="shared" si="354"/>
        <v>4.5</v>
      </c>
      <c r="DZ406">
        <f t="shared" si="355"/>
        <v>4.5</v>
      </c>
    </row>
    <row r="407" spans="1:130">
      <c r="A407">
        <v>526</v>
      </c>
      <c r="B407" s="1">
        <v>44916.362592592603</v>
      </c>
      <c r="C407" s="1">
        <v>44916.381701388898</v>
      </c>
      <c r="D407" t="s">
        <v>104</v>
      </c>
      <c r="F407" t="s">
        <v>4961</v>
      </c>
      <c r="G407" s="2">
        <v>20285</v>
      </c>
      <c r="H407" t="s">
        <v>4962</v>
      </c>
      <c r="I407" t="s">
        <v>4963</v>
      </c>
      <c r="J407" t="s">
        <v>145</v>
      </c>
      <c r="K407" t="s">
        <v>114</v>
      </c>
      <c r="L407" t="s">
        <v>2299</v>
      </c>
      <c r="M407" t="s">
        <v>109</v>
      </c>
      <c r="O407" t="s">
        <v>133</v>
      </c>
      <c r="P407" t="s">
        <v>113</v>
      </c>
      <c r="Q407" t="s">
        <v>112</v>
      </c>
      <c r="R407" t="s">
        <v>113</v>
      </c>
      <c r="S407" t="s">
        <v>122</v>
      </c>
      <c r="T407" t="s">
        <v>109</v>
      </c>
      <c r="V407" t="s">
        <v>109</v>
      </c>
      <c r="X407" t="s">
        <v>455</v>
      </c>
      <c r="Y407" t="s">
        <v>136</v>
      </c>
      <c r="Z407" t="s">
        <v>116</v>
      </c>
      <c r="AB407" t="s">
        <v>153</v>
      </c>
      <c r="AC407" t="s">
        <v>116</v>
      </c>
      <c r="AD407" t="s">
        <v>4964</v>
      </c>
      <c r="AE407" t="s">
        <v>109</v>
      </c>
      <c r="AG407" t="s">
        <v>109</v>
      </c>
      <c r="AH407" t="s">
        <v>116</v>
      </c>
      <c r="AI407" t="s">
        <v>109</v>
      </c>
      <c r="AJ407" t="s">
        <v>109</v>
      </c>
      <c r="AK407" t="s">
        <v>116</v>
      </c>
      <c r="AL407" t="s">
        <v>116</v>
      </c>
      <c r="AM407" t="s">
        <v>112</v>
      </c>
      <c r="AN407" t="s">
        <v>117</v>
      </c>
      <c r="AO407" t="s">
        <v>304</v>
      </c>
      <c r="AP407" t="s">
        <v>1606</v>
      </c>
      <c r="AQ407" t="s">
        <v>109</v>
      </c>
      <c r="AS407" t="s">
        <v>191</v>
      </c>
      <c r="AT407" t="s">
        <v>113</v>
      </c>
      <c r="AU407" t="s">
        <v>116</v>
      </c>
      <c r="AV407" t="s">
        <v>116</v>
      </c>
      <c r="AW407" t="s">
        <v>109</v>
      </c>
      <c r="AZ407" t="s">
        <v>157</v>
      </c>
      <c r="BA407" t="s">
        <v>158</v>
      </c>
      <c r="BB407" t="s">
        <v>334</v>
      </c>
      <c r="BC407" t="s">
        <v>116</v>
      </c>
      <c r="BD407" t="s">
        <v>116</v>
      </c>
      <c r="BE407" t="s">
        <v>116</v>
      </c>
      <c r="BF407" s="2" t="s">
        <v>4965</v>
      </c>
      <c r="BG407" t="s">
        <v>116</v>
      </c>
      <c r="BH407" t="s">
        <v>116</v>
      </c>
      <c r="BI407" t="s">
        <v>4966</v>
      </c>
      <c r="BJ407" t="s">
        <v>116</v>
      </c>
      <c r="BK407" t="s">
        <v>116</v>
      </c>
      <c r="BL407" t="s">
        <v>109</v>
      </c>
      <c r="BM407" t="s">
        <v>116</v>
      </c>
      <c r="BN407" t="s">
        <v>124</v>
      </c>
      <c r="BO407" t="s">
        <v>116</v>
      </c>
      <c r="BP407" t="s">
        <v>122</v>
      </c>
      <c r="BR407" t="s">
        <v>116</v>
      </c>
      <c r="BS407" t="s">
        <v>126</v>
      </c>
      <c r="BT407" t="s">
        <v>116</v>
      </c>
      <c r="BU407" t="s">
        <v>114</v>
      </c>
      <c r="BV407" t="s">
        <v>116</v>
      </c>
      <c r="BX407" t="s">
        <v>116</v>
      </c>
      <c r="BY407" t="s">
        <v>116</v>
      </c>
      <c r="BZ407" t="s">
        <v>193</v>
      </c>
      <c r="CA407" t="s">
        <v>1123</v>
      </c>
      <c r="CB407" t="s">
        <v>4967</v>
      </c>
      <c r="CC407" t="s">
        <v>253</v>
      </c>
      <c r="CD407" t="s">
        <v>109</v>
      </c>
      <c r="CE407" t="s">
        <v>116</v>
      </c>
      <c r="CG407" t="s">
        <v>4968</v>
      </c>
      <c r="CH407" t="s">
        <v>113</v>
      </c>
      <c r="CI407" t="s">
        <v>296</v>
      </c>
      <c r="CJ407" t="s">
        <v>109</v>
      </c>
      <c r="CK407" t="s">
        <v>109</v>
      </c>
      <c r="CL407" t="s">
        <v>116</v>
      </c>
      <c r="CM407" t="s">
        <v>4969</v>
      </c>
      <c r="CN407" t="s">
        <v>336</v>
      </c>
      <c r="CO407" t="s">
        <v>116</v>
      </c>
      <c r="CP407" t="s">
        <v>116</v>
      </c>
      <c r="CQ407" t="s">
        <v>109</v>
      </c>
      <c r="CS407" t="s">
        <v>116</v>
      </c>
      <c r="CT407" t="s">
        <v>116</v>
      </c>
      <c r="CU407" t="s">
        <v>116</v>
      </c>
      <c r="CV407" t="s">
        <v>109</v>
      </c>
      <c r="CX407" t="s">
        <v>116</v>
      </c>
      <c r="CY407" t="s">
        <v>4970</v>
      </c>
      <c r="DB407">
        <f t="shared" si="334"/>
        <v>2</v>
      </c>
      <c r="DC407">
        <f t="shared" si="335"/>
        <v>0</v>
      </c>
      <c r="DD407">
        <f t="shared" si="336"/>
        <v>2</v>
      </c>
      <c r="DE407">
        <f t="shared" si="337"/>
        <v>0</v>
      </c>
      <c r="DF407">
        <f t="shared" si="338"/>
        <v>3</v>
      </c>
      <c r="DG407">
        <f t="shared" si="339"/>
        <v>2</v>
      </c>
      <c r="DH407">
        <f t="shared" si="340"/>
        <v>0</v>
      </c>
      <c r="DI407">
        <f t="shared" si="341"/>
        <v>7</v>
      </c>
      <c r="DJ407">
        <f t="shared" si="342"/>
        <v>1</v>
      </c>
      <c r="DK407">
        <f t="shared" si="343"/>
        <v>2</v>
      </c>
      <c r="DL407">
        <f t="shared" si="344"/>
        <v>3</v>
      </c>
      <c r="DM407">
        <f t="shared" si="345"/>
        <v>2</v>
      </c>
      <c r="DN407">
        <f t="shared" si="346"/>
        <v>2</v>
      </c>
      <c r="DO407">
        <f t="shared" si="347"/>
        <v>5</v>
      </c>
      <c r="DP407">
        <f t="shared" si="348"/>
        <v>5</v>
      </c>
      <c r="DQ407">
        <f t="shared" si="349"/>
        <v>1</v>
      </c>
      <c r="DR407">
        <f t="shared" si="350"/>
        <v>3</v>
      </c>
      <c r="DS407">
        <f t="shared" si="351"/>
        <v>1</v>
      </c>
      <c r="DT407">
        <f t="shared" si="352"/>
        <v>1</v>
      </c>
      <c r="DU407">
        <f t="shared" si="309"/>
        <v>3</v>
      </c>
      <c r="DV407">
        <f t="shared" si="310"/>
        <v>3</v>
      </c>
      <c r="DW407">
        <f t="shared" si="311"/>
        <v>48</v>
      </c>
      <c r="DX407">
        <f t="shared" si="353"/>
        <v>9.2307692307692317</v>
      </c>
      <c r="DY407">
        <f t="shared" si="354"/>
        <v>9</v>
      </c>
      <c r="DZ407">
        <f t="shared" si="355"/>
        <v>9</v>
      </c>
    </row>
    <row r="408" spans="1:130">
      <c r="A408">
        <v>528</v>
      </c>
      <c r="B408" s="1">
        <v>44917.6461458333</v>
      </c>
      <c r="C408" s="1">
        <v>44917.656192129602</v>
      </c>
      <c r="D408" t="s">
        <v>104</v>
      </c>
      <c r="F408" t="s">
        <v>4973</v>
      </c>
      <c r="G408" s="2">
        <v>20407</v>
      </c>
      <c r="H408" t="s">
        <v>4974</v>
      </c>
      <c r="I408" t="s">
        <v>4975</v>
      </c>
      <c r="J408" t="s">
        <v>145</v>
      </c>
      <c r="K408" t="s">
        <v>114</v>
      </c>
      <c r="L408" t="s">
        <v>4976</v>
      </c>
      <c r="M408" t="s">
        <v>109</v>
      </c>
      <c r="O408" t="s">
        <v>176</v>
      </c>
      <c r="P408" t="s">
        <v>432</v>
      </c>
      <c r="Q408" t="s">
        <v>112</v>
      </c>
      <c r="R408" t="s">
        <v>113</v>
      </c>
      <c r="S408" t="s">
        <v>114</v>
      </c>
      <c r="T408" t="s">
        <v>109</v>
      </c>
      <c r="V408" t="s">
        <v>109</v>
      </c>
      <c r="X408" t="s">
        <v>189</v>
      </c>
      <c r="Y408" t="s">
        <v>269</v>
      </c>
      <c r="Z408" t="s">
        <v>116</v>
      </c>
      <c r="AB408" t="s">
        <v>153</v>
      </c>
      <c r="AC408" t="s">
        <v>109</v>
      </c>
      <c r="AE408" t="s">
        <v>109</v>
      </c>
      <c r="AG408" t="s">
        <v>116</v>
      </c>
      <c r="AH408" t="s">
        <v>116</v>
      </c>
      <c r="AI408" t="s">
        <v>109</v>
      </c>
      <c r="AJ408" t="s">
        <v>116</v>
      </c>
      <c r="AK408" t="s">
        <v>109</v>
      </c>
      <c r="AL408" t="s">
        <v>109</v>
      </c>
      <c r="AM408" t="s">
        <v>188</v>
      </c>
      <c r="AN408" t="s">
        <v>117</v>
      </c>
      <c r="AO408" t="s">
        <v>113</v>
      </c>
      <c r="AP408" t="s">
        <v>113</v>
      </c>
      <c r="AQ408" t="s">
        <v>109</v>
      </c>
      <c r="AS408" t="s">
        <v>4977</v>
      </c>
      <c r="AT408" t="s">
        <v>204</v>
      </c>
      <c r="AU408" t="s">
        <v>116</v>
      </c>
      <c r="AV408" t="s">
        <v>109</v>
      </c>
      <c r="AW408" t="s">
        <v>109</v>
      </c>
      <c r="AZ408" t="s">
        <v>113</v>
      </c>
      <c r="BA408" t="s">
        <v>113</v>
      </c>
      <c r="BB408" t="s">
        <v>334</v>
      </c>
      <c r="BC408" t="s">
        <v>109</v>
      </c>
      <c r="BD408" t="s">
        <v>116</v>
      </c>
      <c r="BE408" t="s">
        <v>122</v>
      </c>
      <c r="BG408" t="s">
        <v>109</v>
      </c>
      <c r="BH408" t="s">
        <v>116</v>
      </c>
      <c r="BI408" t="s">
        <v>4978</v>
      </c>
      <c r="BJ408" t="s">
        <v>116</v>
      </c>
      <c r="BK408" t="s">
        <v>109</v>
      </c>
      <c r="BL408" t="s">
        <v>109</v>
      </c>
      <c r="BM408" t="s">
        <v>109</v>
      </c>
      <c r="BN408" t="s">
        <v>113</v>
      </c>
      <c r="BO408" t="s">
        <v>116</v>
      </c>
      <c r="BP408" t="s">
        <v>122</v>
      </c>
      <c r="BR408" t="s">
        <v>116</v>
      </c>
      <c r="BS408" t="s">
        <v>113</v>
      </c>
      <c r="BT408" t="s">
        <v>116</v>
      </c>
      <c r="BU408" t="s">
        <v>114</v>
      </c>
      <c r="BV408" t="s">
        <v>206</v>
      </c>
      <c r="BX408" t="s">
        <v>116</v>
      </c>
      <c r="BY408" t="s">
        <v>116</v>
      </c>
      <c r="BZ408" t="s">
        <v>193</v>
      </c>
      <c r="CA408" t="s">
        <v>588</v>
      </c>
      <c r="CB408" t="s">
        <v>129</v>
      </c>
      <c r="CC408" t="s">
        <v>253</v>
      </c>
      <c r="CD408" t="s">
        <v>116</v>
      </c>
      <c r="CE408" t="s">
        <v>109</v>
      </c>
      <c r="CF408" t="s">
        <v>385</v>
      </c>
      <c r="CG408" t="s">
        <v>113</v>
      </c>
      <c r="CH408" t="s">
        <v>335</v>
      </c>
      <c r="CI408" t="s">
        <v>113</v>
      </c>
      <c r="CJ408" t="s">
        <v>109</v>
      </c>
      <c r="CK408" t="s">
        <v>109</v>
      </c>
      <c r="CL408" t="s">
        <v>109</v>
      </c>
      <c r="CN408" t="s">
        <v>522</v>
      </c>
      <c r="CO408" t="s">
        <v>109</v>
      </c>
      <c r="CP408" t="s">
        <v>116</v>
      </c>
      <c r="CQ408" t="s">
        <v>109</v>
      </c>
      <c r="CS408" t="s">
        <v>116</v>
      </c>
      <c r="CT408" t="s">
        <v>116</v>
      </c>
      <c r="CU408" t="s">
        <v>109</v>
      </c>
      <c r="CV408" t="s">
        <v>109</v>
      </c>
      <c r="CX408" t="s">
        <v>109</v>
      </c>
      <c r="DB408">
        <f t="shared" si="334"/>
        <v>2</v>
      </c>
      <c r="DC408">
        <f t="shared" si="335"/>
        <v>0</v>
      </c>
      <c r="DD408">
        <f t="shared" si="336"/>
        <v>4</v>
      </c>
      <c r="DE408">
        <f t="shared" si="337"/>
        <v>0</v>
      </c>
      <c r="DF408">
        <f t="shared" si="338"/>
        <v>3</v>
      </c>
      <c r="DG408">
        <f t="shared" si="339"/>
        <v>1</v>
      </c>
      <c r="DH408">
        <f t="shared" si="340"/>
        <v>0</v>
      </c>
      <c r="DI408">
        <f t="shared" si="341"/>
        <v>5</v>
      </c>
      <c r="DJ408">
        <f t="shared" si="342"/>
        <v>1</v>
      </c>
      <c r="DK408">
        <f t="shared" si="343"/>
        <v>1</v>
      </c>
      <c r="DL408">
        <f t="shared" si="344"/>
        <v>1</v>
      </c>
      <c r="DM408">
        <f t="shared" si="345"/>
        <v>1</v>
      </c>
      <c r="DN408">
        <f t="shared" si="346"/>
        <v>1</v>
      </c>
      <c r="DO408">
        <f t="shared" si="347"/>
        <v>2</v>
      </c>
      <c r="DP408">
        <f t="shared" si="348"/>
        <v>4</v>
      </c>
      <c r="DQ408">
        <f t="shared" si="349"/>
        <v>1</v>
      </c>
      <c r="DR408">
        <f t="shared" si="350"/>
        <v>4</v>
      </c>
      <c r="DS408">
        <f t="shared" si="351"/>
        <v>2</v>
      </c>
      <c r="DT408">
        <f t="shared" si="352"/>
        <v>0</v>
      </c>
      <c r="DU408">
        <f t="shared" si="309"/>
        <v>2</v>
      </c>
      <c r="DV408">
        <f t="shared" si="310"/>
        <v>2</v>
      </c>
      <c r="DW408">
        <f t="shared" si="311"/>
        <v>37</v>
      </c>
      <c r="DX408">
        <f t="shared" si="353"/>
        <v>7.1153846153846159</v>
      </c>
      <c r="DY408">
        <f t="shared" si="354"/>
        <v>7</v>
      </c>
      <c r="DZ408">
        <f t="shared" si="355"/>
        <v>7</v>
      </c>
    </row>
    <row r="409" spans="1:130">
      <c r="A409">
        <v>529</v>
      </c>
      <c r="B409" s="1">
        <v>44917.656990740703</v>
      </c>
      <c r="C409" s="1">
        <v>44917.666157407402</v>
      </c>
      <c r="D409" t="s">
        <v>104</v>
      </c>
      <c r="F409" t="s">
        <v>4979</v>
      </c>
      <c r="G409" s="2">
        <v>21714</v>
      </c>
      <c r="H409" t="s">
        <v>4980</v>
      </c>
      <c r="I409" t="s">
        <v>4981</v>
      </c>
      <c r="J409" t="s">
        <v>145</v>
      </c>
      <c r="K409" t="s">
        <v>114</v>
      </c>
      <c r="L409" t="s">
        <v>4982</v>
      </c>
      <c r="M409" t="s">
        <v>109</v>
      </c>
      <c r="O409" t="s">
        <v>4983</v>
      </c>
      <c r="P409" t="s">
        <v>4339</v>
      </c>
      <c r="Q409" t="s">
        <v>320</v>
      </c>
      <c r="R409" t="s">
        <v>113</v>
      </c>
      <c r="S409" t="s">
        <v>114</v>
      </c>
      <c r="T409" t="s">
        <v>149</v>
      </c>
      <c r="U409" t="s">
        <v>150</v>
      </c>
      <c r="V409" t="s">
        <v>109</v>
      </c>
      <c r="X409" t="s">
        <v>189</v>
      </c>
      <c r="Y409" t="s">
        <v>136</v>
      </c>
      <c r="Z409" t="s">
        <v>109</v>
      </c>
      <c r="AA409" t="s">
        <v>116</v>
      </c>
      <c r="AB409" t="s">
        <v>132</v>
      </c>
      <c r="AC409" t="s">
        <v>116</v>
      </c>
      <c r="AD409" t="s">
        <v>4984</v>
      </c>
      <c r="AE409" t="s">
        <v>109</v>
      </c>
      <c r="AG409" t="s">
        <v>109</v>
      </c>
      <c r="AH409" t="s">
        <v>109</v>
      </c>
      <c r="AI409" t="s">
        <v>109</v>
      </c>
      <c r="AJ409" t="s">
        <v>116</v>
      </c>
      <c r="AK409" t="s">
        <v>116</v>
      </c>
      <c r="AL409" t="s">
        <v>116</v>
      </c>
      <c r="AM409" t="s">
        <v>112</v>
      </c>
      <c r="AN409" t="s">
        <v>117</v>
      </c>
      <c r="AO409" t="s">
        <v>179</v>
      </c>
      <c r="AP409" t="s">
        <v>113</v>
      </c>
      <c r="AQ409" t="s">
        <v>109</v>
      </c>
      <c r="AS409" t="s">
        <v>191</v>
      </c>
      <c r="AT409" t="s">
        <v>287</v>
      </c>
      <c r="AU409" t="s">
        <v>116</v>
      </c>
      <c r="AV409" t="s">
        <v>116</v>
      </c>
      <c r="AW409" t="s">
        <v>109</v>
      </c>
      <c r="AZ409" t="s">
        <v>468</v>
      </c>
      <c r="BA409" t="s">
        <v>158</v>
      </c>
      <c r="BB409" t="s">
        <v>192</v>
      </c>
      <c r="BC409" t="s">
        <v>116</v>
      </c>
      <c r="BD409" t="s">
        <v>116</v>
      </c>
      <c r="BE409" t="s">
        <v>122</v>
      </c>
      <c r="BG409" t="s">
        <v>116</v>
      </c>
      <c r="BH409" t="s">
        <v>116</v>
      </c>
      <c r="BI409" t="s">
        <v>4985</v>
      </c>
      <c r="BJ409" t="s">
        <v>116</v>
      </c>
      <c r="BK409" t="s">
        <v>116</v>
      </c>
      <c r="BL409" t="s">
        <v>109</v>
      </c>
      <c r="BM409" t="s">
        <v>116</v>
      </c>
      <c r="BN409" t="s">
        <v>1057</v>
      </c>
      <c r="BO409" t="s">
        <v>116</v>
      </c>
      <c r="BP409" t="s">
        <v>122</v>
      </c>
      <c r="BR409" t="s">
        <v>116</v>
      </c>
      <c r="BS409" t="s">
        <v>911</v>
      </c>
      <c r="BT409" t="s">
        <v>116</v>
      </c>
      <c r="BU409" t="s">
        <v>114</v>
      </c>
      <c r="BV409" t="s">
        <v>116</v>
      </c>
      <c r="BX409" t="s">
        <v>116</v>
      </c>
      <c r="BY409" t="s">
        <v>116</v>
      </c>
      <c r="BZ409" t="s">
        <v>4986</v>
      </c>
      <c r="CA409" t="s">
        <v>1031</v>
      </c>
      <c r="CB409" t="s">
        <v>4987</v>
      </c>
      <c r="CC409" t="s">
        <v>253</v>
      </c>
      <c r="CD409" t="s">
        <v>116</v>
      </c>
      <c r="CE409" t="s">
        <v>109</v>
      </c>
      <c r="CF409" t="s">
        <v>427</v>
      </c>
      <c r="CG409" t="s">
        <v>113</v>
      </c>
      <c r="CH409" t="s">
        <v>311</v>
      </c>
      <c r="CI409" t="s">
        <v>621</v>
      </c>
      <c r="CJ409" t="s">
        <v>116</v>
      </c>
      <c r="CK409" t="s">
        <v>116</v>
      </c>
      <c r="CL409" t="s">
        <v>116</v>
      </c>
      <c r="CM409" t="s">
        <v>4988</v>
      </c>
      <c r="CN409" t="s">
        <v>1050</v>
      </c>
      <c r="CO409" t="s">
        <v>116</v>
      </c>
      <c r="CP409" t="s">
        <v>116</v>
      </c>
      <c r="CQ409" t="s">
        <v>116</v>
      </c>
      <c r="CR409" t="s">
        <v>4989</v>
      </c>
      <c r="CS409" t="s">
        <v>109</v>
      </c>
      <c r="CT409" t="s">
        <v>116</v>
      </c>
      <c r="CU409" t="s">
        <v>109</v>
      </c>
      <c r="CV409" t="s">
        <v>109</v>
      </c>
      <c r="CX409" t="s">
        <v>116</v>
      </c>
      <c r="CY409" t="s">
        <v>194</v>
      </c>
      <c r="DB409">
        <f t="shared" si="334"/>
        <v>2</v>
      </c>
      <c r="DC409">
        <f t="shared" si="335"/>
        <v>0</v>
      </c>
      <c r="DD409">
        <f t="shared" si="336"/>
        <v>5</v>
      </c>
      <c r="DE409">
        <f t="shared" si="337"/>
        <v>0</v>
      </c>
      <c r="DF409">
        <f t="shared" si="338"/>
        <v>2</v>
      </c>
      <c r="DG409">
        <f t="shared" si="339"/>
        <v>2</v>
      </c>
      <c r="DH409">
        <f t="shared" si="340"/>
        <v>0</v>
      </c>
      <c r="DI409">
        <f t="shared" si="341"/>
        <v>6</v>
      </c>
      <c r="DJ409">
        <f t="shared" si="342"/>
        <v>1</v>
      </c>
      <c r="DK409">
        <f t="shared" si="343"/>
        <v>2</v>
      </c>
      <c r="DL409">
        <f t="shared" si="344"/>
        <v>3</v>
      </c>
      <c r="DM409">
        <f t="shared" si="345"/>
        <v>1</v>
      </c>
      <c r="DN409">
        <f t="shared" si="346"/>
        <v>2</v>
      </c>
      <c r="DO409">
        <f t="shared" si="347"/>
        <v>5</v>
      </c>
      <c r="DP409">
        <f t="shared" si="348"/>
        <v>5</v>
      </c>
      <c r="DQ409">
        <f t="shared" si="349"/>
        <v>1</v>
      </c>
      <c r="DR409">
        <f t="shared" si="350"/>
        <v>4</v>
      </c>
      <c r="DS409">
        <f t="shared" si="351"/>
        <v>2</v>
      </c>
      <c r="DT409">
        <f t="shared" si="352"/>
        <v>3</v>
      </c>
      <c r="DU409">
        <f t="shared" si="309"/>
        <v>4</v>
      </c>
      <c r="DV409">
        <f t="shared" si="310"/>
        <v>1</v>
      </c>
      <c r="DW409">
        <f t="shared" si="311"/>
        <v>51</v>
      </c>
      <c r="DX409">
        <f t="shared" si="353"/>
        <v>9.8076923076923066</v>
      </c>
      <c r="DY409">
        <f t="shared" si="354"/>
        <v>10</v>
      </c>
      <c r="DZ409">
        <f t="shared" si="355"/>
        <v>10</v>
      </c>
    </row>
    <row r="410" spans="1:130">
      <c r="A410">
        <v>530</v>
      </c>
      <c r="B410" s="1">
        <v>44917.673553240696</v>
      </c>
      <c r="C410" s="1">
        <v>44917.683692129598</v>
      </c>
      <c r="D410" t="s">
        <v>104</v>
      </c>
      <c r="F410" t="s">
        <v>4990</v>
      </c>
      <c r="G410" s="2">
        <v>10630</v>
      </c>
      <c r="H410" t="s">
        <v>4991</v>
      </c>
      <c r="I410" t="s">
        <v>4992</v>
      </c>
      <c r="J410" t="s">
        <v>145</v>
      </c>
      <c r="K410" t="s">
        <v>114</v>
      </c>
      <c r="L410" t="s">
        <v>4993</v>
      </c>
      <c r="M410" t="s">
        <v>109</v>
      </c>
      <c r="O410" t="s">
        <v>4994</v>
      </c>
      <c r="P410" t="s">
        <v>1937</v>
      </c>
      <c r="Q410" t="s">
        <v>112</v>
      </c>
      <c r="R410" t="s">
        <v>113</v>
      </c>
      <c r="S410" t="s">
        <v>114</v>
      </c>
      <c r="T410" t="s">
        <v>149</v>
      </c>
      <c r="U410" t="s">
        <v>150</v>
      </c>
      <c r="V410" t="s">
        <v>116</v>
      </c>
      <c r="W410" s="2" t="s">
        <v>919</v>
      </c>
      <c r="X410" t="s">
        <v>321</v>
      </c>
      <c r="Y410" t="s">
        <v>113</v>
      </c>
      <c r="Z410" t="s">
        <v>109</v>
      </c>
      <c r="AA410" t="s">
        <v>109</v>
      </c>
      <c r="AB410" t="s">
        <v>145</v>
      </c>
      <c r="AC410" t="s">
        <v>116</v>
      </c>
      <c r="AD410" t="s">
        <v>4995</v>
      </c>
      <c r="AE410" t="s">
        <v>109</v>
      </c>
      <c r="AG410" t="s">
        <v>109</v>
      </c>
      <c r="AH410" t="s">
        <v>116</v>
      </c>
      <c r="AI410" t="s">
        <v>116</v>
      </c>
      <c r="AJ410" t="s">
        <v>116</v>
      </c>
      <c r="AK410" t="s">
        <v>116</v>
      </c>
      <c r="AL410" t="s">
        <v>116</v>
      </c>
      <c r="AM410" t="s">
        <v>112</v>
      </c>
      <c r="AN410" t="s">
        <v>117</v>
      </c>
      <c r="AO410" t="s">
        <v>155</v>
      </c>
      <c r="AP410" t="s">
        <v>956</v>
      </c>
      <c r="AQ410" t="s">
        <v>272</v>
      </c>
      <c r="AR410" t="s">
        <v>4996</v>
      </c>
      <c r="AS410" t="s">
        <v>203</v>
      </c>
      <c r="AT410" t="s">
        <v>287</v>
      </c>
      <c r="AU410" t="s">
        <v>116</v>
      </c>
      <c r="AV410" t="s">
        <v>116</v>
      </c>
      <c r="AW410" t="s">
        <v>112</v>
      </c>
      <c r="AX410" t="s">
        <v>116</v>
      </c>
      <c r="AY410" t="s">
        <v>2540</v>
      </c>
      <c r="AZ410" t="s">
        <v>157</v>
      </c>
      <c r="BA410" t="s">
        <v>158</v>
      </c>
      <c r="BB410" t="s">
        <v>192</v>
      </c>
      <c r="BC410" t="s">
        <v>116</v>
      </c>
      <c r="BD410" t="s">
        <v>116</v>
      </c>
      <c r="BE410" t="s">
        <v>109</v>
      </c>
      <c r="BG410" t="s">
        <v>109</v>
      </c>
      <c r="BH410" t="s">
        <v>116</v>
      </c>
      <c r="BI410" t="s">
        <v>4997</v>
      </c>
      <c r="BJ410" t="s">
        <v>116</v>
      </c>
      <c r="BK410" t="s">
        <v>109</v>
      </c>
      <c r="BL410" t="s">
        <v>109</v>
      </c>
      <c r="BM410" t="s">
        <v>109</v>
      </c>
      <c r="BN410" t="s">
        <v>4998</v>
      </c>
      <c r="BO410" t="s">
        <v>116</v>
      </c>
      <c r="BP410" t="s">
        <v>109</v>
      </c>
      <c r="BR410" t="s">
        <v>109</v>
      </c>
      <c r="BS410" t="s">
        <v>126</v>
      </c>
      <c r="BT410" t="s">
        <v>116</v>
      </c>
      <c r="BU410" t="s">
        <v>114</v>
      </c>
      <c r="BV410" t="s">
        <v>109</v>
      </c>
      <c r="BW410" t="s">
        <v>4999</v>
      </c>
      <c r="BX410" t="s">
        <v>116</v>
      </c>
      <c r="BY410" t="s">
        <v>116</v>
      </c>
      <c r="BZ410" t="s">
        <v>193</v>
      </c>
      <c r="CA410" t="s">
        <v>164</v>
      </c>
      <c r="CB410" t="s">
        <v>113</v>
      </c>
      <c r="CC410" t="s">
        <v>182</v>
      </c>
      <c r="CD410" t="s">
        <v>116</v>
      </c>
      <c r="CE410" t="s">
        <v>109</v>
      </c>
      <c r="CF410" t="s">
        <v>385</v>
      </c>
      <c r="CG410" t="s">
        <v>113</v>
      </c>
      <c r="CH410" t="s">
        <v>311</v>
      </c>
      <c r="CI410" t="s">
        <v>289</v>
      </c>
      <c r="CJ410" t="s">
        <v>116</v>
      </c>
      <c r="CK410" t="s">
        <v>109</v>
      </c>
      <c r="CL410" t="s">
        <v>109</v>
      </c>
      <c r="CN410" t="s">
        <v>522</v>
      </c>
      <c r="CO410" t="s">
        <v>116</v>
      </c>
      <c r="CP410" t="s">
        <v>116</v>
      </c>
      <c r="CQ410" t="s">
        <v>109</v>
      </c>
      <c r="CS410" t="s">
        <v>116</v>
      </c>
      <c r="CT410" t="s">
        <v>109</v>
      </c>
      <c r="CU410" t="s">
        <v>109</v>
      </c>
      <c r="CV410" t="s">
        <v>109</v>
      </c>
      <c r="CX410" t="s">
        <v>116</v>
      </c>
      <c r="CY410" t="s">
        <v>1409</v>
      </c>
      <c r="DB410">
        <f t="shared" si="334"/>
        <v>2</v>
      </c>
      <c r="DC410">
        <f t="shared" si="335"/>
        <v>0</v>
      </c>
      <c r="DD410">
        <f t="shared" si="336"/>
        <v>5</v>
      </c>
      <c r="DE410">
        <f t="shared" si="337"/>
        <v>1</v>
      </c>
      <c r="DF410">
        <f t="shared" si="338"/>
        <v>1</v>
      </c>
      <c r="DG410">
        <f t="shared" si="339"/>
        <v>2</v>
      </c>
      <c r="DH410">
        <f t="shared" si="340"/>
        <v>0</v>
      </c>
      <c r="DI410">
        <f t="shared" si="341"/>
        <v>10</v>
      </c>
      <c r="DJ410">
        <f t="shared" si="342"/>
        <v>1</v>
      </c>
      <c r="DK410">
        <f t="shared" si="343"/>
        <v>4</v>
      </c>
      <c r="DL410">
        <f t="shared" si="344"/>
        <v>3</v>
      </c>
      <c r="DM410">
        <f t="shared" si="345"/>
        <v>1</v>
      </c>
      <c r="DN410">
        <f t="shared" si="346"/>
        <v>1</v>
      </c>
      <c r="DO410">
        <f t="shared" si="347"/>
        <v>3</v>
      </c>
      <c r="DP410">
        <f t="shared" si="348"/>
        <v>3</v>
      </c>
      <c r="DQ410">
        <f t="shared" si="349"/>
        <v>1</v>
      </c>
      <c r="DR410">
        <f t="shared" si="350"/>
        <v>3</v>
      </c>
      <c r="DS410">
        <f t="shared" si="351"/>
        <v>2</v>
      </c>
      <c r="DT410">
        <f t="shared" si="352"/>
        <v>1</v>
      </c>
      <c r="DU410">
        <f t="shared" si="309"/>
        <v>3</v>
      </c>
      <c r="DV410">
        <f t="shared" si="310"/>
        <v>1</v>
      </c>
      <c r="DW410">
        <f t="shared" si="311"/>
        <v>48</v>
      </c>
      <c r="DX410">
        <f t="shared" si="353"/>
        <v>9.2307692307692317</v>
      </c>
      <c r="DY410">
        <f t="shared" si="354"/>
        <v>9</v>
      </c>
      <c r="DZ410">
        <f t="shared" si="355"/>
        <v>9</v>
      </c>
    </row>
    <row r="411" spans="1:130">
      <c r="A411">
        <v>531</v>
      </c>
      <c r="B411" s="1">
        <v>44917.674641203703</v>
      </c>
      <c r="C411" s="1">
        <v>44917.683715277803</v>
      </c>
      <c r="D411" t="s">
        <v>104</v>
      </c>
      <c r="F411" t="s">
        <v>5000</v>
      </c>
      <c r="G411" s="2">
        <v>21232</v>
      </c>
      <c r="H411" t="s">
        <v>5001</v>
      </c>
      <c r="I411" t="s">
        <v>5002</v>
      </c>
      <c r="J411" t="s">
        <v>145</v>
      </c>
      <c r="K411" t="s">
        <v>109</v>
      </c>
      <c r="M411" t="s">
        <v>109</v>
      </c>
      <c r="O411" t="s">
        <v>176</v>
      </c>
      <c r="P411" t="s">
        <v>113</v>
      </c>
      <c r="Q411" t="s">
        <v>145</v>
      </c>
      <c r="R411" t="s">
        <v>113</v>
      </c>
      <c r="S411" t="s">
        <v>114</v>
      </c>
      <c r="T411" t="s">
        <v>109</v>
      </c>
      <c r="V411" t="s">
        <v>109</v>
      </c>
      <c r="X411" t="s">
        <v>113</v>
      </c>
      <c r="Y411" t="s">
        <v>1515</v>
      </c>
      <c r="Z411" t="s">
        <v>109</v>
      </c>
      <c r="AA411" t="s">
        <v>109</v>
      </c>
      <c r="AB411" t="s">
        <v>145</v>
      </c>
      <c r="AC411" t="s">
        <v>116</v>
      </c>
      <c r="AD411" t="s">
        <v>3065</v>
      </c>
      <c r="AE411" t="s">
        <v>109</v>
      </c>
      <c r="AG411" t="s">
        <v>109</v>
      </c>
      <c r="AH411" t="s">
        <v>116</v>
      </c>
      <c r="AI411" t="s">
        <v>109</v>
      </c>
      <c r="AJ411" t="s">
        <v>109</v>
      </c>
      <c r="AK411" t="s">
        <v>116</v>
      </c>
      <c r="AL411" t="s">
        <v>116</v>
      </c>
      <c r="AM411" t="s">
        <v>145</v>
      </c>
      <c r="AN411" t="s">
        <v>117</v>
      </c>
      <c r="AO411" t="s">
        <v>3379</v>
      </c>
      <c r="AP411" t="s">
        <v>113</v>
      </c>
      <c r="AQ411" t="s">
        <v>109</v>
      </c>
      <c r="AS411" t="s">
        <v>203</v>
      </c>
      <c r="AT411" t="s">
        <v>113</v>
      </c>
      <c r="AU411" t="s">
        <v>116</v>
      </c>
      <c r="AV411" t="s">
        <v>109</v>
      </c>
      <c r="AW411" t="s">
        <v>109</v>
      </c>
      <c r="AZ411" t="s">
        <v>113</v>
      </c>
      <c r="BA411" t="s">
        <v>113</v>
      </c>
      <c r="BB411" t="s">
        <v>113</v>
      </c>
      <c r="BC411" t="s">
        <v>116</v>
      </c>
      <c r="BD411" t="s">
        <v>116</v>
      </c>
      <c r="BE411" t="s">
        <v>122</v>
      </c>
      <c r="BG411" t="s">
        <v>116</v>
      </c>
      <c r="BH411" t="s">
        <v>116</v>
      </c>
      <c r="BI411" t="s">
        <v>5003</v>
      </c>
      <c r="BJ411" t="s">
        <v>116</v>
      </c>
      <c r="BK411" t="s">
        <v>109</v>
      </c>
      <c r="BL411" t="s">
        <v>109</v>
      </c>
      <c r="BM411" t="s">
        <v>109</v>
      </c>
      <c r="BN411" t="s">
        <v>113</v>
      </c>
      <c r="BO411" t="s">
        <v>116</v>
      </c>
      <c r="BP411" t="s">
        <v>122</v>
      </c>
      <c r="BR411" t="s">
        <v>116</v>
      </c>
      <c r="BS411" t="s">
        <v>126</v>
      </c>
      <c r="BT411" t="s">
        <v>116</v>
      </c>
      <c r="BU411" t="s">
        <v>114</v>
      </c>
      <c r="BV411" t="s">
        <v>116</v>
      </c>
      <c r="BX411" t="s">
        <v>116</v>
      </c>
      <c r="BY411" t="s">
        <v>116</v>
      </c>
      <c r="BZ411" t="s">
        <v>5004</v>
      </c>
      <c r="CA411" t="s">
        <v>5005</v>
      </c>
      <c r="CB411" t="s">
        <v>129</v>
      </c>
      <c r="CC411" t="s">
        <v>182</v>
      </c>
      <c r="CD411" t="s">
        <v>116</v>
      </c>
      <c r="CE411" t="s">
        <v>109</v>
      </c>
      <c r="CF411" t="s">
        <v>5006</v>
      </c>
      <c r="CG411" t="s">
        <v>113</v>
      </c>
      <c r="CH411" t="s">
        <v>113</v>
      </c>
      <c r="CI411" t="s">
        <v>113</v>
      </c>
      <c r="CJ411" t="s">
        <v>116</v>
      </c>
      <c r="CK411" t="s">
        <v>109</v>
      </c>
      <c r="CL411" t="s">
        <v>109</v>
      </c>
      <c r="CN411" t="s">
        <v>842</v>
      </c>
      <c r="CO411" t="s">
        <v>109</v>
      </c>
      <c r="CP411" t="s">
        <v>116</v>
      </c>
      <c r="CQ411" t="s">
        <v>109</v>
      </c>
      <c r="CS411" t="s">
        <v>116</v>
      </c>
      <c r="CT411" t="s">
        <v>116</v>
      </c>
      <c r="CU411" t="s">
        <v>109</v>
      </c>
      <c r="CV411" t="s">
        <v>109</v>
      </c>
      <c r="CX411" t="s">
        <v>109</v>
      </c>
      <c r="DB411">
        <f t="shared" si="334"/>
        <v>1</v>
      </c>
      <c r="DC411">
        <f t="shared" si="335"/>
        <v>0</v>
      </c>
      <c r="DD411">
        <f t="shared" si="336"/>
        <v>3</v>
      </c>
      <c r="DE411">
        <f t="shared" si="337"/>
        <v>0</v>
      </c>
      <c r="DF411">
        <f t="shared" si="338"/>
        <v>1</v>
      </c>
      <c r="DG411">
        <f t="shared" si="339"/>
        <v>2</v>
      </c>
      <c r="DH411">
        <f t="shared" si="340"/>
        <v>0</v>
      </c>
      <c r="DI411">
        <f t="shared" si="341"/>
        <v>6</v>
      </c>
      <c r="DJ411">
        <f t="shared" si="342"/>
        <v>1</v>
      </c>
      <c r="DK411">
        <f t="shared" si="343"/>
        <v>1</v>
      </c>
      <c r="DL411">
        <f t="shared" si="344"/>
        <v>0</v>
      </c>
      <c r="DM411">
        <f t="shared" si="345"/>
        <v>1</v>
      </c>
      <c r="DN411">
        <f t="shared" si="346"/>
        <v>2</v>
      </c>
      <c r="DO411">
        <f t="shared" si="347"/>
        <v>2</v>
      </c>
      <c r="DP411">
        <f t="shared" si="348"/>
        <v>5</v>
      </c>
      <c r="DQ411">
        <f t="shared" si="349"/>
        <v>1</v>
      </c>
      <c r="DR411">
        <f t="shared" si="350"/>
        <v>4</v>
      </c>
      <c r="DS411">
        <f t="shared" si="351"/>
        <v>1</v>
      </c>
      <c r="DT411">
        <f t="shared" si="352"/>
        <v>1</v>
      </c>
      <c r="DU411">
        <f t="shared" si="309"/>
        <v>2</v>
      </c>
      <c r="DV411">
        <f t="shared" si="310"/>
        <v>2</v>
      </c>
      <c r="DW411">
        <f t="shared" si="311"/>
        <v>36</v>
      </c>
      <c r="DX411">
        <f t="shared" si="353"/>
        <v>6.9230769230769234</v>
      </c>
      <c r="DY411">
        <f t="shared" si="354"/>
        <v>7</v>
      </c>
      <c r="DZ411">
        <f t="shared" si="355"/>
        <v>7</v>
      </c>
    </row>
    <row r="412" spans="1:130">
      <c r="A412">
        <v>532</v>
      </c>
      <c r="B412" s="1">
        <v>44917.683506944399</v>
      </c>
      <c r="C412" s="1">
        <v>44917.694988425901</v>
      </c>
      <c r="D412" t="s">
        <v>104</v>
      </c>
      <c r="F412" t="s">
        <v>5007</v>
      </c>
      <c r="G412" s="2">
        <v>13632</v>
      </c>
      <c r="H412" t="s">
        <v>5008</v>
      </c>
      <c r="I412" t="s">
        <v>5009</v>
      </c>
      <c r="J412" t="s">
        <v>132</v>
      </c>
      <c r="K412" t="s">
        <v>109</v>
      </c>
      <c r="M412" t="s">
        <v>109</v>
      </c>
      <c r="O412" t="s">
        <v>5010</v>
      </c>
      <c r="P412" t="s">
        <v>2091</v>
      </c>
      <c r="Q412" t="s">
        <v>112</v>
      </c>
      <c r="R412" t="s">
        <v>113</v>
      </c>
      <c r="S412" t="s">
        <v>122</v>
      </c>
      <c r="T412" t="s">
        <v>109</v>
      </c>
      <c r="V412" t="s">
        <v>109</v>
      </c>
      <c r="X412" t="s">
        <v>5011</v>
      </c>
      <c r="Y412" t="s">
        <v>178</v>
      </c>
      <c r="Z412" t="s">
        <v>109</v>
      </c>
      <c r="AA412" t="s">
        <v>109</v>
      </c>
      <c r="AB412" t="s">
        <v>132</v>
      </c>
      <c r="AC412" t="s">
        <v>109</v>
      </c>
      <c r="AE412" t="s">
        <v>109</v>
      </c>
      <c r="AG412" t="s">
        <v>109</v>
      </c>
      <c r="AH412" t="s">
        <v>116</v>
      </c>
      <c r="AI412" t="s">
        <v>116</v>
      </c>
      <c r="AJ412" t="s">
        <v>116</v>
      </c>
      <c r="AK412" t="s">
        <v>116</v>
      </c>
      <c r="AL412" t="s">
        <v>116</v>
      </c>
      <c r="AM412" t="s">
        <v>112</v>
      </c>
      <c r="AN412" t="s">
        <v>117</v>
      </c>
      <c r="AO412" t="s">
        <v>179</v>
      </c>
      <c r="AP412" t="s">
        <v>224</v>
      </c>
      <c r="AQ412" t="s">
        <v>305</v>
      </c>
      <c r="AR412" t="s">
        <v>5012</v>
      </c>
      <c r="AS412" t="s">
        <v>203</v>
      </c>
      <c r="AT412" t="s">
        <v>113</v>
      </c>
      <c r="AU412" t="s">
        <v>116</v>
      </c>
      <c r="AV412" t="s">
        <v>116</v>
      </c>
      <c r="AW412" t="s">
        <v>109</v>
      </c>
      <c r="AZ412" t="s">
        <v>113</v>
      </c>
      <c r="BA412" t="s">
        <v>113</v>
      </c>
      <c r="BB412" t="s">
        <v>249</v>
      </c>
      <c r="BC412" t="s">
        <v>116</v>
      </c>
      <c r="BD412" t="s">
        <v>116</v>
      </c>
      <c r="BE412" t="s">
        <v>116</v>
      </c>
      <c r="BF412" t="s">
        <v>5013</v>
      </c>
      <c r="BG412" t="s">
        <v>109</v>
      </c>
      <c r="BH412" t="s">
        <v>116</v>
      </c>
      <c r="BI412" t="s">
        <v>5014</v>
      </c>
      <c r="BJ412" t="s">
        <v>116</v>
      </c>
      <c r="BK412" t="s">
        <v>116</v>
      </c>
      <c r="BL412" t="s">
        <v>109</v>
      </c>
      <c r="BM412" t="s">
        <v>116</v>
      </c>
      <c r="BN412" t="s">
        <v>113</v>
      </c>
      <c r="BO412" t="s">
        <v>116</v>
      </c>
      <c r="BP412" t="s">
        <v>122</v>
      </c>
      <c r="BR412" t="s">
        <v>116</v>
      </c>
      <c r="BS412" t="s">
        <v>288</v>
      </c>
      <c r="BT412" t="s">
        <v>116</v>
      </c>
      <c r="BU412" t="s">
        <v>114</v>
      </c>
      <c r="BV412" t="s">
        <v>206</v>
      </c>
      <c r="BX412" t="s">
        <v>116</v>
      </c>
      <c r="BY412" t="s">
        <v>116</v>
      </c>
      <c r="BZ412" t="s">
        <v>193</v>
      </c>
      <c r="CA412" t="s">
        <v>229</v>
      </c>
      <c r="CB412" t="s">
        <v>456</v>
      </c>
      <c r="CC412" t="s">
        <v>113</v>
      </c>
      <c r="CD412" t="s">
        <v>116</v>
      </c>
      <c r="CE412" t="s">
        <v>109</v>
      </c>
      <c r="CF412" t="s">
        <v>385</v>
      </c>
      <c r="CG412" t="s">
        <v>113</v>
      </c>
      <c r="CH412" t="s">
        <v>113</v>
      </c>
      <c r="CI412" t="s">
        <v>113</v>
      </c>
      <c r="CJ412" t="s">
        <v>116</v>
      </c>
      <c r="CK412" t="s">
        <v>109</v>
      </c>
      <c r="CL412" t="s">
        <v>109</v>
      </c>
      <c r="CN412" t="s">
        <v>336</v>
      </c>
      <c r="CO412" t="s">
        <v>109</v>
      </c>
      <c r="CP412" t="s">
        <v>116</v>
      </c>
      <c r="CQ412" t="s">
        <v>109</v>
      </c>
      <c r="CS412" t="s">
        <v>116</v>
      </c>
      <c r="CT412" t="s">
        <v>116</v>
      </c>
      <c r="CU412" t="s">
        <v>116</v>
      </c>
      <c r="CV412" t="s">
        <v>109</v>
      </c>
      <c r="CX412" t="s">
        <v>116</v>
      </c>
      <c r="CY412" t="s">
        <v>605</v>
      </c>
      <c r="CZ412" t="s">
        <v>5015</v>
      </c>
      <c r="DB412">
        <f t="shared" si="334"/>
        <v>1</v>
      </c>
      <c r="DC412">
        <f t="shared" si="335"/>
        <v>0</v>
      </c>
      <c r="DD412">
        <f t="shared" si="336"/>
        <v>3</v>
      </c>
      <c r="DE412">
        <f t="shared" si="337"/>
        <v>0</v>
      </c>
      <c r="DF412">
        <f t="shared" si="338"/>
        <v>2</v>
      </c>
      <c r="DG412">
        <f t="shared" si="339"/>
        <v>1</v>
      </c>
      <c r="DH412">
        <f t="shared" si="340"/>
        <v>0</v>
      </c>
      <c r="DI412">
        <f t="shared" si="341"/>
        <v>10</v>
      </c>
      <c r="DJ412">
        <f t="shared" si="342"/>
        <v>1</v>
      </c>
      <c r="DK412">
        <f t="shared" si="343"/>
        <v>2</v>
      </c>
      <c r="DL412">
        <f t="shared" si="344"/>
        <v>1</v>
      </c>
      <c r="DM412">
        <f t="shared" si="345"/>
        <v>2</v>
      </c>
      <c r="DN412">
        <f t="shared" si="346"/>
        <v>1</v>
      </c>
      <c r="DO412">
        <f t="shared" si="347"/>
        <v>4</v>
      </c>
      <c r="DP412">
        <f t="shared" si="348"/>
        <v>5</v>
      </c>
      <c r="DQ412">
        <f t="shared" si="349"/>
        <v>1</v>
      </c>
      <c r="DR412">
        <f t="shared" si="350"/>
        <v>3</v>
      </c>
      <c r="DS412">
        <f t="shared" si="351"/>
        <v>1</v>
      </c>
      <c r="DT412">
        <f t="shared" si="352"/>
        <v>1</v>
      </c>
      <c r="DU412">
        <f t="shared" si="309"/>
        <v>2</v>
      </c>
      <c r="DV412">
        <f t="shared" si="310"/>
        <v>3</v>
      </c>
      <c r="DW412">
        <f t="shared" si="311"/>
        <v>44</v>
      </c>
      <c r="DX412">
        <f t="shared" si="353"/>
        <v>8.4615384615384617</v>
      </c>
      <c r="DY412">
        <f t="shared" si="354"/>
        <v>8.5</v>
      </c>
      <c r="DZ412">
        <f t="shared" si="355"/>
        <v>8.5</v>
      </c>
    </row>
    <row r="413" spans="1:130">
      <c r="A413">
        <v>533</v>
      </c>
      <c r="B413" s="1">
        <v>44917.767615740697</v>
      </c>
      <c r="C413" s="1">
        <v>44917.777557870402</v>
      </c>
      <c r="D413" t="s">
        <v>104</v>
      </c>
      <c r="F413" t="s">
        <v>3619</v>
      </c>
      <c r="G413" s="2">
        <v>11810</v>
      </c>
      <c r="H413" t="s">
        <v>1817</v>
      </c>
      <c r="I413" t="s">
        <v>5016</v>
      </c>
      <c r="J413" t="s">
        <v>109</v>
      </c>
      <c r="M413" t="s">
        <v>109</v>
      </c>
      <c r="O413" t="s">
        <v>176</v>
      </c>
      <c r="P413" t="s">
        <v>2360</v>
      </c>
      <c r="Q413" t="s">
        <v>112</v>
      </c>
      <c r="R413" t="s">
        <v>113</v>
      </c>
      <c r="S413" t="s">
        <v>122</v>
      </c>
      <c r="T413" t="s">
        <v>109</v>
      </c>
      <c r="V413" t="s">
        <v>109</v>
      </c>
      <c r="X413" t="s">
        <v>135</v>
      </c>
      <c r="Y413" t="s">
        <v>5017</v>
      </c>
      <c r="Z413" t="s">
        <v>116</v>
      </c>
      <c r="AB413" t="s">
        <v>109</v>
      </c>
      <c r="AE413" t="s">
        <v>109</v>
      </c>
      <c r="AG413" t="s">
        <v>116</v>
      </c>
      <c r="AH413" t="s">
        <v>116</v>
      </c>
      <c r="AI413" t="s">
        <v>109</v>
      </c>
      <c r="AJ413" t="s">
        <v>116</v>
      </c>
      <c r="AK413" t="s">
        <v>116</v>
      </c>
      <c r="AL413" t="s">
        <v>109</v>
      </c>
      <c r="AM413" t="s">
        <v>112</v>
      </c>
      <c r="AN413" t="s">
        <v>117</v>
      </c>
      <c r="AO413" t="s">
        <v>113</v>
      </c>
      <c r="AP413" t="s">
        <v>224</v>
      </c>
      <c r="AQ413" t="s">
        <v>109</v>
      </c>
      <c r="AS413" t="s">
        <v>274</v>
      </c>
      <c r="AT413" t="s">
        <v>113</v>
      </c>
      <c r="AU413" t="s">
        <v>116</v>
      </c>
      <c r="AV413" t="s">
        <v>116</v>
      </c>
      <c r="AW413" t="s">
        <v>109</v>
      </c>
      <c r="AZ413" t="s">
        <v>157</v>
      </c>
      <c r="BA413" t="s">
        <v>5018</v>
      </c>
      <c r="BB413" t="s">
        <v>192</v>
      </c>
      <c r="BC413" t="s">
        <v>116</v>
      </c>
      <c r="BD413" t="s">
        <v>109</v>
      </c>
      <c r="BE413" t="s">
        <v>122</v>
      </c>
      <c r="BG413" t="s">
        <v>109</v>
      </c>
      <c r="BH413" t="s">
        <v>116</v>
      </c>
      <c r="BI413" t="s">
        <v>5019</v>
      </c>
      <c r="BJ413" t="s">
        <v>116</v>
      </c>
      <c r="BK413" t="s">
        <v>109</v>
      </c>
      <c r="BL413" t="s">
        <v>109</v>
      </c>
      <c r="BM413" t="s">
        <v>116</v>
      </c>
      <c r="BN413" t="s">
        <v>113</v>
      </c>
      <c r="BO413" t="s">
        <v>125</v>
      </c>
      <c r="BP413" t="s">
        <v>122</v>
      </c>
      <c r="BR413" t="s">
        <v>116</v>
      </c>
      <c r="BS413" t="s">
        <v>644</v>
      </c>
      <c r="BT413" t="s">
        <v>116</v>
      </c>
      <c r="BU413" t="s">
        <v>114</v>
      </c>
      <c r="BV413" t="s">
        <v>206</v>
      </c>
      <c r="BX413" t="s">
        <v>116</v>
      </c>
      <c r="BY413" t="s">
        <v>116</v>
      </c>
      <c r="BZ413" t="s">
        <v>5020</v>
      </c>
      <c r="CA413" t="s">
        <v>113</v>
      </c>
      <c r="CB413" t="s">
        <v>113</v>
      </c>
      <c r="CC413" t="s">
        <v>182</v>
      </c>
      <c r="CD413" t="s">
        <v>116</v>
      </c>
      <c r="CE413" t="s">
        <v>109</v>
      </c>
      <c r="CF413" t="s">
        <v>113</v>
      </c>
      <c r="CG413" t="s">
        <v>113</v>
      </c>
      <c r="CH413" t="s">
        <v>113</v>
      </c>
      <c r="CI413" t="s">
        <v>113</v>
      </c>
      <c r="CJ413" t="s">
        <v>109</v>
      </c>
      <c r="CK413" t="s">
        <v>109</v>
      </c>
      <c r="CL413" t="s">
        <v>116</v>
      </c>
      <c r="CM413" t="s">
        <v>5021</v>
      </c>
      <c r="CN413" t="s">
        <v>336</v>
      </c>
      <c r="CO413" t="s">
        <v>116</v>
      </c>
      <c r="CP413" t="s">
        <v>116</v>
      </c>
      <c r="CQ413" t="s">
        <v>109</v>
      </c>
      <c r="CS413" t="s">
        <v>109</v>
      </c>
      <c r="CT413" t="s">
        <v>109</v>
      </c>
      <c r="CU413" t="s">
        <v>116</v>
      </c>
      <c r="CV413" t="s">
        <v>109</v>
      </c>
      <c r="CX413" t="s">
        <v>116</v>
      </c>
      <c r="DB413">
        <f t="shared" si="334"/>
        <v>0</v>
      </c>
      <c r="DC413">
        <f t="shared" si="335"/>
        <v>0</v>
      </c>
      <c r="DD413">
        <f t="shared" si="336"/>
        <v>3</v>
      </c>
      <c r="DE413">
        <f t="shared" si="337"/>
        <v>0</v>
      </c>
      <c r="DF413">
        <f t="shared" si="338"/>
        <v>3</v>
      </c>
      <c r="DG413">
        <f t="shared" si="339"/>
        <v>0</v>
      </c>
      <c r="DH413">
        <f t="shared" si="340"/>
        <v>0</v>
      </c>
      <c r="DI413">
        <f t="shared" si="341"/>
        <v>7</v>
      </c>
      <c r="DJ413">
        <f t="shared" si="342"/>
        <v>1</v>
      </c>
      <c r="DK413">
        <f t="shared" si="343"/>
        <v>2</v>
      </c>
      <c r="DL413">
        <f t="shared" si="344"/>
        <v>3</v>
      </c>
      <c r="DM413">
        <f t="shared" si="345"/>
        <v>0</v>
      </c>
      <c r="DN413">
        <f t="shared" si="346"/>
        <v>1</v>
      </c>
      <c r="DO413">
        <f t="shared" si="347"/>
        <v>3</v>
      </c>
      <c r="DP413">
        <f t="shared" si="348"/>
        <v>5</v>
      </c>
      <c r="DQ413">
        <f t="shared" si="349"/>
        <v>1</v>
      </c>
      <c r="DR413">
        <f t="shared" si="350"/>
        <v>2</v>
      </c>
      <c r="DS413">
        <f t="shared" si="351"/>
        <v>0</v>
      </c>
      <c r="DT413">
        <f t="shared" si="352"/>
        <v>1</v>
      </c>
      <c r="DU413">
        <f t="shared" si="309"/>
        <v>3</v>
      </c>
      <c r="DV413">
        <f t="shared" si="310"/>
        <v>1</v>
      </c>
      <c r="DW413">
        <f t="shared" si="311"/>
        <v>36</v>
      </c>
      <c r="DX413">
        <f t="shared" si="353"/>
        <v>6.9230769230769234</v>
      </c>
      <c r="DY413">
        <f t="shared" si="354"/>
        <v>7</v>
      </c>
      <c r="DZ413">
        <f t="shared" si="355"/>
        <v>7</v>
      </c>
    </row>
    <row r="414" spans="1:130">
      <c r="A414">
        <v>534</v>
      </c>
      <c r="B414" s="1">
        <v>44918.308877314797</v>
      </c>
      <c r="C414" s="1">
        <v>44918.313182870399</v>
      </c>
      <c r="D414" t="s">
        <v>104</v>
      </c>
      <c r="F414" t="s">
        <v>5022</v>
      </c>
      <c r="G414" s="2">
        <v>22933</v>
      </c>
      <c r="H414" t="s">
        <v>5023</v>
      </c>
      <c r="I414" t="s">
        <v>5024</v>
      </c>
      <c r="J414" t="s">
        <v>145</v>
      </c>
      <c r="K414" t="s">
        <v>114</v>
      </c>
      <c r="L414" t="s">
        <v>5025</v>
      </c>
      <c r="M414" t="s">
        <v>109</v>
      </c>
      <c r="O414" t="s">
        <v>5026</v>
      </c>
      <c r="P414" t="s">
        <v>113</v>
      </c>
      <c r="Q414" t="s">
        <v>112</v>
      </c>
      <c r="R414" t="s">
        <v>113</v>
      </c>
      <c r="S414" t="s">
        <v>114</v>
      </c>
      <c r="T414" t="s">
        <v>109</v>
      </c>
      <c r="V414" t="s">
        <v>109</v>
      </c>
      <c r="X414" t="s">
        <v>113</v>
      </c>
      <c r="Y414" t="s">
        <v>113</v>
      </c>
      <c r="Z414" t="s">
        <v>109</v>
      </c>
      <c r="AA414" t="s">
        <v>116</v>
      </c>
      <c r="AB414" t="s">
        <v>153</v>
      </c>
      <c r="AC414" t="s">
        <v>109</v>
      </c>
      <c r="AE414" t="s">
        <v>109</v>
      </c>
      <c r="AG414" t="s">
        <v>109</v>
      </c>
      <c r="AH414" t="s">
        <v>116</v>
      </c>
      <c r="AI414" t="s">
        <v>109</v>
      </c>
      <c r="AJ414" t="s">
        <v>116</v>
      </c>
      <c r="AK414" t="s">
        <v>116</v>
      </c>
      <c r="AL414" t="s">
        <v>109</v>
      </c>
      <c r="AM414" t="s">
        <v>188</v>
      </c>
      <c r="AN414" t="s">
        <v>117</v>
      </c>
      <c r="AO414" t="s">
        <v>113</v>
      </c>
      <c r="AP414" t="s">
        <v>113</v>
      </c>
      <c r="AQ414" t="s">
        <v>272</v>
      </c>
      <c r="AR414" t="s">
        <v>5027</v>
      </c>
      <c r="AS414" t="s">
        <v>5028</v>
      </c>
      <c r="AT414" t="s">
        <v>113</v>
      </c>
      <c r="AU414" t="s">
        <v>116</v>
      </c>
      <c r="AV414" t="s">
        <v>116</v>
      </c>
      <c r="AW414" t="s">
        <v>188</v>
      </c>
      <c r="AX414" t="s">
        <v>109</v>
      </c>
      <c r="AZ414" t="s">
        <v>157</v>
      </c>
      <c r="BA414" t="s">
        <v>5029</v>
      </c>
      <c r="BB414" t="s">
        <v>113</v>
      </c>
      <c r="BC414" t="s">
        <v>116</v>
      </c>
      <c r="BD414" t="s">
        <v>116</v>
      </c>
      <c r="BE414" t="s">
        <v>122</v>
      </c>
      <c r="BG414" t="s">
        <v>116</v>
      </c>
      <c r="BH414" t="s">
        <v>116</v>
      </c>
      <c r="BI414" t="s">
        <v>5030</v>
      </c>
      <c r="BJ414" t="s">
        <v>116</v>
      </c>
      <c r="BK414" t="s">
        <v>116</v>
      </c>
      <c r="BL414" t="s">
        <v>109</v>
      </c>
      <c r="BM414" t="s">
        <v>109</v>
      </c>
      <c r="BN414" t="s">
        <v>113</v>
      </c>
      <c r="BO414" t="s">
        <v>116</v>
      </c>
      <c r="BP414" t="s">
        <v>122</v>
      </c>
      <c r="BR414" t="s">
        <v>109</v>
      </c>
      <c r="BS414" t="s">
        <v>126</v>
      </c>
      <c r="BT414" t="s">
        <v>109</v>
      </c>
      <c r="BU414" t="s">
        <v>114</v>
      </c>
      <c r="BV414" t="s">
        <v>116</v>
      </c>
      <c r="BX414" t="s">
        <v>116</v>
      </c>
      <c r="BY414" t="s">
        <v>116</v>
      </c>
      <c r="BZ414" t="s">
        <v>193</v>
      </c>
      <c r="CA414" t="s">
        <v>229</v>
      </c>
      <c r="CB414" t="s">
        <v>1538</v>
      </c>
      <c r="CC414" t="s">
        <v>241</v>
      </c>
      <c r="CD414" t="s">
        <v>109</v>
      </c>
      <c r="CE414" t="s">
        <v>116</v>
      </c>
      <c r="CG414" t="s">
        <v>113</v>
      </c>
      <c r="CH414" t="s">
        <v>113</v>
      </c>
      <c r="CI414" t="s">
        <v>113</v>
      </c>
      <c r="CJ414" t="s">
        <v>109</v>
      </c>
      <c r="CK414" t="s">
        <v>109</v>
      </c>
      <c r="CL414" t="s">
        <v>109</v>
      </c>
      <c r="CN414" t="s">
        <v>522</v>
      </c>
      <c r="CO414" t="s">
        <v>116</v>
      </c>
      <c r="CP414" t="s">
        <v>116</v>
      </c>
      <c r="CQ414" t="s">
        <v>109</v>
      </c>
      <c r="CS414" t="s">
        <v>116</v>
      </c>
      <c r="CT414" t="s">
        <v>116</v>
      </c>
      <c r="CU414" t="s">
        <v>116</v>
      </c>
      <c r="CV414" t="s">
        <v>109</v>
      </c>
      <c r="CX414" t="s">
        <v>116</v>
      </c>
      <c r="CY414" t="s">
        <v>1617</v>
      </c>
      <c r="DB414">
        <f t="shared" si="334"/>
        <v>2</v>
      </c>
      <c r="DC414">
        <f t="shared" si="335"/>
        <v>0</v>
      </c>
      <c r="DD414">
        <f t="shared" si="336"/>
        <v>3</v>
      </c>
      <c r="DE414">
        <f t="shared" si="337"/>
        <v>0</v>
      </c>
      <c r="DF414">
        <f t="shared" si="338"/>
        <v>0</v>
      </c>
      <c r="DG414">
        <f t="shared" si="339"/>
        <v>1</v>
      </c>
      <c r="DH414">
        <f t="shared" si="340"/>
        <v>0</v>
      </c>
      <c r="DI414">
        <f t="shared" si="341"/>
        <v>6</v>
      </c>
      <c r="DJ414">
        <f t="shared" si="342"/>
        <v>1</v>
      </c>
      <c r="DK414">
        <f t="shared" si="343"/>
        <v>3</v>
      </c>
      <c r="DL414">
        <f t="shared" si="344"/>
        <v>2</v>
      </c>
      <c r="DM414">
        <f t="shared" si="345"/>
        <v>1</v>
      </c>
      <c r="DN414">
        <f t="shared" si="346"/>
        <v>2</v>
      </c>
      <c r="DO414">
        <f t="shared" si="347"/>
        <v>3</v>
      </c>
      <c r="DP414">
        <f t="shared" si="348"/>
        <v>3</v>
      </c>
      <c r="DQ414">
        <f t="shared" si="349"/>
        <v>1</v>
      </c>
      <c r="DR414">
        <f t="shared" si="350"/>
        <v>3</v>
      </c>
      <c r="DS414">
        <f t="shared" si="351"/>
        <v>0</v>
      </c>
      <c r="DT414">
        <f t="shared" si="352"/>
        <v>0</v>
      </c>
      <c r="DU414">
        <f t="shared" si="309"/>
        <v>3</v>
      </c>
      <c r="DV414">
        <f t="shared" si="310"/>
        <v>3</v>
      </c>
      <c r="DW414">
        <f t="shared" si="311"/>
        <v>37</v>
      </c>
      <c r="DX414">
        <f t="shared" si="353"/>
        <v>7.1153846153846159</v>
      </c>
      <c r="DY414">
        <f t="shared" si="354"/>
        <v>7</v>
      </c>
      <c r="DZ414">
        <f t="shared" si="355"/>
        <v>7</v>
      </c>
    </row>
    <row r="415" spans="1:130">
      <c r="A415">
        <v>535</v>
      </c>
      <c r="B415" s="1">
        <v>44918.315902777802</v>
      </c>
      <c r="C415" s="1">
        <v>44918.327025462997</v>
      </c>
      <c r="D415" t="s">
        <v>104</v>
      </c>
      <c r="F415" t="s">
        <v>173</v>
      </c>
      <c r="G415" s="2">
        <v>21229</v>
      </c>
      <c r="H415" t="s">
        <v>174</v>
      </c>
      <c r="I415" t="s">
        <v>5031</v>
      </c>
      <c r="J415" t="s">
        <v>175</v>
      </c>
      <c r="K415" t="s">
        <v>109</v>
      </c>
      <c r="M415" t="s">
        <v>109</v>
      </c>
      <c r="O415" t="s">
        <v>176</v>
      </c>
      <c r="P415" t="s">
        <v>177</v>
      </c>
      <c r="Q415" t="s">
        <v>112</v>
      </c>
      <c r="R415" t="s">
        <v>113</v>
      </c>
      <c r="S415" t="s">
        <v>122</v>
      </c>
      <c r="T415" t="s">
        <v>109</v>
      </c>
      <c r="V415" t="s">
        <v>109</v>
      </c>
      <c r="X415" t="s">
        <v>113</v>
      </c>
      <c r="Y415" t="s">
        <v>910</v>
      </c>
      <c r="Z415" t="s">
        <v>109</v>
      </c>
      <c r="AA415" t="s">
        <v>116</v>
      </c>
      <c r="AB415" t="s">
        <v>153</v>
      </c>
      <c r="AC415" t="s">
        <v>109</v>
      </c>
      <c r="AE415" t="s">
        <v>109</v>
      </c>
      <c r="AG415" t="s">
        <v>109</v>
      </c>
      <c r="AH415" t="s">
        <v>116</v>
      </c>
      <c r="AI415" t="s">
        <v>109</v>
      </c>
      <c r="AJ415" t="s">
        <v>116</v>
      </c>
      <c r="AK415" t="s">
        <v>116</v>
      </c>
      <c r="AL415" t="s">
        <v>116</v>
      </c>
      <c r="AM415" t="s">
        <v>112</v>
      </c>
      <c r="AN415" t="s">
        <v>117</v>
      </c>
      <c r="AO415" t="s">
        <v>113</v>
      </c>
      <c r="AP415" t="s">
        <v>113</v>
      </c>
      <c r="AQ415" t="s">
        <v>109</v>
      </c>
      <c r="AS415" t="s">
        <v>637</v>
      </c>
      <c r="AT415" t="s">
        <v>113</v>
      </c>
      <c r="AU415" t="s">
        <v>116</v>
      </c>
      <c r="AV415" t="s">
        <v>109</v>
      </c>
      <c r="AW415" t="s">
        <v>109</v>
      </c>
      <c r="AZ415" t="s">
        <v>113</v>
      </c>
      <c r="BA415" t="s">
        <v>113</v>
      </c>
      <c r="BB415" t="s">
        <v>113</v>
      </c>
      <c r="BC415" t="s">
        <v>116</v>
      </c>
      <c r="BD415" t="s">
        <v>109</v>
      </c>
      <c r="BE415" t="s">
        <v>122</v>
      </c>
      <c r="BG415" t="s">
        <v>116</v>
      </c>
      <c r="BH415" t="s">
        <v>109</v>
      </c>
      <c r="BJ415" t="s">
        <v>116</v>
      </c>
      <c r="BK415" t="s">
        <v>116</v>
      </c>
      <c r="BL415" t="s">
        <v>109</v>
      </c>
      <c r="BM415" t="s">
        <v>109</v>
      </c>
      <c r="BN415" t="s">
        <v>124</v>
      </c>
      <c r="BO415" t="s">
        <v>109</v>
      </c>
      <c r="BP415" t="s">
        <v>122</v>
      </c>
      <c r="BR415" t="s">
        <v>116</v>
      </c>
      <c r="BS415" t="s">
        <v>126</v>
      </c>
      <c r="BT415" t="s">
        <v>109</v>
      </c>
      <c r="BU415" t="s">
        <v>114</v>
      </c>
      <c r="BV415" t="s">
        <v>116</v>
      </c>
      <c r="BX415" t="s">
        <v>116</v>
      </c>
      <c r="BY415" t="s">
        <v>116</v>
      </c>
      <c r="BZ415" t="s">
        <v>193</v>
      </c>
      <c r="CA415" t="s">
        <v>1031</v>
      </c>
      <c r="CB415" t="s">
        <v>877</v>
      </c>
      <c r="CC415" t="s">
        <v>182</v>
      </c>
      <c r="CD415" t="s">
        <v>116</v>
      </c>
      <c r="CE415" t="s">
        <v>116</v>
      </c>
      <c r="CG415" t="s">
        <v>113</v>
      </c>
      <c r="CH415" t="s">
        <v>183</v>
      </c>
      <c r="CI415" t="s">
        <v>113</v>
      </c>
      <c r="CJ415" t="s">
        <v>109</v>
      </c>
      <c r="CK415" t="s">
        <v>109</v>
      </c>
      <c r="CL415" t="s">
        <v>109</v>
      </c>
      <c r="CN415" t="s">
        <v>113</v>
      </c>
      <c r="CO415" t="s">
        <v>109</v>
      </c>
      <c r="CP415" t="s">
        <v>116</v>
      </c>
      <c r="CQ415" t="s">
        <v>109</v>
      </c>
      <c r="CS415" t="s">
        <v>116</v>
      </c>
      <c r="CT415" t="s">
        <v>116</v>
      </c>
      <c r="CU415" t="s">
        <v>109</v>
      </c>
      <c r="CV415" t="s">
        <v>109</v>
      </c>
      <c r="CX415" t="s">
        <v>109</v>
      </c>
      <c r="DB415">
        <f t="shared" si="334"/>
        <v>1</v>
      </c>
      <c r="DC415">
        <f t="shared" si="335"/>
        <v>0</v>
      </c>
      <c r="DD415">
        <f t="shared" si="336"/>
        <v>3</v>
      </c>
      <c r="DE415">
        <f t="shared" si="337"/>
        <v>0</v>
      </c>
      <c r="DF415">
        <f t="shared" si="338"/>
        <v>1</v>
      </c>
      <c r="DG415">
        <f t="shared" si="339"/>
        <v>1</v>
      </c>
      <c r="DH415">
        <f t="shared" si="340"/>
        <v>0</v>
      </c>
      <c r="DI415">
        <f t="shared" si="341"/>
        <v>6</v>
      </c>
      <c r="DJ415">
        <f t="shared" si="342"/>
        <v>1</v>
      </c>
      <c r="DK415">
        <f t="shared" si="343"/>
        <v>1</v>
      </c>
      <c r="DL415">
        <f t="shared" si="344"/>
        <v>0</v>
      </c>
      <c r="DM415">
        <f t="shared" si="345"/>
        <v>0</v>
      </c>
      <c r="DN415">
        <f t="shared" si="346"/>
        <v>1</v>
      </c>
      <c r="DO415">
        <f t="shared" si="347"/>
        <v>3</v>
      </c>
      <c r="DP415">
        <f t="shared" si="348"/>
        <v>4</v>
      </c>
      <c r="DQ415">
        <f t="shared" si="349"/>
        <v>1</v>
      </c>
      <c r="DR415">
        <f t="shared" si="350"/>
        <v>4</v>
      </c>
      <c r="DS415">
        <f t="shared" si="351"/>
        <v>1</v>
      </c>
      <c r="DT415">
        <f t="shared" si="352"/>
        <v>0</v>
      </c>
      <c r="DU415">
        <f t="shared" si="309"/>
        <v>1</v>
      </c>
      <c r="DV415">
        <f t="shared" si="310"/>
        <v>2</v>
      </c>
      <c r="DW415">
        <f t="shared" si="311"/>
        <v>31</v>
      </c>
      <c r="DX415">
        <f t="shared" si="353"/>
        <v>5.9615384615384617</v>
      </c>
      <c r="DY415">
        <f t="shared" si="354"/>
        <v>6</v>
      </c>
      <c r="DZ415">
        <f t="shared" si="355"/>
        <v>6</v>
      </c>
    </row>
    <row r="416" spans="1:130">
      <c r="A416">
        <v>536</v>
      </c>
      <c r="B416" s="1">
        <v>44918.392812500002</v>
      </c>
      <c r="C416" s="1">
        <v>44918.413148148102</v>
      </c>
      <c r="D416" t="s">
        <v>104</v>
      </c>
      <c r="F416" t="s">
        <v>5032</v>
      </c>
      <c r="G416" s="2">
        <v>13466</v>
      </c>
      <c r="H416" t="s">
        <v>5033</v>
      </c>
      <c r="I416" t="s">
        <v>5034</v>
      </c>
      <c r="J416" t="s">
        <v>145</v>
      </c>
      <c r="K416" t="s">
        <v>114</v>
      </c>
      <c r="L416" t="s">
        <v>5035</v>
      </c>
      <c r="M416" t="s">
        <v>109</v>
      </c>
      <c r="O416" t="s">
        <v>5036</v>
      </c>
      <c r="P416" t="s">
        <v>5037</v>
      </c>
      <c r="Q416" t="s">
        <v>188</v>
      </c>
      <c r="R416" t="s">
        <v>5038</v>
      </c>
      <c r="S416" t="s">
        <v>114</v>
      </c>
      <c r="T416" t="s">
        <v>149</v>
      </c>
      <c r="U416" t="s">
        <v>150</v>
      </c>
      <c r="V416" t="s">
        <v>116</v>
      </c>
      <c r="W416" t="s">
        <v>5039</v>
      </c>
      <c r="X416" t="s">
        <v>5040</v>
      </c>
      <c r="Y416" t="s">
        <v>5041</v>
      </c>
      <c r="Z416" t="s">
        <v>116</v>
      </c>
      <c r="AB416" t="s">
        <v>145</v>
      </c>
      <c r="AC416" t="s">
        <v>116</v>
      </c>
      <c r="AD416" t="s">
        <v>5042</v>
      </c>
      <c r="AE416" t="s">
        <v>109</v>
      </c>
      <c r="AG416" t="s">
        <v>116</v>
      </c>
      <c r="AH416" t="s">
        <v>116</v>
      </c>
      <c r="AI416" t="s">
        <v>116</v>
      </c>
      <c r="AJ416" t="s">
        <v>116</v>
      </c>
      <c r="AK416" t="s">
        <v>116</v>
      </c>
      <c r="AL416" t="s">
        <v>116</v>
      </c>
      <c r="AM416" t="s">
        <v>188</v>
      </c>
      <c r="AN416" t="s">
        <v>236</v>
      </c>
      <c r="AO416" t="s">
        <v>5043</v>
      </c>
      <c r="AP416" t="s">
        <v>5044</v>
      </c>
      <c r="AQ416" t="s">
        <v>5045</v>
      </c>
      <c r="AS416" t="s">
        <v>5046</v>
      </c>
      <c r="AT416" t="s">
        <v>204</v>
      </c>
      <c r="AU416" t="s">
        <v>116</v>
      </c>
      <c r="AV416" t="s">
        <v>116</v>
      </c>
      <c r="AW416" t="s">
        <v>5047</v>
      </c>
      <c r="AX416" t="s">
        <v>116</v>
      </c>
      <c r="AY416" t="s">
        <v>5048</v>
      </c>
      <c r="AZ416" t="s">
        <v>5049</v>
      </c>
      <c r="BA416" t="s">
        <v>5050</v>
      </c>
      <c r="BB416" t="s">
        <v>192</v>
      </c>
      <c r="BC416" t="s">
        <v>116</v>
      </c>
      <c r="BD416" t="s">
        <v>5051</v>
      </c>
      <c r="BE416" t="s">
        <v>116</v>
      </c>
      <c r="BF416" t="s">
        <v>5052</v>
      </c>
      <c r="BG416" t="s">
        <v>116</v>
      </c>
      <c r="BH416" t="s">
        <v>116</v>
      </c>
      <c r="BI416" t="s">
        <v>5053</v>
      </c>
      <c r="BJ416" t="s">
        <v>116</v>
      </c>
      <c r="BK416" t="s">
        <v>116</v>
      </c>
      <c r="BL416" t="s">
        <v>116</v>
      </c>
      <c r="BM416" t="s">
        <v>116</v>
      </c>
      <c r="BN416" t="s">
        <v>5054</v>
      </c>
      <c r="BO416" t="s">
        <v>116</v>
      </c>
      <c r="BP416" t="s">
        <v>116</v>
      </c>
      <c r="BQ416" t="s">
        <v>5055</v>
      </c>
      <c r="BR416" t="s">
        <v>109</v>
      </c>
      <c r="BS416" t="s">
        <v>426</v>
      </c>
      <c r="BT416" t="s">
        <v>116</v>
      </c>
      <c r="BU416" t="s">
        <v>114</v>
      </c>
      <c r="BV416" t="s">
        <v>116</v>
      </c>
      <c r="BX416" t="s">
        <v>116</v>
      </c>
      <c r="BY416" t="s">
        <v>116</v>
      </c>
      <c r="BZ416" t="s">
        <v>5056</v>
      </c>
      <c r="CA416" t="s">
        <v>5057</v>
      </c>
      <c r="CB416" t="s">
        <v>5058</v>
      </c>
      <c r="CC416" t="s">
        <v>544</v>
      </c>
      <c r="CD416" t="s">
        <v>116</v>
      </c>
      <c r="CE416" t="s">
        <v>109</v>
      </c>
      <c r="CF416" t="s">
        <v>427</v>
      </c>
      <c r="CG416" t="s">
        <v>113</v>
      </c>
      <c r="CH416" t="s">
        <v>5059</v>
      </c>
      <c r="CI416" t="s">
        <v>1124</v>
      </c>
      <c r="CJ416" t="s">
        <v>116</v>
      </c>
      <c r="CK416" t="s">
        <v>116</v>
      </c>
      <c r="CL416" t="s">
        <v>116</v>
      </c>
      <c r="CM416" t="s">
        <v>5060</v>
      </c>
      <c r="CN416" t="s">
        <v>169</v>
      </c>
      <c r="CO416" t="s">
        <v>116</v>
      </c>
      <c r="CP416" t="s">
        <v>116</v>
      </c>
      <c r="CQ416" t="s">
        <v>116</v>
      </c>
      <c r="CR416" t="s">
        <v>5061</v>
      </c>
      <c r="CS416" t="s">
        <v>116</v>
      </c>
      <c r="CT416" t="s">
        <v>116</v>
      </c>
      <c r="CU416" t="s">
        <v>116</v>
      </c>
      <c r="CV416" t="s">
        <v>116</v>
      </c>
      <c r="CW416" t="s">
        <v>5062</v>
      </c>
      <c r="CX416" t="s">
        <v>116</v>
      </c>
      <c r="CY416" t="s">
        <v>312</v>
      </c>
      <c r="DB416">
        <f t="shared" si="334"/>
        <v>2</v>
      </c>
      <c r="DC416">
        <f t="shared" si="335"/>
        <v>0</v>
      </c>
      <c r="DD416">
        <f t="shared" si="336"/>
        <v>6</v>
      </c>
      <c r="DE416">
        <f t="shared" si="337"/>
        <v>1</v>
      </c>
      <c r="DF416">
        <f t="shared" si="338"/>
        <v>3</v>
      </c>
      <c r="DG416">
        <f t="shared" si="339"/>
        <v>2</v>
      </c>
      <c r="DH416">
        <f t="shared" si="340"/>
        <v>0</v>
      </c>
      <c r="DI416">
        <f t="shared" si="341"/>
        <v>11</v>
      </c>
      <c r="DJ416">
        <f t="shared" si="342"/>
        <v>1</v>
      </c>
      <c r="DK416">
        <f t="shared" si="343"/>
        <v>4</v>
      </c>
      <c r="DL416">
        <f t="shared" si="344"/>
        <v>3</v>
      </c>
      <c r="DM416">
        <f t="shared" si="345"/>
        <v>2</v>
      </c>
      <c r="DN416">
        <f t="shared" si="346"/>
        <v>2</v>
      </c>
      <c r="DO416">
        <f t="shared" si="347"/>
        <v>7</v>
      </c>
      <c r="DP416">
        <f t="shared" si="348"/>
        <v>4</v>
      </c>
      <c r="DQ416">
        <f t="shared" si="349"/>
        <v>1</v>
      </c>
      <c r="DR416">
        <f t="shared" si="350"/>
        <v>4</v>
      </c>
      <c r="DS416">
        <f t="shared" si="351"/>
        <v>2</v>
      </c>
      <c r="DT416">
        <f t="shared" si="352"/>
        <v>3</v>
      </c>
      <c r="DU416">
        <f t="shared" si="309"/>
        <v>4</v>
      </c>
      <c r="DV416">
        <f t="shared" si="310"/>
        <v>4</v>
      </c>
      <c r="DW416">
        <f t="shared" si="311"/>
        <v>66</v>
      </c>
      <c r="DX416">
        <f t="shared" si="353"/>
        <v>12.692307692307692</v>
      </c>
      <c r="DY416">
        <f t="shared" si="354"/>
        <v>12.5</v>
      </c>
      <c r="DZ416">
        <f t="shared" si="355"/>
        <v>10</v>
      </c>
    </row>
    <row r="417" spans="1:130">
      <c r="A417">
        <v>538</v>
      </c>
      <c r="B417" s="1">
        <v>44919.674884259301</v>
      </c>
      <c r="C417" s="1">
        <v>44919.689722222203</v>
      </c>
      <c r="D417" t="s">
        <v>104</v>
      </c>
      <c r="F417" t="s">
        <v>5063</v>
      </c>
      <c r="G417" s="2">
        <v>13585</v>
      </c>
      <c r="H417" t="s">
        <v>5064</v>
      </c>
      <c r="I417" t="s">
        <v>5065</v>
      </c>
      <c r="J417" t="s">
        <v>5066</v>
      </c>
      <c r="K417" t="s">
        <v>114</v>
      </c>
      <c r="L417" t="s">
        <v>5067</v>
      </c>
      <c r="M417" t="s">
        <v>109</v>
      </c>
      <c r="O417" t="s">
        <v>133</v>
      </c>
      <c r="P417" t="s">
        <v>5068</v>
      </c>
      <c r="Q417" t="s">
        <v>108</v>
      </c>
      <c r="R417" t="s">
        <v>113</v>
      </c>
      <c r="S417" t="s">
        <v>114</v>
      </c>
      <c r="T417" t="s">
        <v>149</v>
      </c>
      <c r="U417" t="s">
        <v>150</v>
      </c>
      <c r="V417" t="s">
        <v>109</v>
      </c>
      <c r="X417" t="s">
        <v>135</v>
      </c>
      <c r="Y417" t="s">
        <v>152</v>
      </c>
      <c r="Z417" t="s">
        <v>109</v>
      </c>
      <c r="AA417" t="s">
        <v>109</v>
      </c>
      <c r="AB417" t="s">
        <v>145</v>
      </c>
      <c r="AC417" t="s">
        <v>109</v>
      </c>
      <c r="AE417" t="s">
        <v>109</v>
      </c>
      <c r="AG417" t="s">
        <v>109</v>
      </c>
      <c r="AH417" t="s">
        <v>116</v>
      </c>
      <c r="AI417" t="s">
        <v>109</v>
      </c>
      <c r="AJ417" t="s">
        <v>116</v>
      </c>
      <c r="AK417" t="s">
        <v>116</v>
      </c>
      <c r="AL417" t="s">
        <v>116</v>
      </c>
      <c r="AM417" t="s">
        <v>188</v>
      </c>
      <c r="AN417" t="s">
        <v>117</v>
      </c>
      <c r="AO417" t="s">
        <v>304</v>
      </c>
      <c r="AP417" t="s">
        <v>224</v>
      </c>
      <c r="AQ417" t="s">
        <v>109</v>
      </c>
      <c r="AS417" t="s">
        <v>5069</v>
      </c>
      <c r="AT417" t="s">
        <v>113</v>
      </c>
      <c r="AU417" t="s">
        <v>116</v>
      </c>
      <c r="AV417" t="s">
        <v>116</v>
      </c>
      <c r="AW417" t="s">
        <v>109</v>
      </c>
      <c r="AZ417" t="s">
        <v>113</v>
      </c>
      <c r="BA417" t="s">
        <v>158</v>
      </c>
      <c r="BB417" t="s">
        <v>113</v>
      </c>
      <c r="BC417" t="s">
        <v>116</v>
      </c>
      <c r="BD417" t="s">
        <v>116</v>
      </c>
      <c r="BE417" t="s">
        <v>122</v>
      </c>
      <c r="BG417" t="s">
        <v>109</v>
      </c>
      <c r="BH417" t="s">
        <v>116</v>
      </c>
      <c r="BI417" t="s">
        <v>5070</v>
      </c>
      <c r="BJ417" t="s">
        <v>116</v>
      </c>
      <c r="BK417" t="s">
        <v>116</v>
      </c>
      <c r="BL417" t="s">
        <v>109</v>
      </c>
      <c r="BM417" t="s">
        <v>116</v>
      </c>
      <c r="BN417" t="s">
        <v>124</v>
      </c>
      <c r="BO417" t="s">
        <v>125</v>
      </c>
      <c r="BP417" t="s">
        <v>122</v>
      </c>
      <c r="BR417" t="s">
        <v>116</v>
      </c>
      <c r="BS417" t="s">
        <v>113</v>
      </c>
      <c r="BT417" t="s">
        <v>116</v>
      </c>
      <c r="BU417" t="s">
        <v>109</v>
      </c>
      <c r="BV417" t="s">
        <v>116</v>
      </c>
      <c r="BX417" t="s">
        <v>116</v>
      </c>
      <c r="BY417" t="s">
        <v>116</v>
      </c>
      <c r="BZ417" t="s">
        <v>193</v>
      </c>
      <c r="CA417" t="s">
        <v>2758</v>
      </c>
      <c r="CB417" t="s">
        <v>129</v>
      </c>
      <c r="CC417" t="s">
        <v>253</v>
      </c>
      <c r="CD417" t="s">
        <v>109</v>
      </c>
      <c r="CE417" t="s">
        <v>116</v>
      </c>
      <c r="CG417" t="s">
        <v>113</v>
      </c>
      <c r="CH417" t="s">
        <v>113</v>
      </c>
      <c r="CI417" t="s">
        <v>113</v>
      </c>
      <c r="CJ417" t="s">
        <v>116</v>
      </c>
      <c r="CK417" t="s">
        <v>116</v>
      </c>
      <c r="CL417" t="s">
        <v>116</v>
      </c>
      <c r="CM417" t="s">
        <v>5071</v>
      </c>
      <c r="CN417" t="s">
        <v>522</v>
      </c>
      <c r="CO417" t="s">
        <v>116</v>
      </c>
      <c r="CP417" t="s">
        <v>116</v>
      </c>
      <c r="CQ417" t="s">
        <v>109</v>
      </c>
      <c r="CS417" t="s">
        <v>109</v>
      </c>
      <c r="CT417" t="s">
        <v>116</v>
      </c>
      <c r="CU417" t="s">
        <v>109</v>
      </c>
      <c r="CV417" t="s">
        <v>109</v>
      </c>
      <c r="CX417" t="s">
        <v>109</v>
      </c>
      <c r="DB417">
        <f t="shared" si="334"/>
        <v>2</v>
      </c>
      <c r="DC417">
        <f t="shared" si="335"/>
        <v>0</v>
      </c>
      <c r="DD417">
        <f t="shared" si="336"/>
        <v>5</v>
      </c>
      <c r="DE417">
        <f t="shared" si="337"/>
        <v>0</v>
      </c>
      <c r="DF417">
        <f t="shared" si="338"/>
        <v>2</v>
      </c>
      <c r="DG417">
        <f t="shared" si="339"/>
        <v>1</v>
      </c>
      <c r="DH417">
        <f t="shared" si="340"/>
        <v>0</v>
      </c>
      <c r="DI417">
        <f t="shared" si="341"/>
        <v>8</v>
      </c>
      <c r="DJ417">
        <f t="shared" si="342"/>
        <v>1</v>
      </c>
      <c r="DK417">
        <f t="shared" si="343"/>
        <v>2</v>
      </c>
      <c r="DL417">
        <f t="shared" si="344"/>
        <v>1</v>
      </c>
      <c r="DM417">
        <f t="shared" si="345"/>
        <v>1</v>
      </c>
      <c r="DN417">
        <f t="shared" si="346"/>
        <v>1</v>
      </c>
      <c r="DO417">
        <f t="shared" si="347"/>
        <v>5</v>
      </c>
      <c r="DP417">
        <f t="shared" si="348"/>
        <v>3</v>
      </c>
      <c r="DQ417">
        <f t="shared" si="349"/>
        <v>1</v>
      </c>
      <c r="DR417">
        <f t="shared" si="350"/>
        <v>3</v>
      </c>
      <c r="DS417">
        <f t="shared" si="351"/>
        <v>0</v>
      </c>
      <c r="DT417">
        <f t="shared" si="352"/>
        <v>3</v>
      </c>
      <c r="DU417">
        <f t="shared" si="309"/>
        <v>3</v>
      </c>
      <c r="DV417">
        <f t="shared" si="310"/>
        <v>1</v>
      </c>
      <c r="DW417">
        <f t="shared" si="311"/>
        <v>43</v>
      </c>
      <c r="DX417">
        <f t="shared" si="353"/>
        <v>8.2692307692307683</v>
      </c>
      <c r="DY417">
        <f t="shared" si="354"/>
        <v>8.5</v>
      </c>
      <c r="DZ417">
        <f t="shared" si="355"/>
        <v>8.5</v>
      </c>
    </row>
    <row r="418" spans="1:130">
      <c r="A418">
        <v>539</v>
      </c>
      <c r="B418" s="1">
        <v>44919.686493055597</v>
      </c>
      <c r="C418" s="1">
        <v>44919.703506944403</v>
      </c>
      <c r="D418" t="s">
        <v>104</v>
      </c>
      <c r="F418" t="s">
        <v>5072</v>
      </c>
      <c r="G418" s="2">
        <v>10680</v>
      </c>
      <c r="H418" t="s">
        <v>3272</v>
      </c>
      <c r="I418" t="s">
        <v>5073</v>
      </c>
      <c r="J418" t="s">
        <v>175</v>
      </c>
      <c r="K418" t="s">
        <v>109</v>
      </c>
      <c r="M418" t="s">
        <v>109</v>
      </c>
      <c r="O418" t="s">
        <v>5074</v>
      </c>
      <c r="P418" t="s">
        <v>519</v>
      </c>
      <c r="Q418" t="s">
        <v>112</v>
      </c>
      <c r="R418" t="s">
        <v>113</v>
      </c>
      <c r="S418" t="s">
        <v>114</v>
      </c>
      <c r="T418" t="s">
        <v>109</v>
      </c>
      <c r="V418" t="s">
        <v>116</v>
      </c>
      <c r="W418" t="s">
        <v>5075</v>
      </c>
      <c r="X418" t="s">
        <v>5076</v>
      </c>
      <c r="Y418" t="s">
        <v>136</v>
      </c>
      <c r="Z418" t="s">
        <v>116</v>
      </c>
      <c r="AB418" t="s">
        <v>153</v>
      </c>
      <c r="AC418" t="s">
        <v>109</v>
      </c>
      <c r="AE418" t="s">
        <v>109</v>
      </c>
      <c r="AG418" t="s">
        <v>109</v>
      </c>
      <c r="AH418" t="s">
        <v>116</v>
      </c>
      <c r="AI418" t="s">
        <v>109</v>
      </c>
      <c r="AJ418" t="s">
        <v>116</v>
      </c>
      <c r="AK418" t="s">
        <v>116</v>
      </c>
      <c r="AL418" t="s">
        <v>116</v>
      </c>
      <c r="AM418" t="s">
        <v>188</v>
      </c>
      <c r="AN418" t="s">
        <v>117</v>
      </c>
      <c r="AO418" t="s">
        <v>179</v>
      </c>
      <c r="AP418" t="s">
        <v>224</v>
      </c>
      <c r="AQ418" t="s">
        <v>109</v>
      </c>
      <c r="AS418" t="s">
        <v>180</v>
      </c>
      <c r="AT418" t="s">
        <v>287</v>
      </c>
      <c r="AU418" t="s">
        <v>116</v>
      </c>
      <c r="AV418" t="s">
        <v>116</v>
      </c>
      <c r="AW418" t="s">
        <v>109</v>
      </c>
      <c r="AZ418" t="s">
        <v>397</v>
      </c>
      <c r="BA418" t="s">
        <v>423</v>
      </c>
      <c r="BB418" t="s">
        <v>192</v>
      </c>
      <c r="BC418" t="s">
        <v>116</v>
      </c>
      <c r="BD418" t="s">
        <v>116</v>
      </c>
      <c r="BE418" t="s">
        <v>116</v>
      </c>
      <c r="BF418" t="s">
        <v>239</v>
      </c>
      <c r="BG418" t="s">
        <v>109</v>
      </c>
      <c r="BH418" t="s">
        <v>116</v>
      </c>
      <c r="BI418" t="s">
        <v>5077</v>
      </c>
      <c r="BJ418" t="s">
        <v>116</v>
      </c>
      <c r="BK418" t="s">
        <v>116</v>
      </c>
      <c r="BL418" t="s">
        <v>116</v>
      </c>
      <c r="BM418" t="s">
        <v>116</v>
      </c>
      <c r="BN418" t="s">
        <v>161</v>
      </c>
      <c r="BO418" t="s">
        <v>116</v>
      </c>
      <c r="BP418" t="s">
        <v>116</v>
      </c>
      <c r="BQ418" t="s">
        <v>239</v>
      </c>
      <c r="BR418" t="s">
        <v>116</v>
      </c>
      <c r="BS418" t="s">
        <v>5078</v>
      </c>
      <c r="BT418" t="s">
        <v>116</v>
      </c>
      <c r="BU418" t="s">
        <v>114</v>
      </c>
      <c r="BV418" t="s">
        <v>116</v>
      </c>
      <c r="BW418" t="s">
        <v>239</v>
      </c>
      <c r="BX418" t="s">
        <v>116</v>
      </c>
      <c r="BY418" t="s">
        <v>116</v>
      </c>
      <c r="BZ418" t="s">
        <v>193</v>
      </c>
      <c r="CA418" t="s">
        <v>5079</v>
      </c>
      <c r="CB418" t="s">
        <v>129</v>
      </c>
      <c r="CC418" t="s">
        <v>253</v>
      </c>
      <c r="CD418" t="s">
        <v>116</v>
      </c>
      <c r="CE418" t="s">
        <v>109</v>
      </c>
      <c r="CF418" t="s">
        <v>5080</v>
      </c>
      <c r="CG418" t="s">
        <v>113</v>
      </c>
      <c r="CH418" t="s">
        <v>140</v>
      </c>
      <c r="CI418" t="s">
        <v>113</v>
      </c>
      <c r="CJ418" t="s">
        <v>116</v>
      </c>
      <c r="CK418" t="s">
        <v>109</v>
      </c>
      <c r="CL418" t="s">
        <v>116</v>
      </c>
      <c r="CM418" t="s">
        <v>5081</v>
      </c>
      <c r="CN418" t="s">
        <v>842</v>
      </c>
      <c r="CO418" t="s">
        <v>116</v>
      </c>
      <c r="CP418" t="s">
        <v>116</v>
      </c>
      <c r="CQ418" t="s">
        <v>109</v>
      </c>
      <c r="CS418" t="s">
        <v>116</v>
      </c>
      <c r="CT418" t="s">
        <v>116</v>
      </c>
      <c r="CU418" t="s">
        <v>109</v>
      </c>
      <c r="CV418" t="s">
        <v>109</v>
      </c>
      <c r="CX418" t="s">
        <v>109</v>
      </c>
      <c r="DB418">
        <f t="shared" si="334"/>
        <v>1</v>
      </c>
      <c r="DC418">
        <f t="shared" si="335"/>
        <v>0</v>
      </c>
      <c r="DD418">
        <f t="shared" si="336"/>
        <v>4</v>
      </c>
      <c r="DE418">
        <f t="shared" si="337"/>
        <v>1</v>
      </c>
      <c r="DF418">
        <f t="shared" si="338"/>
        <v>3</v>
      </c>
      <c r="DG418">
        <f t="shared" si="339"/>
        <v>1</v>
      </c>
      <c r="DH418">
        <f t="shared" si="340"/>
        <v>0</v>
      </c>
      <c r="DI418">
        <f t="shared" si="341"/>
        <v>8</v>
      </c>
      <c r="DJ418">
        <f t="shared" si="342"/>
        <v>1</v>
      </c>
      <c r="DK418">
        <f t="shared" si="343"/>
        <v>2</v>
      </c>
      <c r="DL418">
        <f t="shared" si="344"/>
        <v>3</v>
      </c>
      <c r="DM418">
        <f t="shared" si="345"/>
        <v>2</v>
      </c>
      <c r="DN418">
        <f t="shared" si="346"/>
        <v>1</v>
      </c>
      <c r="DO418">
        <f t="shared" si="347"/>
        <v>7</v>
      </c>
      <c r="DP418">
        <f t="shared" si="348"/>
        <v>5</v>
      </c>
      <c r="DQ418">
        <f t="shared" si="349"/>
        <v>1</v>
      </c>
      <c r="DR418">
        <f t="shared" si="350"/>
        <v>4</v>
      </c>
      <c r="DS418">
        <f t="shared" si="351"/>
        <v>2</v>
      </c>
      <c r="DT418">
        <f t="shared" si="352"/>
        <v>2</v>
      </c>
      <c r="DU418">
        <f t="shared" si="309"/>
        <v>3</v>
      </c>
      <c r="DV418">
        <f t="shared" si="310"/>
        <v>2</v>
      </c>
      <c r="DW418">
        <f t="shared" si="311"/>
        <v>53</v>
      </c>
      <c r="DX418">
        <f t="shared" si="353"/>
        <v>10.192307692307692</v>
      </c>
      <c r="DY418">
        <f t="shared" si="354"/>
        <v>10</v>
      </c>
      <c r="DZ418">
        <f t="shared" si="355"/>
        <v>10</v>
      </c>
    </row>
    <row r="419" spans="1:130">
      <c r="A419">
        <v>540</v>
      </c>
      <c r="B419" s="1">
        <v>44921.519618055601</v>
      </c>
      <c r="C419" s="1">
        <v>44921.539594907401</v>
      </c>
      <c r="D419" t="s">
        <v>104</v>
      </c>
      <c r="F419" t="s">
        <v>5082</v>
      </c>
      <c r="G419" s="2">
        <v>21194</v>
      </c>
      <c r="H419" t="s">
        <v>5083</v>
      </c>
      <c r="I419" t="s">
        <v>5084</v>
      </c>
      <c r="J419" t="s">
        <v>132</v>
      </c>
      <c r="K419" t="s">
        <v>114</v>
      </c>
      <c r="L419" t="s">
        <v>5085</v>
      </c>
      <c r="M419" t="s">
        <v>109</v>
      </c>
      <c r="O419" t="s">
        <v>133</v>
      </c>
      <c r="P419" t="s">
        <v>221</v>
      </c>
      <c r="Q419" t="s">
        <v>112</v>
      </c>
      <c r="R419" t="s">
        <v>946</v>
      </c>
      <c r="S419" t="s">
        <v>114</v>
      </c>
      <c r="T419" t="s">
        <v>149</v>
      </c>
      <c r="U419" t="s">
        <v>150</v>
      </c>
      <c r="V419" t="s">
        <v>109</v>
      </c>
      <c r="X419" t="s">
        <v>189</v>
      </c>
      <c r="Y419" t="s">
        <v>113</v>
      </c>
      <c r="Z419" t="s">
        <v>116</v>
      </c>
      <c r="AB419" t="s">
        <v>153</v>
      </c>
      <c r="AC419" t="s">
        <v>116</v>
      </c>
      <c r="AD419" t="s">
        <v>5086</v>
      </c>
      <c r="AE419" t="s">
        <v>109</v>
      </c>
      <c r="AG419" t="s">
        <v>109</v>
      </c>
      <c r="AH419" t="s">
        <v>109</v>
      </c>
      <c r="AI419" t="s">
        <v>109</v>
      </c>
      <c r="AJ419" t="s">
        <v>116</v>
      </c>
      <c r="AK419" t="s">
        <v>116</v>
      </c>
      <c r="AL419" t="s">
        <v>116</v>
      </c>
      <c r="AM419" t="s">
        <v>112</v>
      </c>
      <c r="AN419" t="s">
        <v>286</v>
      </c>
      <c r="AO419" t="s">
        <v>113</v>
      </c>
      <c r="AP419" t="s">
        <v>113</v>
      </c>
      <c r="AQ419" t="s">
        <v>109</v>
      </c>
      <c r="AS419" t="s">
        <v>191</v>
      </c>
      <c r="AT419" t="s">
        <v>113</v>
      </c>
      <c r="AU419" t="s">
        <v>116</v>
      </c>
      <c r="AV419" t="s">
        <v>116</v>
      </c>
      <c r="AW419" t="s">
        <v>109</v>
      </c>
      <c r="AZ419" t="s">
        <v>113</v>
      </c>
      <c r="BA419" t="s">
        <v>113</v>
      </c>
      <c r="BB419" t="s">
        <v>113</v>
      </c>
      <c r="BC419" t="s">
        <v>116</v>
      </c>
      <c r="BD419" t="s">
        <v>116</v>
      </c>
      <c r="BE419" t="s">
        <v>122</v>
      </c>
      <c r="BG419" t="s">
        <v>116</v>
      </c>
      <c r="BH419" t="s">
        <v>116</v>
      </c>
      <c r="BI419" t="s">
        <v>5087</v>
      </c>
      <c r="BJ419" t="s">
        <v>116</v>
      </c>
      <c r="BK419" t="s">
        <v>109</v>
      </c>
      <c r="BL419" t="s">
        <v>109</v>
      </c>
      <c r="BM419" t="s">
        <v>116</v>
      </c>
      <c r="BN419" t="s">
        <v>5088</v>
      </c>
      <c r="BO419" t="s">
        <v>125</v>
      </c>
      <c r="BP419" t="s">
        <v>122</v>
      </c>
      <c r="BR419" t="s">
        <v>109</v>
      </c>
      <c r="BS419" t="s">
        <v>126</v>
      </c>
      <c r="BT419" t="s">
        <v>116</v>
      </c>
      <c r="BU419" t="s">
        <v>114</v>
      </c>
      <c r="BV419" t="s">
        <v>206</v>
      </c>
      <c r="BX419" t="s">
        <v>116</v>
      </c>
      <c r="BY419" t="s">
        <v>116</v>
      </c>
      <c r="BZ419" t="s">
        <v>5089</v>
      </c>
      <c r="CA419" t="s">
        <v>1826</v>
      </c>
      <c r="CB419" t="s">
        <v>5090</v>
      </c>
      <c r="CC419" t="s">
        <v>113</v>
      </c>
      <c r="CD419" t="s">
        <v>116</v>
      </c>
      <c r="CE419" t="s">
        <v>109</v>
      </c>
      <c r="CF419" t="s">
        <v>113</v>
      </c>
      <c r="CG419" t="s">
        <v>113</v>
      </c>
      <c r="CH419" t="s">
        <v>5091</v>
      </c>
      <c r="CI419" t="s">
        <v>113</v>
      </c>
      <c r="CJ419" t="s">
        <v>109</v>
      </c>
      <c r="CK419" t="s">
        <v>109</v>
      </c>
      <c r="CL419" t="s">
        <v>109</v>
      </c>
      <c r="CN419" t="s">
        <v>336</v>
      </c>
      <c r="CO419" t="s">
        <v>109</v>
      </c>
      <c r="CP419" t="s">
        <v>116</v>
      </c>
      <c r="CQ419" t="s">
        <v>109</v>
      </c>
      <c r="CS419" t="s">
        <v>109</v>
      </c>
      <c r="CT419" t="s">
        <v>116</v>
      </c>
      <c r="CU419" t="s">
        <v>116</v>
      </c>
      <c r="CV419" t="s">
        <v>116</v>
      </c>
      <c r="CW419" t="s">
        <v>5092</v>
      </c>
      <c r="CX419" t="s">
        <v>116</v>
      </c>
      <c r="CY419" t="s">
        <v>207</v>
      </c>
      <c r="DB419">
        <f t="shared" si="334"/>
        <v>2</v>
      </c>
      <c r="DC419">
        <f t="shared" si="335"/>
        <v>0</v>
      </c>
      <c r="DD419">
        <f t="shared" si="336"/>
        <v>6</v>
      </c>
      <c r="DE419">
        <f t="shared" si="337"/>
        <v>0</v>
      </c>
      <c r="DF419">
        <f t="shared" si="338"/>
        <v>2</v>
      </c>
      <c r="DG419">
        <f t="shared" si="339"/>
        <v>2</v>
      </c>
      <c r="DH419">
        <f t="shared" si="340"/>
        <v>0</v>
      </c>
      <c r="DI419">
        <f t="shared" si="341"/>
        <v>5</v>
      </c>
      <c r="DJ419">
        <f t="shared" si="342"/>
        <v>1</v>
      </c>
      <c r="DK419">
        <f t="shared" si="343"/>
        <v>2</v>
      </c>
      <c r="DL419">
        <f t="shared" si="344"/>
        <v>0</v>
      </c>
      <c r="DM419">
        <f t="shared" si="345"/>
        <v>1</v>
      </c>
      <c r="DN419">
        <f t="shared" si="346"/>
        <v>2</v>
      </c>
      <c r="DO419">
        <f t="shared" si="347"/>
        <v>4</v>
      </c>
      <c r="DP419">
        <f t="shared" si="348"/>
        <v>4</v>
      </c>
      <c r="DQ419">
        <f t="shared" si="349"/>
        <v>1</v>
      </c>
      <c r="DR419">
        <f t="shared" si="350"/>
        <v>3</v>
      </c>
      <c r="DS419">
        <f t="shared" si="351"/>
        <v>1</v>
      </c>
      <c r="DT419">
        <f t="shared" si="352"/>
        <v>0</v>
      </c>
      <c r="DU419">
        <f t="shared" si="309"/>
        <v>2</v>
      </c>
      <c r="DV419">
        <f t="shared" si="310"/>
        <v>3</v>
      </c>
      <c r="DW419">
        <f t="shared" si="311"/>
        <v>41</v>
      </c>
      <c r="DX419">
        <f t="shared" si="353"/>
        <v>7.8846153846153841</v>
      </c>
      <c r="DY419">
        <f t="shared" si="354"/>
        <v>8</v>
      </c>
      <c r="DZ419">
        <f t="shared" si="355"/>
        <v>8</v>
      </c>
    </row>
    <row r="420" spans="1:130">
      <c r="A420">
        <v>541</v>
      </c>
      <c r="B420" s="1">
        <v>44922.445393518501</v>
      </c>
      <c r="C420" s="1">
        <v>44922.542893518497</v>
      </c>
      <c r="D420" t="s">
        <v>104</v>
      </c>
      <c r="F420" t="s">
        <v>5093</v>
      </c>
      <c r="G420" s="2">
        <v>5357</v>
      </c>
      <c r="H420" t="s">
        <v>5094</v>
      </c>
      <c r="I420" t="s">
        <v>5095</v>
      </c>
      <c r="J420" t="s">
        <v>145</v>
      </c>
      <c r="K420" t="s">
        <v>109</v>
      </c>
      <c r="M420" t="s">
        <v>109</v>
      </c>
      <c r="O420" t="s">
        <v>113</v>
      </c>
      <c r="P420" t="s">
        <v>5096</v>
      </c>
      <c r="Q420" t="s">
        <v>112</v>
      </c>
      <c r="R420" t="s">
        <v>113</v>
      </c>
      <c r="S420" t="s">
        <v>122</v>
      </c>
      <c r="T420" t="s">
        <v>109</v>
      </c>
      <c r="V420" t="s">
        <v>109</v>
      </c>
      <c r="X420" t="s">
        <v>135</v>
      </c>
      <c r="Y420" t="s">
        <v>113</v>
      </c>
      <c r="Z420" t="s">
        <v>109</v>
      </c>
      <c r="AA420" t="s">
        <v>109</v>
      </c>
      <c r="AB420" t="s">
        <v>108</v>
      </c>
      <c r="AC420" t="s">
        <v>109</v>
      </c>
      <c r="AE420" t="s">
        <v>109</v>
      </c>
      <c r="AG420" t="s">
        <v>109</v>
      </c>
      <c r="AH420" t="s">
        <v>116</v>
      </c>
      <c r="AI420" t="s">
        <v>109</v>
      </c>
      <c r="AJ420" t="s">
        <v>116</v>
      </c>
      <c r="AK420" t="s">
        <v>116</v>
      </c>
      <c r="AL420" t="s">
        <v>109</v>
      </c>
      <c r="AM420" t="s">
        <v>112</v>
      </c>
      <c r="AN420" t="s">
        <v>117</v>
      </c>
      <c r="AO420" t="s">
        <v>179</v>
      </c>
      <c r="AP420" t="s">
        <v>224</v>
      </c>
      <c r="AQ420" t="s">
        <v>109</v>
      </c>
      <c r="AS420" t="s">
        <v>203</v>
      </c>
      <c r="AT420" t="s">
        <v>1762</v>
      </c>
      <c r="AU420" t="s">
        <v>116</v>
      </c>
      <c r="AV420" t="s">
        <v>116</v>
      </c>
      <c r="AW420" t="s">
        <v>109</v>
      </c>
      <c r="AZ420" t="s">
        <v>157</v>
      </c>
      <c r="BA420" t="s">
        <v>120</v>
      </c>
      <c r="BB420" t="s">
        <v>121</v>
      </c>
      <c r="BC420" t="s">
        <v>116</v>
      </c>
      <c r="BD420" t="s">
        <v>116</v>
      </c>
      <c r="BE420" t="s">
        <v>122</v>
      </c>
      <c r="BG420" t="s">
        <v>109</v>
      </c>
      <c r="BH420" t="s">
        <v>116</v>
      </c>
      <c r="BI420" t="s">
        <v>5097</v>
      </c>
      <c r="BJ420" t="s">
        <v>116</v>
      </c>
      <c r="BK420" t="s">
        <v>116</v>
      </c>
      <c r="BL420" t="s">
        <v>109</v>
      </c>
      <c r="BM420" t="s">
        <v>116</v>
      </c>
      <c r="BN420" t="s">
        <v>113</v>
      </c>
      <c r="BO420" t="s">
        <v>116</v>
      </c>
      <c r="BP420" t="s">
        <v>122</v>
      </c>
      <c r="BR420" t="s">
        <v>116</v>
      </c>
      <c r="BS420" t="s">
        <v>126</v>
      </c>
      <c r="BT420" t="s">
        <v>116</v>
      </c>
      <c r="BU420" t="s">
        <v>114</v>
      </c>
      <c r="BV420" t="s">
        <v>206</v>
      </c>
      <c r="BX420" t="s">
        <v>116</v>
      </c>
      <c r="BY420" t="s">
        <v>116</v>
      </c>
      <c r="BZ420" t="s">
        <v>193</v>
      </c>
      <c r="CA420" t="s">
        <v>240</v>
      </c>
      <c r="CB420" t="s">
        <v>113</v>
      </c>
      <c r="CC420" t="s">
        <v>253</v>
      </c>
      <c r="CD420" t="s">
        <v>116</v>
      </c>
      <c r="CE420" t="s">
        <v>109</v>
      </c>
      <c r="CF420" t="s">
        <v>295</v>
      </c>
      <c r="CG420" t="s">
        <v>113</v>
      </c>
      <c r="CH420" t="s">
        <v>113</v>
      </c>
      <c r="CI420" t="s">
        <v>113</v>
      </c>
      <c r="CJ420" t="s">
        <v>109</v>
      </c>
      <c r="CK420" t="s">
        <v>109</v>
      </c>
      <c r="CL420" t="s">
        <v>109</v>
      </c>
      <c r="CN420" t="s">
        <v>169</v>
      </c>
      <c r="CO420" t="s">
        <v>116</v>
      </c>
      <c r="CP420" t="s">
        <v>116</v>
      </c>
      <c r="CQ420" t="s">
        <v>109</v>
      </c>
      <c r="CS420" t="s">
        <v>116</v>
      </c>
      <c r="CT420" t="s">
        <v>116</v>
      </c>
      <c r="CU420" t="s">
        <v>116</v>
      </c>
      <c r="CV420" t="s">
        <v>109</v>
      </c>
      <c r="CX420" t="s">
        <v>116</v>
      </c>
      <c r="CY420" t="s">
        <v>5098</v>
      </c>
      <c r="DB420">
        <f t="shared" si="334"/>
        <v>1</v>
      </c>
      <c r="DC420">
        <f t="shared" si="335"/>
        <v>0</v>
      </c>
      <c r="DD420">
        <f t="shared" si="336"/>
        <v>2</v>
      </c>
      <c r="DE420">
        <f t="shared" si="337"/>
        <v>0</v>
      </c>
      <c r="DF420">
        <f t="shared" si="338"/>
        <v>1</v>
      </c>
      <c r="DG420">
        <f t="shared" si="339"/>
        <v>1</v>
      </c>
      <c r="DH420">
        <f t="shared" si="340"/>
        <v>0</v>
      </c>
      <c r="DI420">
        <f t="shared" si="341"/>
        <v>7</v>
      </c>
      <c r="DJ420">
        <f t="shared" si="342"/>
        <v>1</v>
      </c>
      <c r="DK420">
        <f t="shared" si="343"/>
        <v>2</v>
      </c>
      <c r="DL420">
        <f t="shared" si="344"/>
        <v>3</v>
      </c>
      <c r="DM420">
        <f t="shared" si="345"/>
        <v>1</v>
      </c>
      <c r="DN420">
        <f t="shared" si="346"/>
        <v>1</v>
      </c>
      <c r="DO420">
        <f t="shared" si="347"/>
        <v>4</v>
      </c>
      <c r="DP420">
        <f t="shared" si="348"/>
        <v>5</v>
      </c>
      <c r="DQ420">
        <f t="shared" si="349"/>
        <v>1</v>
      </c>
      <c r="DR420">
        <f t="shared" si="350"/>
        <v>3</v>
      </c>
      <c r="DS420">
        <f t="shared" si="351"/>
        <v>1</v>
      </c>
      <c r="DT420">
        <f t="shared" si="352"/>
        <v>0</v>
      </c>
      <c r="DU420">
        <f t="shared" si="309"/>
        <v>3</v>
      </c>
      <c r="DV420">
        <f t="shared" si="310"/>
        <v>3</v>
      </c>
      <c r="DW420">
        <f t="shared" si="311"/>
        <v>40</v>
      </c>
      <c r="DX420">
        <f t="shared" si="353"/>
        <v>7.6923076923076925</v>
      </c>
      <c r="DY420">
        <f t="shared" si="354"/>
        <v>7.5</v>
      </c>
      <c r="DZ420">
        <f t="shared" si="355"/>
        <v>7.5</v>
      </c>
    </row>
    <row r="421" spans="1:130">
      <c r="A421">
        <v>543</v>
      </c>
      <c r="B421" s="1">
        <v>44924.505810185197</v>
      </c>
      <c r="C421" s="1">
        <v>44924.5152199074</v>
      </c>
      <c r="D421" t="s">
        <v>104</v>
      </c>
      <c r="F421" t="s">
        <v>5103</v>
      </c>
      <c r="G421" s="2">
        <v>20708</v>
      </c>
      <c r="H421" t="s">
        <v>5104</v>
      </c>
      <c r="I421" t="s">
        <v>5105</v>
      </c>
      <c r="J421" t="s">
        <v>132</v>
      </c>
      <c r="K421" t="s">
        <v>114</v>
      </c>
      <c r="L421" t="s">
        <v>5106</v>
      </c>
      <c r="M421" t="s">
        <v>109</v>
      </c>
      <c r="O421" t="s">
        <v>176</v>
      </c>
      <c r="P421" t="s">
        <v>2191</v>
      </c>
      <c r="Q421" t="s">
        <v>112</v>
      </c>
      <c r="R421" t="s">
        <v>113</v>
      </c>
      <c r="S421" t="s">
        <v>122</v>
      </c>
      <c r="T421" t="s">
        <v>109</v>
      </c>
      <c r="V421" t="s">
        <v>109</v>
      </c>
      <c r="X421" t="s">
        <v>135</v>
      </c>
      <c r="Y421" t="s">
        <v>178</v>
      </c>
      <c r="Z421" t="s">
        <v>109</v>
      </c>
      <c r="AA421" t="s">
        <v>109</v>
      </c>
      <c r="AB421" t="s">
        <v>132</v>
      </c>
      <c r="AC421" t="s">
        <v>116</v>
      </c>
      <c r="AD421" t="s">
        <v>5107</v>
      </c>
      <c r="AE421" t="s">
        <v>109</v>
      </c>
      <c r="AG421" t="s">
        <v>109</v>
      </c>
      <c r="AH421" t="s">
        <v>109</v>
      </c>
      <c r="AI421" t="s">
        <v>109</v>
      </c>
      <c r="AJ421" t="s">
        <v>116</v>
      </c>
      <c r="AK421" t="s">
        <v>116</v>
      </c>
      <c r="AL421" t="s">
        <v>116</v>
      </c>
      <c r="AM421" t="s">
        <v>112</v>
      </c>
      <c r="AN421" t="s">
        <v>117</v>
      </c>
      <c r="AO421" t="s">
        <v>179</v>
      </c>
      <c r="AP421" t="s">
        <v>956</v>
      </c>
      <c r="AQ421" t="s">
        <v>109</v>
      </c>
      <c r="AS421" t="s">
        <v>191</v>
      </c>
      <c r="AT421" t="s">
        <v>333</v>
      </c>
      <c r="AU421" t="s">
        <v>116</v>
      </c>
      <c r="AV421" t="s">
        <v>116</v>
      </c>
      <c r="AW421" t="s">
        <v>109</v>
      </c>
      <c r="AZ421" t="s">
        <v>157</v>
      </c>
      <c r="BA421" t="s">
        <v>158</v>
      </c>
      <c r="BB421" t="s">
        <v>249</v>
      </c>
      <c r="BC421" t="s">
        <v>116</v>
      </c>
      <c r="BD421" t="s">
        <v>116</v>
      </c>
      <c r="BE421" t="s">
        <v>122</v>
      </c>
      <c r="BG421" t="s">
        <v>109</v>
      </c>
      <c r="BH421" t="s">
        <v>116</v>
      </c>
      <c r="BI421" t="s">
        <v>5108</v>
      </c>
      <c r="BJ421" t="s">
        <v>116</v>
      </c>
      <c r="BK421" t="s">
        <v>109</v>
      </c>
      <c r="BL421" t="s">
        <v>109</v>
      </c>
      <c r="BM421" t="s">
        <v>109</v>
      </c>
      <c r="BN421" t="s">
        <v>113</v>
      </c>
      <c r="BO421" t="s">
        <v>116</v>
      </c>
      <c r="BP421" t="s">
        <v>122</v>
      </c>
      <c r="BR421" t="s">
        <v>109</v>
      </c>
      <c r="BS421" t="s">
        <v>162</v>
      </c>
      <c r="BT421" t="s">
        <v>109</v>
      </c>
      <c r="BU421" t="s">
        <v>114</v>
      </c>
      <c r="BV421" t="s">
        <v>116</v>
      </c>
      <c r="BX421" t="s">
        <v>109</v>
      </c>
      <c r="CC421" t="s">
        <v>260</v>
      </c>
      <c r="CD421" t="s">
        <v>116</v>
      </c>
      <c r="CE421" t="s">
        <v>116</v>
      </c>
      <c r="CG421" t="s">
        <v>113</v>
      </c>
      <c r="CH421" t="s">
        <v>386</v>
      </c>
      <c r="CI421" t="s">
        <v>113</v>
      </c>
      <c r="CJ421" t="s">
        <v>109</v>
      </c>
      <c r="CK421" t="s">
        <v>109</v>
      </c>
      <c r="CL421" t="s">
        <v>109</v>
      </c>
      <c r="CN421" t="s">
        <v>522</v>
      </c>
      <c r="CO421" t="s">
        <v>109</v>
      </c>
      <c r="CP421" t="s">
        <v>116</v>
      </c>
      <c r="CQ421" t="s">
        <v>109</v>
      </c>
      <c r="CS421" t="s">
        <v>109</v>
      </c>
      <c r="CT421" t="s">
        <v>109</v>
      </c>
      <c r="CU421" t="s">
        <v>109</v>
      </c>
      <c r="CV421" t="s">
        <v>109</v>
      </c>
      <c r="CX421" t="s">
        <v>116</v>
      </c>
      <c r="CY421" t="s">
        <v>589</v>
      </c>
      <c r="DB421">
        <f t="shared" si="334"/>
        <v>2</v>
      </c>
      <c r="DC421">
        <f t="shared" si="335"/>
        <v>0</v>
      </c>
      <c r="DD421">
        <f t="shared" si="336"/>
        <v>3</v>
      </c>
      <c r="DE421">
        <f t="shared" si="337"/>
        <v>0</v>
      </c>
      <c r="DF421">
        <f t="shared" si="338"/>
        <v>2</v>
      </c>
      <c r="DG421">
        <f t="shared" si="339"/>
        <v>2</v>
      </c>
      <c r="DH421">
        <f t="shared" si="340"/>
        <v>0</v>
      </c>
      <c r="DI421">
        <f t="shared" si="341"/>
        <v>7</v>
      </c>
      <c r="DJ421">
        <f t="shared" si="342"/>
        <v>1</v>
      </c>
      <c r="DK421">
        <f t="shared" si="343"/>
        <v>2</v>
      </c>
      <c r="DL421">
        <f t="shared" si="344"/>
        <v>3</v>
      </c>
      <c r="DM421">
        <f t="shared" si="345"/>
        <v>1</v>
      </c>
      <c r="DN421">
        <f t="shared" si="346"/>
        <v>1</v>
      </c>
      <c r="DO421">
        <f t="shared" si="347"/>
        <v>2</v>
      </c>
      <c r="DP421">
        <f t="shared" si="348"/>
        <v>3</v>
      </c>
      <c r="DQ421">
        <f t="shared" si="349"/>
        <v>0</v>
      </c>
      <c r="DR421">
        <f t="shared" si="350"/>
        <v>2</v>
      </c>
      <c r="DS421">
        <f t="shared" si="351"/>
        <v>1</v>
      </c>
      <c r="DT421">
        <f t="shared" si="352"/>
        <v>0</v>
      </c>
      <c r="DU421">
        <f t="shared" si="309"/>
        <v>2</v>
      </c>
      <c r="DV421">
        <f t="shared" si="310"/>
        <v>0</v>
      </c>
      <c r="DW421">
        <f t="shared" si="311"/>
        <v>34</v>
      </c>
      <c r="DX421">
        <f t="shared" si="353"/>
        <v>6.5384615384615383</v>
      </c>
      <c r="DY421">
        <f t="shared" si="354"/>
        <v>6.5</v>
      </c>
      <c r="DZ421">
        <f t="shared" si="355"/>
        <v>6.5</v>
      </c>
    </row>
    <row r="422" spans="1:130">
      <c r="A422">
        <v>544</v>
      </c>
      <c r="B422" s="1">
        <v>44929.779953703699</v>
      </c>
      <c r="C422" s="1">
        <v>44929.793344907397</v>
      </c>
      <c r="D422" t="s">
        <v>104</v>
      </c>
      <c r="F422" t="s">
        <v>5109</v>
      </c>
      <c r="G422" s="2">
        <v>22534</v>
      </c>
      <c r="H422" t="s">
        <v>5110</v>
      </c>
      <c r="I422" t="s">
        <v>5111</v>
      </c>
      <c r="J422" t="s">
        <v>145</v>
      </c>
      <c r="K422" t="s">
        <v>109</v>
      </c>
      <c r="M422" t="s">
        <v>109</v>
      </c>
      <c r="O422" t="s">
        <v>301</v>
      </c>
      <c r="P422" t="s">
        <v>113</v>
      </c>
      <c r="Q422" t="s">
        <v>112</v>
      </c>
      <c r="R422" t="s">
        <v>113</v>
      </c>
      <c r="S422" t="s">
        <v>109</v>
      </c>
      <c r="T422" t="s">
        <v>109</v>
      </c>
      <c r="V422" t="s">
        <v>109</v>
      </c>
      <c r="X422" t="s">
        <v>135</v>
      </c>
      <c r="Y422" t="s">
        <v>136</v>
      </c>
      <c r="Z422" t="s">
        <v>109</v>
      </c>
      <c r="AA422" t="s">
        <v>116</v>
      </c>
      <c r="AB422" t="s">
        <v>153</v>
      </c>
      <c r="AC422" t="s">
        <v>109</v>
      </c>
      <c r="AE422" t="s">
        <v>109</v>
      </c>
      <c r="AG422" t="s">
        <v>109</v>
      </c>
      <c r="AH422" t="s">
        <v>116</v>
      </c>
      <c r="AI422" t="s">
        <v>116</v>
      </c>
      <c r="AJ422" t="s">
        <v>116</v>
      </c>
      <c r="AK422" t="s">
        <v>116</v>
      </c>
      <c r="AL422" t="s">
        <v>109</v>
      </c>
      <c r="AM422" t="s">
        <v>112</v>
      </c>
      <c r="AN422" t="s">
        <v>117</v>
      </c>
      <c r="AO422" t="s">
        <v>179</v>
      </c>
      <c r="AP422" t="s">
        <v>113</v>
      </c>
      <c r="AQ422" t="s">
        <v>109</v>
      </c>
      <c r="AS422" t="s">
        <v>203</v>
      </c>
      <c r="AT422" t="s">
        <v>113</v>
      </c>
      <c r="AU422" t="s">
        <v>116</v>
      </c>
      <c r="AV422" t="s">
        <v>116</v>
      </c>
      <c r="AW422" t="s">
        <v>145</v>
      </c>
      <c r="AX422" t="s">
        <v>109</v>
      </c>
      <c r="AZ422" t="s">
        <v>157</v>
      </c>
      <c r="BA422" t="s">
        <v>423</v>
      </c>
      <c r="BB422" t="s">
        <v>192</v>
      </c>
      <c r="BC422" t="s">
        <v>116</v>
      </c>
      <c r="BD422" t="s">
        <v>116</v>
      </c>
      <c r="BE422" t="s">
        <v>122</v>
      </c>
      <c r="BG422" t="s">
        <v>116</v>
      </c>
      <c r="BH422" t="s">
        <v>116</v>
      </c>
      <c r="BJ422" t="s">
        <v>116</v>
      </c>
      <c r="BK422" t="s">
        <v>116</v>
      </c>
      <c r="BL422" t="s">
        <v>116</v>
      </c>
      <c r="BM422" t="s">
        <v>109</v>
      </c>
      <c r="BN422" t="s">
        <v>113</v>
      </c>
      <c r="BO422" t="s">
        <v>109</v>
      </c>
      <c r="BP422" t="s">
        <v>122</v>
      </c>
      <c r="BR422" t="s">
        <v>116</v>
      </c>
      <c r="BS422" t="s">
        <v>126</v>
      </c>
      <c r="BT422" t="s">
        <v>116</v>
      </c>
      <c r="BU422" t="s">
        <v>114</v>
      </c>
      <c r="BV422" t="s">
        <v>116</v>
      </c>
      <c r="BX422" t="s">
        <v>116</v>
      </c>
      <c r="BY422" t="s">
        <v>116</v>
      </c>
      <c r="BZ422" t="s">
        <v>193</v>
      </c>
      <c r="CA422" t="s">
        <v>4825</v>
      </c>
      <c r="CB422" t="s">
        <v>129</v>
      </c>
      <c r="CC422" t="s">
        <v>182</v>
      </c>
      <c r="CD422" t="s">
        <v>116</v>
      </c>
      <c r="CE422" t="s">
        <v>109</v>
      </c>
      <c r="CF422" t="s">
        <v>427</v>
      </c>
      <c r="CG422" t="s">
        <v>113</v>
      </c>
      <c r="CH422" t="s">
        <v>113</v>
      </c>
      <c r="CI422" t="s">
        <v>2680</v>
      </c>
      <c r="CJ422" t="s">
        <v>109</v>
      </c>
      <c r="CK422" t="s">
        <v>109</v>
      </c>
      <c r="CL422" t="s">
        <v>109</v>
      </c>
      <c r="CN422" t="s">
        <v>842</v>
      </c>
      <c r="CO422" t="s">
        <v>109</v>
      </c>
      <c r="CP422" t="s">
        <v>116</v>
      </c>
      <c r="CQ422" t="s">
        <v>109</v>
      </c>
      <c r="CS422" t="s">
        <v>116</v>
      </c>
      <c r="CT422" t="s">
        <v>116</v>
      </c>
      <c r="CU422" t="s">
        <v>109</v>
      </c>
      <c r="CV422" t="s">
        <v>109</v>
      </c>
      <c r="CX422" t="s">
        <v>116</v>
      </c>
      <c r="CY422" t="s">
        <v>942</v>
      </c>
      <c r="DB422">
        <f t="shared" ref="DB422:DB423" si="356">COUNTIFS(J422:K422,"&lt;&gt;Non",J422:K422,"&lt;&gt;",J422:K422,"&lt;&gt;Non;")</f>
        <v>1</v>
      </c>
      <c r="DC422">
        <f t="shared" ref="DC422:DC423" si="357">COUNTIFS(M422,"&lt;&gt;Non",M422,"&lt;&gt;",M422,"&lt;&gt;Non;")</f>
        <v>0</v>
      </c>
      <c r="DD422">
        <f t="shared" ref="DD422:DD423" si="358">COUNTIFS(O422:T422,"&lt;&gt;Non",O422:T422,"&lt;&gt;",O422:T422,"&lt;&gt;Non;",O422:T422,"&lt;&gt;Je ne sais pas")</f>
        <v>2</v>
      </c>
      <c r="DE422">
        <f t="shared" ref="DE422:DE423" si="359">COUNTIF(V422,"Oui")</f>
        <v>0</v>
      </c>
      <c r="DF422">
        <f t="shared" ref="DF422:DF423" si="360">COUNTIFS(X422:Z422,"&lt;&gt;Non",X422:Z422,"&lt;&gt;",X422:Z422,"&lt;&gt;Non;")</f>
        <v>2</v>
      </c>
      <c r="DG422">
        <f t="shared" ref="DG422:DG423" si="361">COUNTIFS(AB422:AC422,"&lt;&gt;Non",AB422:AC422,"&lt;&gt;",AB422:AC422,"&lt;&gt;Non;")</f>
        <v>1</v>
      </c>
      <c r="DH422">
        <f t="shared" ref="DH422:DH423" si="362">COUNTIFS(AE422,"&lt;&gt;Non",AE422,"&lt;&gt;",AE422,"&lt;&gt;Non;")</f>
        <v>0</v>
      </c>
      <c r="DI422">
        <f t="shared" ref="DI422:DI423" si="363">COUNTIFS(AG422:AQ422,"&lt;&gt;Non",AG422:AQ422,"&lt;&gt;",AG422:AQ422,"&lt;&gt;Non;")</f>
        <v>7</v>
      </c>
      <c r="DJ422">
        <f t="shared" ref="DJ422:DJ423" si="364">COUNTIFS(AS422,"&lt;&gt;Non",AS422,"&lt;&gt;",AS422,"&lt;&gt;Non;")</f>
        <v>1</v>
      </c>
      <c r="DK422">
        <f t="shared" ref="DK422:DK423" si="365">COUNTIFS(AU422:AX422,"&lt;&gt;Non",AU422:AX422,"&lt;&gt;",AU422:AX422,"&lt;&gt;Non;")</f>
        <v>3</v>
      </c>
      <c r="DL422">
        <f t="shared" ref="DL422:DL423" si="366">COUNTIFS(AZ422:BB422,"&lt;&gt;Non",AZ422:BB422,"&lt;&gt;",AZ422:BB422,"&lt;&gt;Non;")</f>
        <v>3</v>
      </c>
      <c r="DM422">
        <f t="shared" ref="DM422:DM423" si="367">COUNTIFS(BD422:BE422,"&lt;&gt;Non",BD422:BE422,"&lt;&gt;",BD422:BE422,"&lt;&gt;Non;",BD422:BE422,"&lt;&gt;Je ne sais pas")</f>
        <v>1</v>
      </c>
      <c r="DN422">
        <f t="shared" ref="DN422:DN423" si="368">COUNTIFS(BG422:BH422,"&lt;&gt;Non",BG422:BH422,"&lt;&gt;",BG422:BH422,"&lt;&gt;Non;")</f>
        <v>2</v>
      </c>
      <c r="DO422">
        <f t="shared" ref="DO422:DO423" si="369">COUNTIFS(BJ422:BP422,"&lt;&gt;Non",BJ422:BP422,"&lt;&gt;",BJ422:BP422,"&lt;&gt;Non;",BJ422:BP422,"&lt;&gt;Je ne sais pas")</f>
        <v>3</v>
      </c>
      <c r="DP422">
        <f t="shared" ref="DP422:DP423" si="370">COUNTIFS(BR422:BV422,"&lt;&gt;Non",BR422:BV422,"&lt;&gt;",BR422:BV422,"&lt;&gt;Non;")</f>
        <v>5</v>
      </c>
      <c r="DQ422">
        <f t="shared" ref="DQ422:DQ423" si="371">COUNTIFS(BY422,"&lt;&gt;Non",BY422,"&lt;&gt;",BY422,"&lt;&gt;Non;")</f>
        <v>1</v>
      </c>
      <c r="DR422">
        <f t="shared" ref="DR422:DR423" si="372">COUNTIFS(CA422:CD422,"&lt;&gt;Non",CA422:CD422,"&lt;&gt;",CA422:CD422,"&lt;&gt;Non;")</f>
        <v>4</v>
      </c>
      <c r="DS422">
        <f t="shared" ref="DS422:DS423" si="373">COUNTIFS(CF422:CH422,"&lt;&gt;Non",CF422:CH422,"&lt;&gt;",CF422:CH422,"&lt;&gt;Non;")</f>
        <v>1</v>
      </c>
      <c r="DT422">
        <f t="shared" ref="DT422:DT423" si="374">COUNTIFS(CJ422:CL422,"&lt;&gt;Non",CJ422:CL422,"&lt;&gt;",CJ422:CL422,"&lt;&gt;Non;")</f>
        <v>0</v>
      </c>
      <c r="DU422">
        <f t="shared" si="309"/>
        <v>2</v>
      </c>
      <c r="DV422">
        <f t="shared" si="310"/>
        <v>2</v>
      </c>
      <c r="DW422">
        <f t="shared" si="311"/>
        <v>41</v>
      </c>
      <c r="DX422">
        <f t="shared" ref="DX422:DX423" si="375">DW422/52*10</f>
        <v>7.8846153846153841</v>
      </c>
      <c r="DY422">
        <f t="shared" ref="DY422:DY423" si="376">MROUND(DX422,0.5)</f>
        <v>8</v>
      </c>
      <c r="DZ422">
        <f t="shared" ref="DZ422:DZ423" si="377">IF(DY422&gt;10,10,DY422)</f>
        <v>8</v>
      </c>
    </row>
    <row r="423" spans="1:130">
      <c r="A423">
        <v>546</v>
      </c>
      <c r="B423" s="1">
        <v>44930.854513888902</v>
      </c>
      <c r="C423" s="1">
        <v>44930.884861111103</v>
      </c>
      <c r="D423" t="s">
        <v>104</v>
      </c>
      <c r="F423" t="s">
        <v>5112</v>
      </c>
      <c r="G423" s="2">
        <v>22911</v>
      </c>
      <c r="H423" t="s">
        <v>5113</v>
      </c>
      <c r="I423" t="s">
        <v>5114</v>
      </c>
      <c r="J423" t="s">
        <v>292</v>
      </c>
      <c r="K423" t="s">
        <v>114</v>
      </c>
      <c r="L423" t="s">
        <v>5115</v>
      </c>
      <c r="M423" t="s">
        <v>109</v>
      </c>
      <c r="O423" t="s">
        <v>5116</v>
      </c>
      <c r="P423" t="s">
        <v>752</v>
      </c>
      <c r="Q423" t="s">
        <v>112</v>
      </c>
      <c r="R423" t="s">
        <v>113</v>
      </c>
      <c r="S423" t="s">
        <v>114</v>
      </c>
      <c r="T423" t="s">
        <v>109</v>
      </c>
      <c r="V423" t="s">
        <v>109</v>
      </c>
      <c r="X423" t="s">
        <v>113</v>
      </c>
      <c r="Y423" t="s">
        <v>113</v>
      </c>
      <c r="Z423" t="s">
        <v>116</v>
      </c>
      <c r="AB423" t="s">
        <v>153</v>
      </c>
      <c r="AC423" t="s">
        <v>116</v>
      </c>
      <c r="AD423" t="s">
        <v>5117</v>
      </c>
      <c r="AE423" t="s">
        <v>109</v>
      </c>
      <c r="AG423" t="s">
        <v>109</v>
      </c>
      <c r="AH423" t="s">
        <v>116</v>
      </c>
      <c r="AI423" t="s">
        <v>109</v>
      </c>
      <c r="AJ423" t="s">
        <v>116</v>
      </c>
      <c r="AK423" t="s">
        <v>116</v>
      </c>
      <c r="AL423" t="s">
        <v>116</v>
      </c>
      <c r="AM423" t="s">
        <v>112</v>
      </c>
      <c r="AN423" t="s">
        <v>117</v>
      </c>
      <c r="AO423" t="s">
        <v>179</v>
      </c>
      <c r="AP423" t="s">
        <v>271</v>
      </c>
      <c r="AQ423" t="s">
        <v>109</v>
      </c>
      <c r="AS423" t="s">
        <v>5118</v>
      </c>
      <c r="AT423" t="s">
        <v>287</v>
      </c>
      <c r="AU423" t="s">
        <v>116</v>
      </c>
      <c r="AV423" t="s">
        <v>116</v>
      </c>
      <c r="AW423" t="s">
        <v>109</v>
      </c>
      <c r="AZ423" t="s">
        <v>157</v>
      </c>
      <c r="BA423" t="s">
        <v>113</v>
      </c>
      <c r="BB423" t="s">
        <v>121</v>
      </c>
      <c r="BC423" t="s">
        <v>116</v>
      </c>
      <c r="BD423" t="s">
        <v>116</v>
      </c>
      <c r="BE423" t="s">
        <v>122</v>
      </c>
      <c r="BG423" t="s">
        <v>116</v>
      </c>
      <c r="BH423" t="s">
        <v>109</v>
      </c>
      <c r="BJ423" t="s">
        <v>116</v>
      </c>
      <c r="BK423" t="s">
        <v>109</v>
      </c>
      <c r="BL423" t="s">
        <v>109</v>
      </c>
      <c r="BM423" t="s">
        <v>116</v>
      </c>
      <c r="BN423" t="s">
        <v>113</v>
      </c>
      <c r="BO423" t="s">
        <v>109</v>
      </c>
      <c r="BP423" t="s">
        <v>122</v>
      </c>
      <c r="BR423" t="s">
        <v>116</v>
      </c>
      <c r="BS423" t="s">
        <v>238</v>
      </c>
      <c r="BT423" t="s">
        <v>109</v>
      </c>
      <c r="BU423" t="s">
        <v>114</v>
      </c>
      <c r="BV423" t="s">
        <v>116</v>
      </c>
      <c r="BX423" t="s">
        <v>116</v>
      </c>
      <c r="BY423" t="s">
        <v>116</v>
      </c>
      <c r="BZ423" t="s">
        <v>193</v>
      </c>
      <c r="CA423" t="s">
        <v>1208</v>
      </c>
      <c r="CB423" t="s">
        <v>5119</v>
      </c>
      <c r="CC423" t="s">
        <v>182</v>
      </c>
      <c r="CD423" t="s">
        <v>116</v>
      </c>
      <c r="CE423" t="s">
        <v>116</v>
      </c>
      <c r="CG423" t="s">
        <v>113</v>
      </c>
      <c r="CH423" t="s">
        <v>113</v>
      </c>
      <c r="CI423" t="s">
        <v>113</v>
      </c>
      <c r="CJ423" t="s">
        <v>109</v>
      </c>
      <c r="CK423" t="s">
        <v>116</v>
      </c>
      <c r="CL423" t="s">
        <v>109</v>
      </c>
      <c r="CN423" t="s">
        <v>522</v>
      </c>
      <c r="CO423" t="s">
        <v>109</v>
      </c>
      <c r="CP423" t="s">
        <v>116</v>
      </c>
      <c r="CQ423" t="s">
        <v>109</v>
      </c>
      <c r="CS423" t="s">
        <v>109</v>
      </c>
      <c r="CT423" t="s">
        <v>116</v>
      </c>
      <c r="CU423" t="s">
        <v>116</v>
      </c>
      <c r="CV423" t="s">
        <v>109</v>
      </c>
      <c r="CX423" t="s">
        <v>109</v>
      </c>
      <c r="DB423">
        <f t="shared" si="356"/>
        <v>2</v>
      </c>
      <c r="DC423">
        <f t="shared" si="357"/>
        <v>0</v>
      </c>
      <c r="DD423">
        <f t="shared" si="358"/>
        <v>4</v>
      </c>
      <c r="DE423">
        <f t="shared" si="359"/>
        <v>0</v>
      </c>
      <c r="DF423">
        <f t="shared" si="360"/>
        <v>1</v>
      </c>
      <c r="DG423">
        <f t="shared" si="361"/>
        <v>2</v>
      </c>
      <c r="DH423">
        <f t="shared" si="362"/>
        <v>0</v>
      </c>
      <c r="DI423">
        <f t="shared" si="363"/>
        <v>8</v>
      </c>
      <c r="DJ423">
        <f t="shared" si="364"/>
        <v>1</v>
      </c>
      <c r="DK423">
        <f t="shared" si="365"/>
        <v>2</v>
      </c>
      <c r="DL423">
        <f t="shared" si="366"/>
        <v>2</v>
      </c>
      <c r="DM423">
        <f t="shared" si="367"/>
        <v>1</v>
      </c>
      <c r="DN423">
        <f t="shared" si="368"/>
        <v>1</v>
      </c>
      <c r="DO423">
        <f t="shared" si="369"/>
        <v>2</v>
      </c>
      <c r="DP423">
        <f t="shared" si="370"/>
        <v>4</v>
      </c>
      <c r="DQ423">
        <f t="shared" si="371"/>
        <v>1</v>
      </c>
      <c r="DR423">
        <f t="shared" si="372"/>
        <v>4</v>
      </c>
      <c r="DS423">
        <f t="shared" si="373"/>
        <v>0</v>
      </c>
      <c r="DT423">
        <f t="shared" si="374"/>
        <v>1</v>
      </c>
      <c r="DU423">
        <f t="shared" si="309"/>
        <v>2</v>
      </c>
      <c r="DV423">
        <f t="shared" si="310"/>
        <v>2</v>
      </c>
      <c r="DW423">
        <f t="shared" si="311"/>
        <v>40</v>
      </c>
      <c r="DX423">
        <f t="shared" si="375"/>
        <v>7.6923076923076925</v>
      </c>
      <c r="DY423">
        <f t="shared" si="376"/>
        <v>7.5</v>
      </c>
      <c r="DZ423">
        <f t="shared" si="377"/>
        <v>7.5</v>
      </c>
    </row>
    <row r="424" spans="1:130">
      <c r="A424">
        <v>547</v>
      </c>
      <c r="B424" s="1">
        <v>44933.415775463</v>
      </c>
      <c r="C424" s="1">
        <v>44933.441122685203</v>
      </c>
      <c r="D424" t="s">
        <v>104</v>
      </c>
      <c r="F424" t="s">
        <v>2568</v>
      </c>
      <c r="G424" s="2">
        <v>11974</v>
      </c>
      <c r="H424" t="s">
        <v>5120</v>
      </c>
      <c r="I424" t="s">
        <v>2569</v>
      </c>
      <c r="J424" t="s">
        <v>145</v>
      </c>
      <c r="K424" t="s">
        <v>114</v>
      </c>
      <c r="L424" t="s">
        <v>5121</v>
      </c>
      <c r="M424" t="s">
        <v>109</v>
      </c>
      <c r="O424" t="s">
        <v>176</v>
      </c>
      <c r="P424" t="s">
        <v>111</v>
      </c>
      <c r="Q424" t="s">
        <v>112</v>
      </c>
      <c r="R424" t="s">
        <v>113</v>
      </c>
      <c r="S424" t="s">
        <v>122</v>
      </c>
      <c r="T424" t="s">
        <v>109</v>
      </c>
      <c r="V424" t="s">
        <v>116</v>
      </c>
      <c r="W424" t="s">
        <v>5122</v>
      </c>
      <c r="X424" t="s">
        <v>113</v>
      </c>
      <c r="Y424" t="s">
        <v>136</v>
      </c>
      <c r="Z424" t="s">
        <v>109</v>
      </c>
      <c r="AA424" t="s">
        <v>116</v>
      </c>
      <c r="AB424" t="s">
        <v>132</v>
      </c>
      <c r="AC424" t="s">
        <v>116</v>
      </c>
      <c r="AD424" t="s">
        <v>5123</v>
      </c>
      <c r="AE424" t="s">
        <v>109</v>
      </c>
      <c r="AG424" t="s">
        <v>109</v>
      </c>
      <c r="AH424" t="s">
        <v>116</v>
      </c>
      <c r="AI424" t="s">
        <v>109</v>
      </c>
      <c r="AJ424" t="s">
        <v>116</v>
      </c>
      <c r="AK424" t="s">
        <v>116</v>
      </c>
      <c r="AL424" t="s">
        <v>109</v>
      </c>
      <c r="AM424" t="s">
        <v>112</v>
      </c>
      <c r="AN424" t="s">
        <v>117</v>
      </c>
      <c r="AO424" t="s">
        <v>202</v>
      </c>
      <c r="AP424" t="s">
        <v>113</v>
      </c>
      <c r="AQ424" t="s">
        <v>109</v>
      </c>
      <c r="AS424" t="s">
        <v>118</v>
      </c>
      <c r="AT424" t="s">
        <v>5124</v>
      </c>
      <c r="AU424" t="s">
        <v>116</v>
      </c>
      <c r="AV424" t="s">
        <v>116</v>
      </c>
      <c r="AW424" t="s">
        <v>109</v>
      </c>
      <c r="AZ424" t="s">
        <v>157</v>
      </c>
      <c r="BA424" t="s">
        <v>158</v>
      </c>
      <c r="BB424" t="s">
        <v>249</v>
      </c>
      <c r="BC424" t="s">
        <v>116</v>
      </c>
      <c r="BD424" t="s">
        <v>116</v>
      </c>
      <c r="BE424" t="s">
        <v>116</v>
      </c>
      <c r="BF424" t="s">
        <v>5125</v>
      </c>
      <c r="BG424" t="s">
        <v>109</v>
      </c>
      <c r="BH424" t="s">
        <v>116</v>
      </c>
      <c r="BI424" t="s">
        <v>5126</v>
      </c>
      <c r="BJ424" t="s">
        <v>116</v>
      </c>
      <c r="BK424" t="s">
        <v>116</v>
      </c>
      <c r="BL424" t="s">
        <v>116</v>
      </c>
      <c r="BM424" t="s">
        <v>109</v>
      </c>
      <c r="BN424" t="s">
        <v>124</v>
      </c>
      <c r="BO424" t="s">
        <v>116</v>
      </c>
      <c r="BP424" t="s">
        <v>122</v>
      </c>
      <c r="BR424" t="s">
        <v>116</v>
      </c>
      <c r="BS424" t="s">
        <v>126</v>
      </c>
      <c r="BT424" t="s">
        <v>116</v>
      </c>
      <c r="BU424" t="s">
        <v>114</v>
      </c>
      <c r="BV424" t="s">
        <v>206</v>
      </c>
      <c r="BX424" t="s">
        <v>116</v>
      </c>
      <c r="BY424" t="s">
        <v>116</v>
      </c>
      <c r="BZ424" t="s">
        <v>193</v>
      </c>
      <c r="CA424" t="s">
        <v>5127</v>
      </c>
      <c r="CB424" t="s">
        <v>5128</v>
      </c>
      <c r="CC424" t="s">
        <v>5129</v>
      </c>
      <c r="CD424" t="s">
        <v>116</v>
      </c>
      <c r="CE424" t="s">
        <v>109</v>
      </c>
      <c r="CF424" t="s">
        <v>113</v>
      </c>
      <c r="CG424" t="s">
        <v>113</v>
      </c>
      <c r="CH424" t="s">
        <v>167</v>
      </c>
      <c r="CI424" t="s">
        <v>113</v>
      </c>
      <c r="CJ424" t="s">
        <v>116</v>
      </c>
      <c r="CK424" t="s">
        <v>116</v>
      </c>
      <c r="CL424" t="s">
        <v>109</v>
      </c>
      <c r="CN424" t="s">
        <v>522</v>
      </c>
      <c r="CO424" t="s">
        <v>109</v>
      </c>
      <c r="CP424" t="s">
        <v>116</v>
      </c>
      <c r="CQ424" t="s">
        <v>109</v>
      </c>
      <c r="CS424" t="s">
        <v>116</v>
      </c>
      <c r="CT424" t="s">
        <v>116</v>
      </c>
      <c r="CU424" t="s">
        <v>109</v>
      </c>
      <c r="CV424" t="s">
        <v>109</v>
      </c>
      <c r="CX424" t="s">
        <v>109</v>
      </c>
      <c r="DB424">
        <f t="shared" ref="DB424:DB436" si="378">COUNTIFS(J424:K424,"&lt;&gt;Non",J424:K424,"&lt;&gt;",J424:K424,"&lt;&gt;Non;")</f>
        <v>2</v>
      </c>
      <c r="DC424">
        <f t="shared" ref="DC424:DC436" si="379">COUNTIFS(M424,"&lt;&gt;Non",M424,"&lt;&gt;",M424,"&lt;&gt;Non;")</f>
        <v>0</v>
      </c>
      <c r="DD424">
        <f t="shared" ref="DD424:DD436" si="380">COUNTIFS(O424:T424,"&lt;&gt;Non",O424:T424,"&lt;&gt;",O424:T424,"&lt;&gt;Non;",O424:T424,"&lt;&gt;Je ne sais pas")</f>
        <v>3</v>
      </c>
      <c r="DE424">
        <f t="shared" ref="DE424:DE436" si="381">COUNTIF(V424,"Oui")</f>
        <v>1</v>
      </c>
      <c r="DF424">
        <f t="shared" ref="DF424:DF436" si="382">COUNTIFS(X424:Z424,"&lt;&gt;Non",X424:Z424,"&lt;&gt;",X424:Z424,"&lt;&gt;Non;")</f>
        <v>1</v>
      </c>
      <c r="DG424">
        <f t="shared" ref="DG424:DG436" si="383">COUNTIFS(AB424:AC424,"&lt;&gt;Non",AB424:AC424,"&lt;&gt;",AB424:AC424,"&lt;&gt;Non;")</f>
        <v>2</v>
      </c>
      <c r="DH424">
        <f t="shared" ref="DH424:DH436" si="384">COUNTIFS(AE424,"&lt;&gt;Non",AE424,"&lt;&gt;",AE424,"&lt;&gt;Non;")</f>
        <v>0</v>
      </c>
      <c r="DI424">
        <f t="shared" ref="DI424:DI436" si="385">COUNTIFS(AG424:AQ424,"&lt;&gt;Non",AG424:AQ424,"&lt;&gt;",AG424:AQ424,"&lt;&gt;Non;")</f>
        <v>6</v>
      </c>
      <c r="DJ424">
        <f t="shared" ref="DJ424:DJ436" si="386">COUNTIFS(AS424,"&lt;&gt;Non",AS424,"&lt;&gt;",AS424,"&lt;&gt;Non;")</f>
        <v>1</v>
      </c>
      <c r="DK424">
        <f t="shared" ref="DK424:DK436" si="387">COUNTIFS(AU424:AX424,"&lt;&gt;Non",AU424:AX424,"&lt;&gt;",AU424:AX424,"&lt;&gt;Non;")</f>
        <v>2</v>
      </c>
      <c r="DL424">
        <f t="shared" ref="DL424:DL436" si="388">COUNTIFS(AZ424:BB424,"&lt;&gt;Non",AZ424:BB424,"&lt;&gt;",AZ424:BB424,"&lt;&gt;Non;")</f>
        <v>3</v>
      </c>
      <c r="DM424">
        <f t="shared" ref="DM424:DM436" si="389">COUNTIFS(BD424:BE424,"&lt;&gt;Non",BD424:BE424,"&lt;&gt;",BD424:BE424,"&lt;&gt;Non;",BD424:BE424,"&lt;&gt;Je ne sais pas")</f>
        <v>2</v>
      </c>
      <c r="DN424">
        <f t="shared" ref="DN424:DN436" si="390">COUNTIFS(BG424:BH424,"&lt;&gt;Non",BG424:BH424,"&lt;&gt;",BG424:BH424,"&lt;&gt;Non;")</f>
        <v>1</v>
      </c>
      <c r="DO424">
        <f t="shared" ref="DO424:DO436" si="391">COUNTIFS(BJ424:BP424,"&lt;&gt;Non",BJ424:BP424,"&lt;&gt;",BJ424:BP424,"&lt;&gt;Non;",BJ424:BP424,"&lt;&gt;Je ne sais pas")</f>
        <v>5</v>
      </c>
      <c r="DP424">
        <f t="shared" ref="DP424:DP436" si="392">COUNTIFS(BR424:BV424,"&lt;&gt;Non",BR424:BV424,"&lt;&gt;",BR424:BV424,"&lt;&gt;Non;")</f>
        <v>5</v>
      </c>
      <c r="DQ424">
        <f t="shared" ref="DQ424:DQ436" si="393">COUNTIFS(BY424,"&lt;&gt;Non",BY424,"&lt;&gt;",BY424,"&lt;&gt;Non;")</f>
        <v>1</v>
      </c>
      <c r="DR424">
        <f t="shared" ref="DR424:DR436" si="394">COUNTIFS(CA424:CD424,"&lt;&gt;Non",CA424:CD424,"&lt;&gt;",CA424:CD424,"&lt;&gt;Non;")</f>
        <v>4</v>
      </c>
      <c r="DS424">
        <f t="shared" ref="DS424:DS436" si="395">COUNTIFS(CF424:CH424,"&lt;&gt;Non",CF424:CH424,"&lt;&gt;",CF424:CH424,"&lt;&gt;Non;")</f>
        <v>1</v>
      </c>
      <c r="DT424">
        <f t="shared" ref="DT424:DT436" si="396">COUNTIFS(CJ424:CL424,"&lt;&gt;Non",CJ424:CL424,"&lt;&gt;",CJ424:CL424,"&lt;&gt;Non;")</f>
        <v>2</v>
      </c>
      <c r="DU424">
        <f t="shared" si="309"/>
        <v>2</v>
      </c>
      <c r="DV424">
        <f t="shared" si="310"/>
        <v>2</v>
      </c>
      <c r="DW424">
        <f t="shared" si="311"/>
        <v>46</v>
      </c>
      <c r="DX424">
        <f t="shared" ref="DX424:DX436" si="397">DW424/52*10</f>
        <v>8.8461538461538467</v>
      </c>
      <c r="DY424">
        <f t="shared" ref="DY424:DY436" si="398">MROUND(DX424,0.5)</f>
        <v>9</v>
      </c>
      <c r="DZ424">
        <f t="shared" ref="DZ424:DZ436" si="399">IF(DY424&gt;10,10,DY424)</f>
        <v>9</v>
      </c>
    </row>
    <row r="425" spans="1:130">
      <c r="A425">
        <v>549</v>
      </c>
      <c r="B425" s="1">
        <v>44935.7139930556</v>
      </c>
      <c r="C425" s="1">
        <v>44935.741296296299</v>
      </c>
      <c r="D425" t="s">
        <v>104</v>
      </c>
      <c r="F425" t="s">
        <v>5130</v>
      </c>
      <c r="G425" s="2">
        <v>7959</v>
      </c>
      <c r="H425" t="s">
        <v>5131</v>
      </c>
      <c r="I425" t="s">
        <v>5132</v>
      </c>
      <c r="J425" t="s">
        <v>132</v>
      </c>
      <c r="K425" t="s">
        <v>114</v>
      </c>
      <c r="L425" t="s">
        <v>5133</v>
      </c>
      <c r="M425" t="s">
        <v>109</v>
      </c>
      <c r="O425" t="s">
        <v>5134</v>
      </c>
      <c r="P425" t="s">
        <v>5135</v>
      </c>
      <c r="Q425" t="s">
        <v>112</v>
      </c>
      <c r="R425" t="s">
        <v>113</v>
      </c>
      <c r="S425" t="s">
        <v>114</v>
      </c>
      <c r="T425" t="s">
        <v>109</v>
      </c>
      <c r="V425" t="s">
        <v>109</v>
      </c>
      <c r="X425" t="s">
        <v>135</v>
      </c>
      <c r="Y425" t="s">
        <v>113</v>
      </c>
      <c r="Z425" t="s">
        <v>109</v>
      </c>
      <c r="AA425" t="s">
        <v>109</v>
      </c>
      <c r="AB425" t="s">
        <v>132</v>
      </c>
      <c r="AC425" t="s">
        <v>116</v>
      </c>
      <c r="AD425" t="s">
        <v>5136</v>
      </c>
      <c r="AE425" t="s">
        <v>109</v>
      </c>
      <c r="AG425" t="s">
        <v>116</v>
      </c>
      <c r="AH425" t="s">
        <v>116</v>
      </c>
      <c r="AI425" t="s">
        <v>109</v>
      </c>
      <c r="AJ425" t="s">
        <v>116</v>
      </c>
      <c r="AK425" t="s">
        <v>116</v>
      </c>
      <c r="AL425" t="s">
        <v>116</v>
      </c>
      <c r="AM425" t="s">
        <v>112</v>
      </c>
      <c r="AN425" t="s">
        <v>117</v>
      </c>
      <c r="AO425" t="s">
        <v>179</v>
      </c>
      <c r="AP425" t="s">
        <v>113</v>
      </c>
      <c r="AQ425" t="s">
        <v>109</v>
      </c>
      <c r="AS425" t="s">
        <v>5137</v>
      </c>
      <c r="AT425" t="s">
        <v>113</v>
      </c>
      <c r="AU425" t="s">
        <v>109</v>
      </c>
      <c r="AV425" t="s">
        <v>116</v>
      </c>
      <c r="AW425" t="s">
        <v>109</v>
      </c>
      <c r="AZ425" t="s">
        <v>5138</v>
      </c>
      <c r="BA425" t="s">
        <v>5139</v>
      </c>
      <c r="BB425" t="s">
        <v>121</v>
      </c>
      <c r="BC425" t="s">
        <v>109</v>
      </c>
      <c r="BD425" t="s">
        <v>116</v>
      </c>
      <c r="BE425" t="s">
        <v>116</v>
      </c>
      <c r="BF425" t="s">
        <v>5140</v>
      </c>
      <c r="BG425" t="s">
        <v>109</v>
      </c>
      <c r="BH425" t="s">
        <v>116</v>
      </c>
      <c r="BI425" t="s">
        <v>5141</v>
      </c>
      <c r="BJ425" t="s">
        <v>116</v>
      </c>
      <c r="BK425" t="s">
        <v>109</v>
      </c>
      <c r="BL425" t="s">
        <v>109</v>
      </c>
      <c r="BM425" t="s">
        <v>109</v>
      </c>
      <c r="BN425" t="s">
        <v>124</v>
      </c>
      <c r="BO425" t="s">
        <v>109</v>
      </c>
      <c r="BP425" t="s">
        <v>116</v>
      </c>
      <c r="BQ425" t="s">
        <v>5142</v>
      </c>
      <c r="BR425" t="s">
        <v>116</v>
      </c>
      <c r="BS425" t="s">
        <v>5143</v>
      </c>
      <c r="BT425" t="s">
        <v>116</v>
      </c>
      <c r="BU425" t="s">
        <v>114</v>
      </c>
      <c r="BV425" t="s">
        <v>116</v>
      </c>
      <c r="BX425" t="s">
        <v>116</v>
      </c>
      <c r="BY425" t="s">
        <v>116</v>
      </c>
      <c r="BZ425" t="s">
        <v>193</v>
      </c>
      <c r="CA425" t="s">
        <v>214</v>
      </c>
      <c r="CB425" t="s">
        <v>113</v>
      </c>
      <c r="CC425" t="s">
        <v>113</v>
      </c>
      <c r="CD425" t="s">
        <v>109</v>
      </c>
      <c r="CE425" t="s">
        <v>116</v>
      </c>
      <c r="CG425" t="s">
        <v>113</v>
      </c>
      <c r="CH425" t="s">
        <v>113</v>
      </c>
      <c r="CI425" t="s">
        <v>113</v>
      </c>
      <c r="CJ425" t="s">
        <v>109</v>
      </c>
      <c r="CK425" t="s">
        <v>109</v>
      </c>
      <c r="CL425" t="s">
        <v>109</v>
      </c>
      <c r="CN425" t="s">
        <v>1050</v>
      </c>
      <c r="CO425" t="s">
        <v>109</v>
      </c>
      <c r="CP425" t="s">
        <v>116</v>
      </c>
      <c r="CQ425" t="s">
        <v>109</v>
      </c>
      <c r="CS425" t="s">
        <v>116</v>
      </c>
      <c r="CT425" t="s">
        <v>116</v>
      </c>
      <c r="CU425" t="s">
        <v>109</v>
      </c>
      <c r="CV425" t="s">
        <v>116</v>
      </c>
      <c r="CW425" t="s">
        <v>5144</v>
      </c>
      <c r="CX425" t="s">
        <v>109</v>
      </c>
      <c r="DB425">
        <f t="shared" si="378"/>
        <v>2</v>
      </c>
      <c r="DC425">
        <f t="shared" si="379"/>
        <v>0</v>
      </c>
      <c r="DD425">
        <f t="shared" si="380"/>
        <v>4</v>
      </c>
      <c r="DE425">
        <f t="shared" si="381"/>
        <v>0</v>
      </c>
      <c r="DF425">
        <f t="shared" si="382"/>
        <v>1</v>
      </c>
      <c r="DG425">
        <f t="shared" si="383"/>
        <v>2</v>
      </c>
      <c r="DH425">
        <f t="shared" si="384"/>
        <v>0</v>
      </c>
      <c r="DI425">
        <f t="shared" si="385"/>
        <v>8</v>
      </c>
      <c r="DJ425">
        <f t="shared" si="386"/>
        <v>1</v>
      </c>
      <c r="DK425">
        <f t="shared" si="387"/>
        <v>1</v>
      </c>
      <c r="DL425">
        <f t="shared" si="388"/>
        <v>3</v>
      </c>
      <c r="DM425">
        <f t="shared" si="389"/>
        <v>2</v>
      </c>
      <c r="DN425">
        <f t="shared" si="390"/>
        <v>1</v>
      </c>
      <c r="DO425">
        <f t="shared" si="391"/>
        <v>3</v>
      </c>
      <c r="DP425">
        <f t="shared" si="392"/>
        <v>5</v>
      </c>
      <c r="DQ425">
        <f t="shared" si="393"/>
        <v>1</v>
      </c>
      <c r="DR425">
        <f t="shared" si="394"/>
        <v>1</v>
      </c>
      <c r="DS425">
        <f t="shared" si="395"/>
        <v>0</v>
      </c>
      <c r="DT425">
        <f t="shared" si="396"/>
        <v>0</v>
      </c>
      <c r="DU425">
        <f t="shared" si="309"/>
        <v>2</v>
      </c>
      <c r="DV425">
        <f t="shared" si="310"/>
        <v>3</v>
      </c>
      <c r="DW425">
        <f t="shared" si="311"/>
        <v>40</v>
      </c>
      <c r="DX425">
        <f t="shared" si="397"/>
        <v>7.6923076923076925</v>
      </c>
      <c r="DY425">
        <f t="shared" si="398"/>
        <v>7.5</v>
      </c>
      <c r="DZ425">
        <f t="shared" si="399"/>
        <v>7.5</v>
      </c>
    </row>
    <row r="426" spans="1:130">
      <c r="A426">
        <v>550</v>
      </c>
      <c r="B426" s="1">
        <v>44936.577939814801</v>
      </c>
      <c r="C426" s="1">
        <v>44936.6063194444</v>
      </c>
      <c r="D426" t="s">
        <v>104</v>
      </c>
      <c r="F426" t="s">
        <v>1431</v>
      </c>
      <c r="G426" s="2">
        <v>21075</v>
      </c>
      <c r="H426" t="s">
        <v>1432</v>
      </c>
      <c r="I426" t="s">
        <v>5145</v>
      </c>
      <c r="J426" t="s">
        <v>145</v>
      </c>
      <c r="K426" t="s">
        <v>114</v>
      </c>
      <c r="L426" t="s">
        <v>5146</v>
      </c>
      <c r="M426" t="s">
        <v>109</v>
      </c>
      <c r="O426" t="s">
        <v>5147</v>
      </c>
      <c r="P426" t="s">
        <v>5148</v>
      </c>
      <c r="Q426" t="s">
        <v>145</v>
      </c>
      <c r="R426" t="s">
        <v>113</v>
      </c>
      <c r="S426" t="s">
        <v>114</v>
      </c>
      <c r="T426" t="s">
        <v>109</v>
      </c>
      <c r="V426" t="s">
        <v>116</v>
      </c>
      <c r="W426" t="s">
        <v>5149</v>
      </c>
      <c r="X426" t="s">
        <v>135</v>
      </c>
      <c r="Y426" t="s">
        <v>136</v>
      </c>
      <c r="Z426" t="s">
        <v>116</v>
      </c>
      <c r="AB426" t="s">
        <v>145</v>
      </c>
      <c r="AC426" t="s">
        <v>109</v>
      </c>
      <c r="AE426" t="s">
        <v>109</v>
      </c>
      <c r="AG426" t="s">
        <v>109</v>
      </c>
      <c r="AH426" t="s">
        <v>116</v>
      </c>
      <c r="AI426" t="s">
        <v>109</v>
      </c>
      <c r="AJ426" t="s">
        <v>116</v>
      </c>
      <c r="AK426" t="s">
        <v>116</v>
      </c>
      <c r="AL426" t="s">
        <v>116</v>
      </c>
      <c r="AM426" t="s">
        <v>5150</v>
      </c>
      <c r="AN426" t="s">
        <v>117</v>
      </c>
      <c r="AO426" t="s">
        <v>155</v>
      </c>
      <c r="AP426" t="s">
        <v>5151</v>
      </c>
      <c r="AQ426" t="s">
        <v>109</v>
      </c>
      <c r="AS426" t="s">
        <v>191</v>
      </c>
      <c r="AT426" t="s">
        <v>113</v>
      </c>
      <c r="AU426" t="s">
        <v>116</v>
      </c>
      <c r="AV426" t="s">
        <v>116</v>
      </c>
      <c r="AW426" t="s">
        <v>109</v>
      </c>
      <c r="AZ426" t="s">
        <v>157</v>
      </c>
      <c r="BA426" t="s">
        <v>120</v>
      </c>
      <c r="BB426" t="s">
        <v>334</v>
      </c>
      <c r="BC426" t="s">
        <v>116</v>
      </c>
      <c r="BD426" t="s">
        <v>116</v>
      </c>
      <c r="BE426" t="s">
        <v>116</v>
      </c>
      <c r="BF426" t="s">
        <v>5152</v>
      </c>
      <c r="BG426" t="s">
        <v>116</v>
      </c>
      <c r="BH426" t="s">
        <v>116</v>
      </c>
      <c r="BI426" t="s">
        <v>5153</v>
      </c>
      <c r="BJ426" t="s">
        <v>116</v>
      </c>
      <c r="BK426" t="s">
        <v>116</v>
      </c>
      <c r="BL426" t="s">
        <v>109</v>
      </c>
      <c r="BM426" t="s">
        <v>109</v>
      </c>
      <c r="BN426" t="s">
        <v>113</v>
      </c>
      <c r="BO426" t="s">
        <v>116</v>
      </c>
      <c r="BP426" t="s">
        <v>116</v>
      </c>
      <c r="BQ426" t="s">
        <v>5154</v>
      </c>
      <c r="BR426" t="s">
        <v>116</v>
      </c>
      <c r="BS426" t="s">
        <v>644</v>
      </c>
      <c r="BT426" t="s">
        <v>109</v>
      </c>
      <c r="BU426" t="s">
        <v>114</v>
      </c>
      <c r="BV426" t="s">
        <v>116</v>
      </c>
      <c r="BW426" t="s">
        <v>5155</v>
      </c>
      <c r="BX426" t="s">
        <v>116</v>
      </c>
      <c r="BY426" t="s">
        <v>116</v>
      </c>
      <c r="BZ426" t="s">
        <v>5156</v>
      </c>
      <c r="CA426" t="s">
        <v>3621</v>
      </c>
      <c r="CB426" t="s">
        <v>3764</v>
      </c>
      <c r="CC426" t="s">
        <v>544</v>
      </c>
      <c r="CD426" t="s">
        <v>116</v>
      </c>
      <c r="CE426" t="s">
        <v>109</v>
      </c>
      <c r="CF426" t="s">
        <v>5157</v>
      </c>
      <c r="CG426" t="s">
        <v>113</v>
      </c>
      <c r="CH426" t="s">
        <v>1131</v>
      </c>
      <c r="CI426" t="s">
        <v>437</v>
      </c>
      <c r="CJ426" t="s">
        <v>116</v>
      </c>
      <c r="CK426" t="s">
        <v>109</v>
      </c>
      <c r="CL426" t="s">
        <v>116</v>
      </c>
      <c r="CM426" t="s">
        <v>5158</v>
      </c>
      <c r="CN426" t="s">
        <v>169</v>
      </c>
      <c r="CO426" t="s">
        <v>109</v>
      </c>
      <c r="CP426" t="s">
        <v>116</v>
      </c>
      <c r="CQ426" t="s">
        <v>109</v>
      </c>
      <c r="CS426" t="s">
        <v>116</v>
      </c>
      <c r="CT426" t="s">
        <v>116</v>
      </c>
      <c r="CU426" t="s">
        <v>109</v>
      </c>
      <c r="CV426" t="s">
        <v>109</v>
      </c>
      <c r="CX426" t="s">
        <v>116</v>
      </c>
      <c r="CY426" t="s">
        <v>5159</v>
      </c>
      <c r="DB426">
        <f t="shared" si="378"/>
        <v>2</v>
      </c>
      <c r="DC426">
        <f t="shared" si="379"/>
        <v>0</v>
      </c>
      <c r="DD426">
        <f t="shared" si="380"/>
        <v>4</v>
      </c>
      <c r="DE426">
        <f t="shared" si="381"/>
        <v>1</v>
      </c>
      <c r="DF426">
        <f t="shared" si="382"/>
        <v>3</v>
      </c>
      <c r="DG426">
        <f t="shared" si="383"/>
        <v>1</v>
      </c>
      <c r="DH426">
        <f t="shared" si="384"/>
        <v>0</v>
      </c>
      <c r="DI426">
        <f t="shared" si="385"/>
        <v>8</v>
      </c>
      <c r="DJ426">
        <f t="shared" si="386"/>
        <v>1</v>
      </c>
      <c r="DK426">
        <f t="shared" si="387"/>
        <v>2</v>
      </c>
      <c r="DL426">
        <f t="shared" si="388"/>
        <v>3</v>
      </c>
      <c r="DM426">
        <f t="shared" si="389"/>
        <v>2</v>
      </c>
      <c r="DN426">
        <f t="shared" si="390"/>
        <v>2</v>
      </c>
      <c r="DO426">
        <f t="shared" si="391"/>
        <v>4</v>
      </c>
      <c r="DP426">
        <f t="shared" si="392"/>
        <v>4</v>
      </c>
      <c r="DQ426">
        <f t="shared" si="393"/>
        <v>1</v>
      </c>
      <c r="DR426">
        <f t="shared" si="394"/>
        <v>4</v>
      </c>
      <c r="DS426">
        <f t="shared" si="395"/>
        <v>2</v>
      </c>
      <c r="DT426">
        <f t="shared" si="396"/>
        <v>2</v>
      </c>
      <c r="DU426">
        <f t="shared" si="309"/>
        <v>2</v>
      </c>
      <c r="DV426">
        <f t="shared" si="310"/>
        <v>2</v>
      </c>
      <c r="DW426">
        <f t="shared" si="311"/>
        <v>50</v>
      </c>
      <c r="DX426">
        <f t="shared" si="397"/>
        <v>9.615384615384615</v>
      </c>
      <c r="DY426">
        <f t="shared" si="398"/>
        <v>9.5</v>
      </c>
      <c r="DZ426">
        <f t="shared" si="399"/>
        <v>9.5</v>
      </c>
    </row>
    <row r="427" spans="1:130">
      <c r="A427">
        <v>551</v>
      </c>
      <c r="B427" s="1">
        <v>44936.643495370401</v>
      </c>
      <c r="C427" s="1">
        <v>44936.665810185201</v>
      </c>
      <c r="D427" t="s">
        <v>104</v>
      </c>
      <c r="F427" t="s">
        <v>5160</v>
      </c>
      <c r="G427" s="2">
        <v>13422</v>
      </c>
      <c r="H427" t="s">
        <v>5161</v>
      </c>
      <c r="I427" t="s">
        <v>5162</v>
      </c>
      <c r="J427" t="s">
        <v>145</v>
      </c>
      <c r="K427" t="s">
        <v>114</v>
      </c>
      <c r="L427" t="s">
        <v>1188</v>
      </c>
      <c r="M427" t="s">
        <v>109</v>
      </c>
      <c r="O427" t="s">
        <v>176</v>
      </c>
      <c r="P427" t="s">
        <v>2091</v>
      </c>
      <c r="Q427" t="s">
        <v>188</v>
      </c>
      <c r="R427" t="s">
        <v>113</v>
      </c>
      <c r="S427" t="s">
        <v>122</v>
      </c>
      <c r="T427" t="s">
        <v>109</v>
      </c>
      <c r="V427" t="s">
        <v>109</v>
      </c>
      <c r="X427" t="s">
        <v>321</v>
      </c>
      <c r="Y427" t="s">
        <v>113</v>
      </c>
      <c r="Z427" t="s">
        <v>116</v>
      </c>
      <c r="AB427" t="s">
        <v>145</v>
      </c>
      <c r="AC427" t="s">
        <v>109</v>
      </c>
      <c r="AE427" t="s">
        <v>109</v>
      </c>
      <c r="AG427" t="s">
        <v>109</v>
      </c>
      <c r="AH427" t="s">
        <v>116</v>
      </c>
      <c r="AI427" t="s">
        <v>109</v>
      </c>
      <c r="AJ427" t="s">
        <v>116</v>
      </c>
      <c r="AK427" t="s">
        <v>116</v>
      </c>
      <c r="AL427" t="s">
        <v>116</v>
      </c>
      <c r="AM427" t="s">
        <v>112</v>
      </c>
      <c r="AN427" t="s">
        <v>117</v>
      </c>
      <c r="AO427" t="s">
        <v>179</v>
      </c>
      <c r="AP427" t="s">
        <v>113</v>
      </c>
      <c r="AQ427" t="s">
        <v>109</v>
      </c>
      <c r="AS427" t="s">
        <v>5118</v>
      </c>
      <c r="AT427" t="s">
        <v>287</v>
      </c>
      <c r="AU427" t="s">
        <v>116</v>
      </c>
      <c r="AV427" t="s">
        <v>109</v>
      </c>
      <c r="AW427" t="s">
        <v>109</v>
      </c>
      <c r="AZ427" t="s">
        <v>113</v>
      </c>
      <c r="BA427" t="s">
        <v>120</v>
      </c>
      <c r="BB427" t="s">
        <v>113</v>
      </c>
      <c r="BC427" t="s">
        <v>116</v>
      </c>
      <c r="BD427" t="s">
        <v>116</v>
      </c>
      <c r="BE427" t="s">
        <v>122</v>
      </c>
      <c r="BG427" t="s">
        <v>116</v>
      </c>
      <c r="BH427" t="s">
        <v>116</v>
      </c>
      <c r="BI427" t="s">
        <v>5163</v>
      </c>
      <c r="BJ427" t="s">
        <v>116</v>
      </c>
      <c r="BK427" t="s">
        <v>109</v>
      </c>
      <c r="BL427" t="s">
        <v>109</v>
      </c>
      <c r="BM427" t="s">
        <v>109</v>
      </c>
      <c r="BN427" t="s">
        <v>124</v>
      </c>
      <c r="BO427" t="s">
        <v>125</v>
      </c>
      <c r="BP427" t="s">
        <v>122</v>
      </c>
      <c r="BR427" t="s">
        <v>109</v>
      </c>
      <c r="BS427" t="s">
        <v>162</v>
      </c>
      <c r="BT427" t="s">
        <v>109</v>
      </c>
      <c r="BU427" t="s">
        <v>114</v>
      </c>
      <c r="BV427" t="s">
        <v>116</v>
      </c>
      <c r="BX427" t="s">
        <v>116</v>
      </c>
      <c r="BY427" t="s">
        <v>116</v>
      </c>
      <c r="BZ427" t="s">
        <v>138</v>
      </c>
      <c r="CA427" t="s">
        <v>629</v>
      </c>
      <c r="CB427" t="s">
        <v>129</v>
      </c>
      <c r="CC427" t="s">
        <v>253</v>
      </c>
      <c r="CD427" t="s">
        <v>116</v>
      </c>
      <c r="CE427" t="s">
        <v>109</v>
      </c>
      <c r="CF427" t="s">
        <v>385</v>
      </c>
      <c r="CG427" t="s">
        <v>113</v>
      </c>
      <c r="CH427" t="s">
        <v>311</v>
      </c>
      <c r="CI427" t="s">
        <v>113</v>
      </c>
      <c r="CJ427" t="s">
        <v>116</v>
      </c>
      <c r="CK427" t="s">
        <v>116</v>
      </c>
      <c r="CL427" t="s">
        <v>116</v>
      </c>
      <c r="CM427" s="2" t="s">
        <v>1616</v>
      </c>
      <c r="CN427" t="s">
        <v>842</v>
      </c>
      <c r="CO427" t="s">
        <v>116</v>
      </c>
      <c r="CP427" t="s">
        <v>116</v>
      </c>
      <c r="CQ427" t="s">
        <v>109</v>
      </c>
      <c r="CS427" t="s">
        <v>116</v>
      </c>
      <c r="CT427" t="s">
        <v>116</v>
      </c>
      <c r="CU427" t="s">
        <v>116</v>
      </c>
      <c r="CV427" t="s">
        <v>109</v>
      </c>
      <c r="CX427" t="s">
        <v>109</v>
      </c>
      <c r="DB427">
        <f t="shared" si="378"/>
        <v>2</v>
      </c>
      <c r="DC427">
        <f t="shared" si="379"/>
        <v>0</v>
      </c>
      <c r="DD427">
        <f t="shared" si="380"/>
        <v>3</v>
      </c>
      <c r="DE427">
        <f t="shared" si="381"/>
        <v>0</v>
      </c>
      <c r="DF427">
        <f t="shared" si="382"/>
        <v>2</v>
      </c>
      <c r="DG427">
        <f t="shared" si="383"/>
        <v>1</v>
      </c>
      <c r="DH427">
        <f t="shared" si="384"/>
        <v>0</v>
      </c>
      <c r="DI427">
        <f t="shared" si="385"/>
        <v>7</v>
      </c>
      <c r="DJ427">
        <f t="shared" si="386"/>
        <v>1</v>
      </c>
      <c r="DK427">
        <f t="shared" si="387"/>
        <v>1</v>
      </c>
      <c r="DL427">
        <f t="shared" si="388"/>
        <v>1</v>
      </c>
      <c r="DM427">
        <f t="shared" si="389"/>
        <v>1</v>
      </c>
      <c r="DN427">
        <f t="shared" si="390"/>
        <v>2</v>
      </c>
      <c r="DO427">
        <f t="shared" si="391"/>
        <v>3</v>
      </c>
      <c r="DP427">
        <f t="shared" si="392"/>
        <v>3</v>
      </c>
      <c r="DQ427">
        <f t="shared" si="393"/>
        <v>1</v>
      </c>
      <c r="DR427">
        <f t="shared" si="394"/>
        <v>4</v>
      </c>
      <c r="DS427">
        <f t="shared" si="395"/>
        <v>2</v>
      </c>
      <c r="DT427">
        <f t="shared" si="396"/>
        <v>3</v>
      </c>
      <c r="DU427">
        <f t="shared" si="309"/>
        <v>3</v>
      </c>
      <c r="DV427">
        <f t="shared" si="310"/>
        <v>3</v>
      </c>
      <c r="DW427">
        <f t="shared" si="311"/>
        <v>43</v>
      </c>
      <c r="DX427">
        <f t="shared" si="397"/>
        <v>8.2692307692307683</v>
      </c>
      <c r="DY427">
        <f t="shared" si="398"/>
        <v>8.5</v>
      </c>
      <c r="DZ427">
        <f t="shared" si="399"/>
        <v>8.5</v>
      </c>
    </row>
    <row r="428" spans="1:130">
      <c r="A428">
        <v>552</v>
      </c>
      <c r="B428" s="1">
        <v>44937.246527777803</v>
      </c>
      <c r="C428" s="1">
        <v>44937.253194444398</v>
      </c>
      <c r="D428" t="s">
        <v>104</v>
      </c>
      <c r="F428" t="s">
        <v>5164</v>
      </c>
      <c r="G428" s="2">
        <v>23360</v>
      </c>
      <c r="H428" t="s">
        <v>5165</v>
      </c>
      <c r="I428" t="s">
        <v>5166</v>
      </c>
      <c r="J428" t="s">
        <v>145</v>
      </c>
      <c r="K428" t="s">
        <v>114</v>
      </c>
      <c r="L428" t="s">
        <v>5167</v>
      </c>
      <c r="M428" t="s">
        <v>109</v>
      </c>
      <c r="O428" t="s">
        <v>5168</v>
      </c>
      <c r="P428" t="s">
        <v>5169</v>
      </c>
      <c r="Q428" t="s">
        <v>188</v>
      </c>
      <c r="R428" t="s">
        <v>113</v>
      </c>
      <c r="S428" t="s">
        <v>114</v>
      </c>
      <c r="T428" t="s">
        <v>149</v>
      </c>
      <c r="U428" t="s">
        <v>268</v>
      </c>
      <c r="V428" t="s">
        <v>109</v>
      </c>
      <c r="X428" t="s">
        <v>113</v>
      </c>
      <c r="Y428" t="s">
        <v>647</v>
      </c>
      <c r="Z428" t="s">
        <v>109</v>
      </c>
      <c r="AA428" t="s">
        <v>116</v>
      </c>
      <c r="AB428" t="s">
        <v>109</v>
      </c>
      <c r="AE428" t="s">
        <v>109</v>
      </c>
      <c r="AG428" t="s">
        <v>109</v>
      </c>
      <c r="AH428" t="s">
        <v>116</v>
      </c>
      <c r="AI428" t="s">
        <v>109</v>
      </c>
      <c r="AJ428" t="s">
        <v>109</v>
      </c>
      <c r="AK428" t="s">
        <v>116</v>
      </c>
      <c r="AL428" t="s">
        <v>109</v>
      </c>
      <c r="AM428" t="s">
        <v>188</v>
      </c>
      <c r="AN428" t="s">
        <v>117</v>
      </c>
      <c r="AO428" t="s">
        <v>113</v>
      </c>
      <c r="AP428" t="s">
        <v>113</v>
      </c>
      <c r="AQ428" t="s">
        <v>109</v>
      </c>
      <c r="AS428" t="s">
        <v>2454</v>
      </c>
      <c r="AT428" t="s">
        <v>113</v>
      </c>
      <c r="AU428" t="s">
        <v>116</v>
      </c>
      <c r="AV428" t="s">
        <v>116</v>
      </c>
      <c r="AW428" t="s">
        <v>109</v>
      </c>
      <c r="AZ428" t="s">
        <v>157</v>
      </c>
      <c r="BA428" t="s">
        <v>158</v>
      </c>
      <c r="BB428" t="s">
        <v>113</v>
      </c>
      <c r="BC428" t="s">
        <v>116</v>
      </c>
      <c r="BD428" t="s">
        <v>116</v>
      </c>
      <c r="BE428" t="s">
        <v>122</v>
      </c>
      <c r="BG428" t="s">
        <v>109</v>
      </c>
      <c r="BH428" t="s">
        <v>116</v>
      </c>
      <c r="BI428" t="s">
        <v>5170</v>
      </c>
      <c r="BJ428" t="s">
        <v>116</v>
      </c>
      <c r="BK428" t="s">
        <v>116</v>
      </c>
      <c r="BL428" t="s">
        <v>116</v>
      </c>
      <c r="BM428" t="s">
        <v>109</v>
      </c>
      <c r="BN428" t="s">
        <v>161</v>
      </c>
      <c r="BO428" t="s">
        <v>116</v>
      </c>
      <c r="BP428" t="s">
        <v>122</v>
      </c>
      <c r="BR428" t="s">
        <v>109</v>
      </c>
      <c r="BS428" t="s">
        <v>113</v>
      </c>
      <c r="BT428" t="s">
        <v>109</v>
      </c>
      <c r="BU428" t="s">
        <v>114</v>
      </c>
      <c r="BV428" t="s">
        <v>206</v>
      </c>
      <c r="BX428" t="s">
        <v>116</v>
      </c>
      <c r="BY428" t="s">
        <v>116</v>
      </c>
      <c r="BZ428" t="s">
        <v>138</v>
      </c>
      <c r="CA428" t="s">
        <v>5171</v>
      </c>
      <c r="CB428" t="s">
        <v>129</v>
      </c>
      <c r="CC428" t="s">
        <v>281</v>
      </c>
      <c r="CD428" t="s">
        <v>116</v>
      </c>
      <c r="CE428" t="s">
        <v>109</v>
      </c>
      <c r="CF428" t="s">
        <v>113</v>
      </c>
      <c r="CG428" t="s">
        <v>113</v>
      </c>
      <c r="CH428" t="s">
        <v>335</v>
      </c>
      <c r="CI428" t="s">
        <v>113</v>
      </c>
      <c r="CJ428" t="s">
        <v>109</v>
      </c>
      <c r="CK428" t="s">
        <v>116</v>
      </c>
      <c r="CL428" t="s">
        <v>109</v>
      </c>
      <c r="CN428" t="s">
        <v>842</v>
      </c>
      <c r="CO428" t="s">
        <v>109</v>
      </c>
      <c r="CP428" t="s">
        <v>116</v>
      </c>
      <c r="CQ428" t="s">
        <v>109</v>
      </c>
      <c r="CS428" t="s">
        <v>116</v>
      </c>
      <c r="CT428" t="s">
        <v>116</v>
      </c>
      <c r="CU428" t="s">
        <v>116</v>
      </c>
      <c r="CV428" t="s">
        <v>109</v>
      </c>
      <c r="CX428" t="s">
        <v>109</v>
      </c>
      <c r="DB428">
        <f t="shared" si="378"/>
        <v>2</v>
      </c>
      <c r="DC428">
        <f t="shared" si="379"/>
        <v>0</v>
      </c>
      <c r="DD428">
        <f t="shared" si="380"/>
        <v>5</v>
      </c>
      <c r="DE428">
        <f t="shared" si="381"/>
        <v>0</v>
      </c>
      <c r="DF428">
        <f t="shared" si="382"/>
        <v>1</v>
      </c>
      <c r="DG428">
        <f t="shared" si="383"/>
        <v>0</v>
      </c>
      <c r="DH428">
        <f t="shared" si="384"/>
        <v>0</v>
      </c>
      <c r="DI428">
        <f t="shared" si="385"/>
        <v>4</v>
      </c>
      <c r="DJ428">
        <f t="shared" si="386"/>
        <v>1</v>
      </c>
      <c r="DK428">
        <f t="shared" si="387"/>
        <v>2</v>
      </c>
      <c r="DL428">
        <f t="shared" si="388"/>
        <v>2</v>
      </c>
      <c r="DM428">
        <f t="shared" si="389"/>
        <v>1</v>
      </c>
      <c r="DN428">
        <f t="shared" si="390"/>
        <v>1</v>
      </c>
      <c r="DO428">
        <f t="shared" si="391"/>
        <v>5</v>
      </c>
      <c r="DP428">
        <f t="shared" si="392"/>
        <v>2</v>
      </c>
      <c r="DQ428">
        <f t="shared" si="393"/>
        <v>1</v>
      </c>
      <c r="DR428">
        <f t="shared" si="394"/>
        <v>4</v>
      </c>
      <c r="DS428">
        <f t="shared" si="395"/>
        <v>1</v>
      </c>
      <c r="DT428">
        <f t="shared" si="396"/>
        <v>1</v>
      </c>
      <c r="DU428">
        <f t="shared" si="309"/>
        <v>2</v>
      </c>
      <c r="DV428">
        <f t="shared" si="310"/>
        <v>3</v>
      </c>
      <c r="DW428">
        <f t="shared" si="311"/>
        <v>38</v>
      </c>
      <c r="DX428">
        <f t="shared" si="397"/>
        <v>7.3076923076923075</v>
      </c>
      <c r="DY428">
        <f t="shared" si="398"/>
        <v>7.5</v>
      </c>
      <c r="DZ428">
        <f t="shared" si="399"/>
        <v>7.5</v>
      </c>
    </row>
    <row r="429" spans="1:130">
      <c r="A429">
        <v>553</v>
      </c>
      <c r="B429" s="1">
        <v>44937.548599537004</v>
      </c>
      <c r="C429" s="1">
        <v>44937.584189814799</v>
      </c>
      <c r="D429" t="s">
        <v>104</v>
      </c>
      <c r="F429" t="s">
        <v>5172</v>
      </c>
      <c r="G429" s="2">
        <v>20703</v>
      </c>
      <c r="H429" t="s">
        <v>5173</v>
      </c>
      <c r="I429" t="s">
        <v>5174</v>
      </c>
      <c r="J429" t="s">
        <v>145</v>
      </c>
      <c r="K429" t="s">
        <v>114</v>
      </c>
      <c r="L429" t="s">
        <v>5175</v>
      </c>
      <c r="M429" t="s">
        <v>109</v>
      </c>
      <c r="O429" t="s">
        <v>557</v>
      </c>
      <c r="P429" t="s">
        <v>5176</v>
      </c>
      <c r="Q429" t="s">
        <v>112</v>
      </c>
      <c r="R429" t="s">
        <v>113</v>
      </c>
      <c r="S429" t="s">
        <v>122</v>
      </c>
      <c r="T429" t="s">
        <v>109</v>
      </c>
      <c r="V429" t="s">
        <v>109</v>
      </c>
      <c r="X429" t="s">
        <v>135</v>
      </c>
      <c r="Y429" t="s">
        <v>113</v>
      </c>
      <c r="Z429" t="s">
        <v>109</v>
      </c>
      <c r="AA429" t="s">
        <v>116</v>
      </c>
      <c r="AB429" t="s">
        <v>153</v>
      </c>
      <c r="AC429" t="s">
        <v>116</v>
      </c>
      <c r="AD429" t="s">
        <v>5177</v>
      </c>
      <c r="AE429" t="s">
        <v>109</v>
      </c>
      <c r="AG429" t="s">
        <v>109</v>
      </c>
      <c r="AH429" t="s">
        <v>116</v>
      </c>
      <c r="AI429" t="s">
        <v>109</v>
      </c>
      <c r="AJ429" t="s">
        <v>116</v>
      </c>
      <c r="AK429" t="s">
        <v>116</v>
      </c>
      <c r="AL429" t="s">
        <v>109</v>
      </c>
      <c r="AM429" t="s">
        <v>112</v>
      </c>
      <c r="AN429" t="s">
        <v>117</v>
      </c>
      <c r="AO429" t="s">
        <v>179</v>
      </c>
      <c r="AP429" t="s">
        <v>113</v>
      </c>
      <c r="AQ429" t="s">
        <v>109</v>
      </c>
      <c r="AS429" t="s">
        <v>1235</v>
      </c>
      <c r="AT429" t="s">
        <v>113</v>
      </c>
      <c r="AU429" t="s">
        <v>116</v>
      </c>
      <c r="AV429" t="s">
        <v>116</v>
      </c>
      <c r="AW429" t="s">
        <v>109</v>
      </c>
      <c r="AZ429" t="s">
        <v>157</v>
      </c>
      <c r="BA429" t="s">
        <v>423</v>
      </c>
      <c r="BB429" t="s">
        <v>334</v>
      </c>
      <c r="BC429" t="s">
        <v>116</v>
      </c>
      <c r="BD429" t="s">
        <v>116</v>
      </c>
      <c r="BE429" t="s">
        <v>116</v>
      </c>
      <c r="BF429" t="s">
        <v>5178</v>
      </c>
      <c r="BG429" t="s">
        <v>109</v>
      </c>
      <c r="BH429" t="s">
        <v>116</v>
      </c>
      <c r="BI429" t="s">
        <v>5179</v>
      </c>
      <c r="BJ429" t="s">
        <v>116</v>
      </c>
      <c r="BK429" t="s">
        <v>116</v>
      </c>
      <c r="BL429" t="s">
        <v>109</v>
      </c>
      <c r="BM429" t="s">
        <v>116</v>
      </c>
      <c r="BN429" t="s">
        <v>113</v>
      </c>
      <c r="BO429" t="s">
        <v>116</v>
      </c>
      <c r="BP429" t="s">
        <v>122</v>
      </c>
      <c r="BR429" t="s">
        <v>116</v>
      </c>
      <c r="BS429" t="s">
        <v>162</v>
      </c>
      <c r="BT429" t="s">
        <v>109</v>
      </c>
      <c r="BU429" t="s">
        <v>114</v>
      </c>
      <c r="BV429" t="s">
        <v>116</v>
      </c>
      <c r="BX429" t="s">
        <v>116</v>
      </c>
      <c r="BY429" t="s">
        <v>116</v>
      </c>
      <c r="BZ429" t="s">
        <v>193</v>
      </c>
      <c r="CA429" t="s">
        <v>379</v>
      </c>
      <c r="CB429" t="s">
        <v>5180</v>
      </c>
      <c r="CC429" t="s">
        <v>113</v>
      </c>
      <c r="CD429" t="s">
        <v>116</v>
      </c>
      <c r="CE429" t="s">
        <v>109</v>
      </c>
      <c r="CF429" t="s">
        <v>113</v>
      </c>
      <c r="CG429" t="s">
        <v>113</v>
      </c>
      <c r="CH429" t="s">
        <v>167</v>
      </c>
      <c r="CI429" t="s">
        <v>113</v>
      </c>
      <c r="CJ429" t="s">
        <v>109</v>
      </c>
      <c r="CK429" t="s">
        <v>109</v>
      </c>
      <c r="CL429" t="s">
        <v>109</v>
      </c>
      <c r="CN429" t="s">
        <v>336</v>
      </c>
      <c r="CO429" t="s">
        <v>109</v>
      </c>
      <c r="CP429" t="s">
        <v>116</v>
      </c>
      <c r="CQ429" t="s">
        <v>109</v>
      </c>
      <c r="CS429" t="s">
        <v>116</v>
      </c>
      <c r="CT429" t="s">
        <v>116</v>
      </c>
      <c r="CU429" t="s">
        <v>116</v>
      </c>
      <c r="CV429" t="s">
        <v>109</v>
      </c>
      <c r="CX429" t="s">
        <v>116</v>
      </c>
      <c r="CY429" t="s">
        <v>5181</v>
      </c>
      <c r="DB429">
        <f t="shared" si="378"/>
        <v>2</v>
      </c>
      <c r="DC429">
        <f t="shared" si="379"/>
        <v>0</v>
      </c>
      <c r="DD429">
        <f t="shared" si="380"/>
        <v>3</v>
      </c>
      <c r="DE429">
        <f t="shared" si="381"/>
        <v>0</v>
      </c>
      <c r="DF429">
        <f t="shared" si="382"/>
        <v>1</v>
      </c>
      <c r="DG429">
        <f t="shared" si="383"/>
        <v>2</v>
      </c>
      <c r="DH429">
        <f t="shared" si="384"/>
        <v>0</v>
      </c>
      <c r="DI429">
        <f t="shared" si="385"/>
        <v>6</v>
      </c>
      <c r="DJ429">
        <f t="shared" si="386"/>
        <v>1</v>
      </c>
      <c r="DK429">
        <f t="shared" si="387"/>
        <v>2</v>
      </c>
      <c r="DL429">
        <f t="shared" si="388"/>
        <v>3</v>
      </c>
      <c r="DM429">
        <f t="shared" si="389"/>
        <v>2</v>
      </c>
      <c r="DN429">
        <f t="shared" si="390"/>
        <v>1</v>
      </c>
      <c r="DO429">
        <f t="shared" si="391"/>
        <v>4</v>
      </c>
      <c r="DP429">
        <f t="shared" si="392"/>
        <v>4</v>
      </c>
      <c r="DQ429">
        <f t="shared" si="393"/>
        <v>1</v>
      </c>
      <c r="DR429">
        <f t="shared" si="394"/>
        <v>3</v>
      </c>
      <c r="DS429">
        <f t="shared" si="395"/>
        <v>1</v>
      </c>
      <c r="DT429">
        <f t="shared" si="396"/>
        <v>0</v>
      </c>
      <c r="DU429">
        <f t="shared" si="309"/>
        <v>2</v>
      </c>
      <c r="DV429">
        <f t="shared" si="310"/>
        <v>3</v>
      </c>
      <c r="DW429">
        <f t="shared" si="311"/>
        <v>41</v>
      </c>
      <c r="DX429">
        <f t="shared" si="397"/>
        <v>7.8846153846153841</v>
      </c>
      <c r="DY429">
        <f t="shared" si="398"/>
        <v>8</v>
      </c>
      <c r="DZ429">
        <f t="shared" si="399"/>
        <v>8</v>
      </c>
    </row>
    <row r="430" spans="1:130">
      <c r="A430">
        <v>554</v>
      </c>
      <c r="B430" s="1">
        <v>44938.700173611098</v>
      </c>
      <c r="C430" s="1">
        <v>44938.732974537001</v>
      </c>
      <c r="D430" t="s">
        <v>104</v>
      </c>
      <c r="F430" t="s">
        <v>5182</v>
      </c>
      <c r="G430" s="2">
        <v>14191</v>
      </c>
      <c r="H430" t="s">
        <v>5183</v>
      </c>
      <c r="I430" t="s">
        <v>5184</v>
      </c>
      <c r="J430" t="s">
        <v>108</v>
      </c>
      <c r="K430" t="s">
        <v>114</v>
      </c>
      <c r="L430" t="s">
        <v>5185</v>
      </c>
      <c r="M430" t="s">
        <v>109</v>
      </c>
      <c r="O430" t="s">
        <v>176</v>
      </c>
      <c r="P430" t="s">
        <v>5186</v>
      </c>
      <c r="Q430" t="s">
        <v>5187</v>
      </c>
      <c r="R430" t="s">
        <v>113</v>
      </c>
      <c r="S430" t="s">
        <v>114</v>
      </c>
      <c r="T430" t="s">
        <v>149</v>
      </c>
      <c r="U430" t="s">
        <v>150</v>
      </c>
      <c r="V430" t="s">
        <v>109</v>
      </c>
      <c r="X430" t="s">
        <v>135</v>
      </c>
      <c r="Y430" t="s">
        <v>5188</v>
      </c>
      <c r="Z430" t="s">
        <v>116</v>
      </c>
      <c r="AB430" t="s">
        <v>292</v>
      </c>
      <c r="AC430" t="s">
        <v>116</v>
      </c>
      <c r="AD430" t="s">
        <v>5189</v>
      </c>
      <c r="AE430" t="s">
        <v>109</v>
      </c>
      <c r="AG430" t="s">
        <v>116</v>
      </c>
      <c r="AH430" t="s">
        <v>116</v>
      </c>
      <c r="AI430" t="s">
        <v>116</v>
      </c>
      <c r="AJ430" t="s">
        <v>116</v>
      </c>
      <c r="AK430" t="s">
        <v>116</v>
      </c>
      <c r="AL430" t="s">
        <v>116</v>
      </c>
      <c r="AM430" t="s">
        <v>112</v>
      </c>
      <c r="AN430" t="s">
        <v>117</v>
      </c>
      <c r="AO430" t="s">
        <v>155</v>
      </c>
      <c r="AP430" t="s">
        <v>224</v>
      </c>
      <c r="AQ430" t="s">
        <v>109</v>
      </c>
      <c r="AS430" t="s">
        <v>5190</v>
      </c>
      <c r="AT430" t="s">
        <v>5191</v>
      </c>
      <c r="AU430" t="s">
        <v>116</v>
      </c>
      <c r="AV430" t="s">
        <v>116</v>
      </c>
      <c r="AW430" t="s">
        <v>112</v>
      </c>
      <c r="AX430" t="s">
        <v>116</v>
      </c>
      <c r="AY430" t="s">
        <v>5192</v>
      </c>
      <c r="AZ430" t="s">
        <v>157</v>
      </c>
      <c r="BA430" t="s">
        <v>158</v>
      </c>
      <c r="BB430" t="s">
        <v>192</v>
      </c>
      <c r="BC430" t="s">
        <v>116</v>
      </c>
      <c r="BD430" t="s">
        <v>116</v>
      </c>
      <c r="BE430" t="s">
        <v>116</v>
      </c>
      <c r="BF430" t="s">
        <v>5193</v>
      </c>
      <c r="BG430" t="s">
        <v>109</v>
      </c>
      <c r="BH430" t="s">
        <v>116</v>
      </c>
      <c r="BI430" t="s">
        <v>5194</v>
      </c>
      <c r="BJ430" t="s">
        <v>116</v>
      </c>
      <c r="BK430" t="s">
        <v>116</v>
      </c>
      <c r="BL430" t="s">
        <v>116</v>
      </c>
      <c r="BM430" t="s">
        <v>109</v>
      </c>
      <c r="BN430" t="s">
        <v>3261</v>
      </c>
      <c r="BO430" t="s">
        <v>116</v>
      </c>
      <c r="BP430" t="s">
        <v>122</v>
      </c>
      <c r="BR430" t="s">
        <v>116</v>
      </c>
      <c r="BS430" t="s">
        <v>644</v>
      </c>
      <c r="BT430" t="s">
        <v>116</v>
      </c>
      <c r="BU430" t="s">
        <v>114</v>
      </c>
      <c r="BV430" t="s">
        <v>206</v>
      </c>
      <c r="BX430" t="s">
        <v>116</v>
      </c>
      <c r="BY430" t="s">
        <v>116</v>
      </c>
      <c r="BZ430" t="s">
        <v>5195</v>
      </c>
      <c r="CA430" t="s">
        <v>240</v>
      </c>
      <c r="CB430" t="s">
        <v>5196</v>
      </c>
      <c r="CC430" t="s">
        <v>253</v>
      </c>
      <c r="CD430" t="s">
        <v>116</v>
      </c>
      <c r="CE430" t="s">
        <v>109</v>
      </c>
      <c r="CF430" t="s">
        <v>5197</v>
      </c>
      <c r="CG430" t="s">
        <v>113</v>
      </c>
      <c r="CH430" t="s">
        <v>167</v>
      </c>
      <c r="CI430" t="s">
        <v>5198</v>
      </c>
      <c r="CJ430" t="s">
        <v>116</v>
      </c>
      <c r="CK430" t="s">
        <v>116</v>
      </c>
      <c r="CL430" t="s">
        <v>109</v>
      </c>
      <c r="CN430" t="s">
        <v>169</v>
      </c>
      <c r="CO430" t="s">
        <v>109</v>
      </c>
      <c r="CP430" t="s">
        <v>116</v>
      </c>
      <c r="CQ430" t="s">
        <v>109</v>
      </c>
      <c r="CS430" t="s">
        <v>109</v>
      </c>
      <c r="CT430" t="s">
        <v>116</v>
      </c>
      <c r="CU430" t="s">
        <v>116</v>
      </c>
      <c r="CV430" t="s">
        <v>109</v>
      </c>
      <c r="CX430" t="s">
        <v>116</v>
      </c>
      <c r="CY430" t="s">
        <v>3129</v>
      </c>
      <c r="DB430">
        <f t="shared" si="378"/>
        <v>2</v>
      </c>
      <c r="DC430">
        <f t="shared" si="379"/>
        <v>0</v>
      </c>
      <c r="DD430">
        <f t="shared" si="380"/>
        <v>5</v>
      </c>
      <c r="DE430">
        <f t="shared" si="381"/>
        <v>0</v>
      </c>
      <c r="DF430">
        <f t="shared" si="382"/>
        <v>3</v>
      </c>
      <c r="DG430">
        <f t="shared" si="383"/>
        <v>2</v>
      </c>
      <c r="DH430">
        <f t="shared" si="384"/>
        <v>0</v>
      </c>
      <c r="DI430">
        <f t="shared" si="385"/>
        <v>10</v>
      </c>
      <c r="DJ430">
        <f t="shared" si="386"/>
        <v>1</v>
      </c>
      <c r="DK430">
        <f t="shared" si="387"/>
        <v>4</v>
      </c>
      <c r="DL430">
        <f t="shared" si="388"/>
        <v>3</v>
      </c>
      <c r="DM430">
        <f t="shared" si="389"/>
        <v>2</v>
      </c>
      <c r="DN430">
        <f t="shared" si="390"/>
        <v>1</v>
      </c>
      <c r="DO430">
        <f t="shared" si="391"/>
        <v>5</v>
      </c>
      <c r="DP430">
        <f t="shared" si="392"/>
        <v>5</v>
      </c>
      <c r="DQ430">
        <f t="shared" si="393"/>
        <v>1</v>
      </c>
      <c r="DR430">
        <f t="shared" si="394"/>
        <v>4</v>
      </c>
      <c r="DS430">
        <f t="shared" si="395"/>
        <v>2</v>
      </c>
      <c r="DT430">
        <f t="shared" si="396"/>
        <v>2</v>
      </c>
      <c r="DU430">
        <f t="shared" si="309"/>
        <v>2</v>
      </c>
      <c r="DV430">
        <f t="shared" si="310"/>
        <v>2</v>
      </c>
      <c r="DW430">
        <f t="shared" si="311"/>
        <v>56</v>
      </c>
      <c r="DX430">
        <f t="shared" si="397"/>
        <v>10.769230769230768</v>
      </c>
      <c r="DY430">
        <f t="shared" si="398"/>
        <v>11</v>
      </c>
      <c r="DZ430">
        <f t="shared" si="399"/>
        <v>10</v>
      </c>
    </row>
    <row r="431" spans="1:130">
      <c r="A431">
        <v>555</v>
      </c>
      <c r="B431" s="1">
        <v>44939.742152777799</v>
      </c>
      <c r="C431" s="1">
        <v>44939.761076388902</v>
      </c>
      <c r="D431" t="s">
        <v>104</v>
      </c>
      <c r="F431" t="s">
        <v>5199</v>
      </c>
      <c r="G431" s="2">
        <v>12014</v>
      </c>
      <c r="H431" t="s">
        <v>5200</v>
      </c>
      <c r="I431" t="s">
        <v>5201</v>
      </c>
      <c r="J431" t="s">
        <v>132</v>
      </c>
      <c r="K431" t="s">
        <v>114</v>
      </c>
      <c r="L431" t="s">
        <v>5202</v>
      </c>
      <c r="M431" t="s">
        <v>109</v>
      </c>
      <c r="O431" t="s">
        <v>1221</v>
      </c>
      <c r="P431" t="s">
        <v>4339</v>
      </c>
      <c r="Q431" t="s">
        <v>108</v>
      </c>
      <c r="R431" t="s">
        <v>113</v>
      </c>
      <c r="S431" t="s">
        <v>114</v>
      </c>
      <c r="T431" t="s">
        <v>109</v>
      </c>
      <c r="V431" t="s">
        <v>109</v>
      </c>
      <c r="X431" t="s">
        <v>135</v>
      </c>
      <c r="Y431" t="s">
        <v>178</v>
      </c>
      <c r="Z431" t="s">
        <v>109</v>
      </c>
      <c r="AA431" t="s">
        <v>116</v>
      </c>
      <c r="AB431" t="s">
        <v>153</v>
      </c>
      <c r="AC431" t="s">
        <v>116</v>
      </c>
      <c r="AD431" t="s">
        <v>5203</v>
      </c>
      <c r="AE431" t="s">
        <v>109</v>
      </c>
      <c r="AG431" t="s">
        <v>109</v>
      </c>
      <c r="AH431" t="s">
        <v>116</v>
      </c>
      <c r="AI431" t="s">
        <v>109</v>
      </c>
      <c r="AJ431" t="s">
        <v>116</v>
      </c>
      <c r="AK431" t="s">
        <v>116</v>
      </c>
      <c r="AL431" t="s">
        <v>116</v>
      </c>
      <c r="AM431" t="s">
        <v>188</v>
      </c>
      <c r="AN431" t="s">
        <v>117</v>
      </c>
      <c r="AO431" t="s">
        <v>179</v>
      </c>
      <c r="AP431" t="s">
        <v>5204</v>
      </c>
      <c r="AQ431" t="s">
        <v>5205</v>
      </c>
      <c r="AS431" t="s">
        <v>5190</v>
      </c>
      <c r="AT431" t="s">
        <v>204</v>
      </c>
      <c r="AU431" t="s">
        <v>116</v>
      </c>
      <c r="AV431" t="s">
        <v>116</v>
      </c>
      <c r="AW431" t="s">
        <v>188</v>
      </c>
      <c r="AX431" t="s">
        <v>109</v>
      </c>
      <c r="AZ431" t="s">
        <v>113</v>
      </c>
      <c r="BA431" t="s">
        <v>5206</v>
      </c>
      <c r="BB431" t="s">
        <v>5207</v>
      </c>
      <c r="BC431" t="s">
        <v>116</v>
      </c>
      <c r="BD431" t="s">
        <v>116</v>
      </c>
      <c r="BE431" t="s">
        <v>122</v>
      </c>
      <c r="BG431" t="s">
        <v>116</v>
      </c>
      <c r="BH431" t="s">
        <v>116</v>
      </c>
      <c r="BI431" t="s">
        <v>5208</v>
      </c>
      <c r="BJ431" t="s">
        <v>116</v>
      </c>
      <c r="BK431" t="s">
        <v>116</v>
      </c>
      <c r="BL431" t="s">
        <v>109</v>
      </c>
      <c r="BM431" t="s">
        <v>116</v>
      </c>
      <c r="BN431" t="s">
        <v>5209</v>
      </c>
      <c r="BO431" t="s">
        <v>116</v>
      </c>
      <c r="BP431" t="s">
        <v>122</v>
      </c>
      <c r="BR431" t="s">
        <v>116</v>
      </c>
      <c r="BS431" t="s">
        <v>238</v>
      </c>
      <c r="BT431" t="s">
        <v>116</v>
      </c>
      <c r="BU431" t="s">
        <v>114</v>
      </c>
      <c r="BV431" t="s">
        <v>116</v>
      </c>
      <c r="BX431" t="s">
        <v>116</v>
      </c>
      <c r="BY431" t="s">
        <v>116</v>
      </c>
      <c r="BZ431" t="s">
        <v>1465</v>
      </c>
      <c r="CA431" t="s">
        <v>3935</v>
      </c>
      <c r="CB431" t="s">
        <v>5210</v>
      </c>
      <c r="CC431" t="s">
        <v>2663</v>
      </c>
      <c r="CD431" t="s">
        <v>109</v>
      </c>
      <c r="CE431" t="s">
        <v>116</v>
      </c>
      <c r="CG431" t="s">
        <v>113</v>
      </c>
      <c r="CH431" t="s">
        <v>5211</v>
      </c>
      <c r="CI431" t="s">
        <v>578</v>
      </c>
      <c r="CJ431" t="s">
        <v>109</v>
      </c>
      <c r="CK431" t="s">
        <v>109</v>
      </c>
      <c r="CL431" t="s">
        <v>109</v>
      </c>
      <c r="CN431" t="s">
        <v>583</v>
      </c>
      <c r="CO431" t="s">
        <v>109</v>
      </c>
      <c r="CP431" t="s">
        <v>116</v>
      </c>
      <c r="CQ431" t="s">
        <v>109</v>
      </c>
      <c r="CS431" t="s">
        <v>109</v>
      </c>
      <c r="CT431" t="s">
        <v>116</v>
      </c>
      <c r="CU431" t="s">
        <v>109</v>
      </c>
      <c r="CV431" t="s">
        <v>116</v>
      </c>
      <c r="CW431" t="s">
        <v>5212</v>
      </c>
      <c r="CX431" t="s">
        <v>116</v>
      </c>
      <c r="CY431" t="s">
        <v>589</v>
      </c>
      <c r="DB431">
        <f t="shared" si="378"/>
        <v>2</v>
      </c>
      <c r="DC431">
        <f t="shared" si="379"/>
        <v>0</v>
      </c>
      <c r="DD431">
        <f t="shared" si="380"/>
        <v>4</v>
      </c>
      <c r="DE431">
        <f t="shared" si="381"/>
        <v>0</v>
      </c>
      <c r="DF431">
        <f t="shared" si="382"/>
        <v>2</v>
      </c>
      <c r="DG431">
        <f t="shared" si="383"/>
        <v>2</v>
      </c>
      <c r="DH431">
        <f t="shared" si="384"/>
        <v>0</v>
      </c>
      <c r="DI431">
        <f t="shared" si="385"/>
        <v>9</v>
      </c>
      <c r="DJ431">
        <f t="shared" si="386"/>
        <v>1</v>
      </c>
      <c r="DK431">
        <f t="shared" si="387"/>
        <v>3</v>
      </c>
      <c r="DL431">
        <f t="shared" si="388"/>
        <v>2</v>
      </c>
      <c r="DM431">
        <f t="shared" si="389"/>
        <v>1</v>
      </c>
      <c r="DN431">
        <f t="shared" si="390"/>
        <v>2</v>
      </c>
      <c r="DO431">
        <f t="shared" si="391"/>
        <v>5</v>
      </c>
      <c r="DP431">
        <f t="shared" si="392"/>
        <v>5</v>
      </c>
      <c r="DQ431">
        <f t="shared" si="393"/>
        <v>1</v>
      </c>
      <c r="DR431">
        <f t="shared" si="394"/>
        <v>3</v>
      </c>
      <c r="DS431">
        <f t="shared" si="395"/>
        <v>1</v>
      </c>
      <c r="DT431">
        <f t="shared" si="396"/>
        <v>0</v>
      </c>
      <c r="DU431">
        <f t="shared" si="309"/>
        <v>2</v>
      </c>
      <c r="DV431">
        <f t="shared" si="310"/>
        <v>2</v>
      </c>
      <c r="DW431">
        <f t="shared" si="311"/>
        <v>47</v>
      </c>
      <c r="DX431">
        <f t="shared" si="397"/>
        <v>9.0384615384615383</v>
      </c>
      <c r="DY431">
        <f t="shared" si="398"/>
        <v>9</v>
      </c>
      <c r="DZ431">
        <f t="shared" si="399"/>
        <v>9</v>
      </c>
    </row>
    <row r="432" spans="1:130">
      <c r="A432">
        <v>556</v>
      </c>
      <c r="B432" s="1">
        <v>44942.697754629597</v>
      </c>
      <c r="C432" s="1">
        <v>44942.704722222203</v>
      </c>
      <c r="D432" t="s">
        <v>104</v>
      </c>
      <c r="F432" t="s">
        <v>5213</v>
      </c>
      <c r="G432" s="2">
        <v>1862</v>
      </c>
      <c r="H432" t="s">
        <v>5214</v>
      </c>
      <c r="I432" t="s">
        <v>5215</v>
      </c>
      <c r="J432" t="s">
        <v>175</v>
      </c>
      <c r="K432" t="s">
        <v>114</v>
      </c>
      <c r="L432" t="s">
        <v>5216</v>
      </c>
      <c r="M432" t="s">
        <v>116</v>
      </c>
      <c r="N432" t="s">
        <v>5217</v>
      </c>
      <c r="O432" t="s">
        <v>4020</v>
      </c>
      <c r="P432" t="s">
        <v>2741</v>
      </c>
      <c r="Q432" t="s">
        <v>188</v>
      </c>
      <c r="R432" t="s">
        <v>113</v>
      </c>
      <c r="S432" t="s">
        <v>122</v>
      </c>
      <c r="T432" t="s">
        <v>109</v>
      </c>
      <c r="V432" t="s">
        <v>109</v>
      </c>
      <c r="X432" t="s">
        <v>135</v>
      </c>
      <c r="Y432" t="s">
        <v>647</v>
      </c>
      <c r="Z432" t="s">
        <v>116</v>
      </c>
      <c r="AB432" t="s">
        <v>108</v>
      </c>
      <c r="AC432" t="s">
        <v>116</v>
      </c>
      <c r="AD432" t="s">
        <v>5218</v>
      </c>
      <c r="AE432" t="s">
        <v>114</v>
      </c>
      <c r="AF432" t="s">
        <v>5219</v>
      </c>
      <c r="AG432" t="s">
        <v>116</v>
      </c>
      <c r="AH432" t="s">
        <v>116</v>
      </c>
      <c r="AI432" t="s">
        <v>109</v>
      </c>
      <c r="AJ432" t="s">
        <v>116</v>
      </c>
      <c r="AK432" t="s">
        <v>116</v>
      </c>
      <c r="AL432" t="s">
        <v>116</v>
      </c>
      <c r="AM432" t="s">
        <v>188</v>
      </c>
      <c r="AN432" t="s">
        <v>117</v>
      </c>
      <c r="AO432" t="s">
        <v>202</v>
      </c>
      <c r="AP432" t="s">
        <v>113</v>
      </c>
      <c r="AQ432" t="s">
        <v>109</v>
      </c>
      <c r="AS432" t="s">
        <v>1235</v>
      </c>
      <c r="AT432" t="s">
        <v>113</v>
      </c>
      <c r="AU432" t="s">
        <v>116</v>
      </c>
      <c r="AV432" t="s">
        <v>116</v>
      </c>
      <c r="AW432" t="s">
        <v>109</v>
      </c>
      <c r="AZ432" t="s">
        <v>157</v>
      </c>
      <c r="BA432" t="s">
        <v>158</v>
      </c>
      <c r="BB432" t="s">
        <v>249</v>
      </c>
      <c r="BC432" t="s">
        <v>116</v>
      </c>
      <c r="BD432" t="s">
        <v>116</v>
      </c>
      <c r="BE432" t="s">
        <v>122</v>
      </c>
      <c r="BG432" t="s">
        <v>109</v>
      </c>
      <c r="BH432" t="s">
        <v>116</v>
      </c>
      <c r="BI432" t="s">
        <v>5220</v>
      </c>
      <c r="BJ432" t="s">
        <v>116</v>
      </c>
      <c r="BK432" t="s">
        <v>109</v>
      </c>
      <c r="BL432" t="s">
        <v>109</v>
      </c>
      <c r="BM432" t="s">
        <v>116</v>
      </c>
      <c r="BN432" t="s">
        <v>124</v>
      </c>
      <c r="BO432" t="s">
        <v>116</v>
      </c>
      <c r="BP432" t="s">
        <v>122</v>
      </c>
      <c r="BR432" t="s">
        <v>109</v>
      </c>
      <c r="BS432" t="s">
        <v>126</v>
      </c>
      <c r="BT432" t="s">
        <v>116</v>
      </c>
      <c r="BU432" t="s">
        <v>114</v>
      </c>
      <c r="BV432" t="s">
        <v>116</v>
      </c>
      <c r="BX432" t="s">
        <v>116</v>
      </c>
      <c r="BY432" t="s">
        <v>116</v>
      </c>
      <c r="BZ432" t="s">
        <v>193</v>
      </c>
      <c r="CA432" t="s">
        <v>2013</v>
      </c>
      <c r="CB432" t="s">
        <v>129</v>
      </c>
      <c r="CC432" t="s">
        <v>253</v>
      </c>
      <c r="CD432" t="s">
        <v>116</v>
      </c>
      <c r="CE432" t="s">
        <v>116</v>
      </c>
      <c r="CG432" t="s">
        <v>113</v>
      </c>
      <c r="CH432" t="s">
        <v>1131</v>
      </c>
      <c r="CI432" t="s">
        <v>113</v>
      </c>
      <c r="CJ432" t="s">
        <v>116</v>
      </c>
      <c r="CK432" t="s">
        <v>116</v>
      </c>
      <c r="CL432" t="s">
        <v>109</v>
      </c>
      <c r="CN432" t="s">
        <v>522</v>
      </c>
      <c r="CO432" t="s">
        <v>109</v>
      </c>
      <c r="CP432" t="s">
        <v>116</v>
      </c>
      <c r="CQ432" t="s">
        <v>109</v>
      </c>
      <c r="CS432" t="s">
        <v>116</v>
      </c>
      <c r="CT432" t="s">
        <v>116</v>
      </c>
      <c r="CU432" t="s">
        <v>109</v>
      </c>
      <c r="CV432" t="s">
        <v>109</v>
      </c>
      <c r="CX432" t="s">
        <v>109</v>
      </c>
      <c r="DB432">
        <f t="shared" si="378"/>
        <v>2</v>
      </c>
      <c r="DC432">
        <f t="shared" si="379"/>
        <v>1</v>
      </c>
      <c r="DD432">
        <f t="shared" si="380"/>
        <v>3</v>
      </c>
      <c r="DE432">
        <f t="shared" si="381"/>
        <v>0</v>
      </c>
      <c r="DF432">
        <f t="shared" si="382"/>
        <v>3</v>
      </c>
      <c r="DG432">
        <f t="shared" si="383"/>
        <v>2</v>
      </c>
      <c r="DH432">
        <f t="shared" si="384"/>
        <v>1</v>
      </c>
      <c r="DI432">
        <f t="shared" si="385"/>
        <v>8</v>
      </c>
      <c r="DJ432">
        <f t="shared" si="386"/>
        <v>1</v>
      </c>
      <c r="DK432">
        <f t="shared" si="387"/>
        <v>2</v>
      </c>
      <c r="DL432">
        <f t="shared" si="388"/>
        <v>3</v>
      </c>
      <c r="DM432">
        <f t="shared" si="389"/>
        <v>1</v>
      </c>
      <c r="DN432">
        <f t="shared" si="390"/>
        <v>1</v>
      </c>
      <c r="DO432">
        <f t="shared" si="391"/>
        <v>4</v>
      </c>
      <c r="DP432">
        <f t="shared" si="392"/>
        <v>4</v>
      </c>
      <c r="DQ432">
        <f t="shared" si="393"/>
        <v>1</v>
      </c>
      <c r="DR432">
        <f t="shared" si="394"/>
        <v>4</v>
      </c>
      <c r="DS432">
        <f t="shared" si="395"/>
        <v>1</v>
      </c>
      <c r="DT432">
        <f t="shared" si="396"/>
        <v>2</v>
      </c>
      <c r="DU432">
        <f t="shared" si="309"/>
        <v>2</v>
      </c>
      <c r="DV432">
        <f t="shared" si="310"/>
        <v>2</v>
      </c>
      <c r="DW432">
        <f t="shared" si="311"/>
        <v>48</v>
      </c>
      <c r="DX432">
        <f t="shared" si="397"/>
        <v>9.2307692307692317</v>
      </c>
      <c r="DY432">
        <f t="shared" si="398"/>
        <v>9</v>
      </c>
      <c r="DZ432">
        <f t="shared" si="399"/>
        <v>9</v>
      </c>
    </row>
    <row r="433" spans="1:130">
      <c r="A433">
        <v>557</v>
      </c>
      <c r="B433" s="1">
        <v>44943.604907407404</v>
      </c>
      <c r="C433" s="1">
        <v>44943.625729166699</v>
      </c>
      <c r="D433" t="s">
        <v>104</v>
      </c>
      <c r="F433" t="s">
        <v>5221</v>
      </c>
      <c r="G433" s="2">
        <v>20607</v>
      </c>
      <c r="H433" t="s">
        <v>5222</v>
      </c>
      <c r="I433" t="s">
        <v>5223</v>
      </c>
      <c r="J433" t="s">
        <v>145</v>
      </c>
      <c r="K433" t="s">
        <v>114</v>
      </c>
      <c r="L433" t="s">
        <v>5224</v>
      </c>
      <c r="M433" t="s">
        <v>116</v>
      </c>
      <c r="N433" t="s">
        <v>5225</v>
      </c>
      <c r="O433" t="s">
        <v>765</v>
      </c>
      <c r="P433" t="s">
        <v>5226</v>
      </c>
      <c r="Q433" t="s">
        <v>112</v>
      </c>
      <c r="R433" t="s">
        <v>5227</v>
      </c>
      <c r="S433" t="s">
        <v>114</v>
      </c>
      <c r="T433" t="s">
        <v>149</v>
      </c>
      <c r="U433" t="s">
        <v>150</v>
      </c>
      <c r="V433" t="s">
        <v>109</v>
      </c>
      <c r="X433" t="s">
        <v>455</v>
      </c>
      <c r="Y433" t="s">
        <v>136</v>
      </c>
      <c r="Z433" t="s">
        <v>116</v>
      </c>
      <c r="AB433" t="s">
        <v>153</v>
      </c>
      <c r="AC433" t="s">
        <v>116</v>
      </c>
      <c r="AD433" s="2" t="s">
        <v>3537</v>
      </c>
      <c r="AE433" t="s">
        <v>109</v>
      </c>
      <c r="AG433" t="s">
        <v>116</v>
      </c>
      <c r="AH433" t="s">
        <v>116</v>
      </c>
      <c r="AI433" t="s">
        <v>116</v>
      </c>
      <c r="AJ433" t="s">
        <v>109</v>
      </c>
      <c r="AK433" t="s">
        <v>116</v>
      </c>
      <c r="AL433" t="s">
        <v>116</v>
      </c>
      <c r="AM433" t="s">
        <v>188</v>
      </c>
      <c r="AN433" t="s">
        <v>236</v>
      </c>
      <c r="AO433" t="s">
        <v>304</v>
      </c>
      <c r="AP433" t="s">
        <v>1812</v>
      </c>
      <c r="AQ433" t="s">
        <v>272</v>
      </c>
      <c r="AR433" t="s">
        <v>5228</v>
      </c>
      <c r="AS433" t="s">
        <v>2949</v>
      </c>
      <c r="AT433" t="s">
        <v>287</v>
      </c>
      <c r="AU433" t="s">
        <v>116</v>
      </c>
      <c r="AV433" t="s">
        <v>116</v>
      </c>
      <c r="AW433" t="s">
        <v>145</v>
      </c>
      <c r="AX433" t="s">
        <v>116</v>
      </c>
      <c r="AY433" t="s">
        <v>5229</v>
      </c>
      <c r="AZ433" t="s">
        <v>157</v>
      </c>
      <c r="BA433" t="s">
        <v>5230</v>
      </c>
      <c r="BB433" t="s">
        <v>192</v>
      </c>
      <c r="BC433" t="s">
        <v>116</v>
      </c>
      <c r="BD433" t="s">
        <v>116</v>
      </c>
      <c r="BE433" t="s">
        <v>116</v>
      </c>
      <c r="BF433" t="s">
        <v>5231</v>
      </c>
      <c r="BG433" t="s">
        <v>116</v>
      </c>
      <c r="BH433" t="s">
        <v>116</v>
      </c>
      <c r="BI433" t="s">
        <v>5232</v>
      </c>
      <c r="BJ433" t="s">
        <v>116</v>
      </c>
      <c r="BK433" t="s">
        <v>116</v>
      </c>
      <c r="BL433" t="s">
        <v>116</v>
      </c>
      <c r="BM433" t="s">
        <v>116</v>
      </c>
      <c r="BN433" t="s">
        <v>113</v>
      </c>
      <c r="BO433" t="s">
        <v>109</v>
      </c>
      <c r="BP433" t="s">
        <v>109</v>
      </c>
      <c r="BR433" t="s">
        <v>116</v>
      </c>
      <c r="BS433" t="s">
        <v>496</v>
      </c>
      <c r="BT433" t="s">
        <v>116</v>
      </c>
      <c r="BU433" t="s">
        <v>114</v>
      </c>
      <c r="BV433" t="s">
        <v>116</v>
      </c>
      <c r="BW433" t="s">
        <v>239</v>
      </c>
      <c r="BX433" t="s">
        <v>116</v>
      </c>
      <c r="BY433" t="s">
        <v>116</v>
      </c>
      <c r="BZ433" t="s">
        <v>193</v>
      </c>
      <c r="CA433" t="s">
        <v>1522</v>
      </c>
      <c r="CB433" t="s">
        <v>129</v>
      </c>
      <c r="CC433" t="s">
        <v>182</v>
      </c>
      <c r="CD433" t="s">
        <v>116</v>
      </c>
      <c r="CE433" t="s">
        <v>109</v>
      </c>
      <c r="CF433" t="s">
        <v>1481</v>
      </c>
      <c r="CG433" t="s">
        <v>113</v>
      </c>
      <c r="CH433" t="s">
        <v>113</v>
      </c>
      <c r="CI433" t="s">
        <v>113</v>
      </c>
      <c r="CJ433" t="s">
        <v>116</v>
      </c>
      <c r="CK433" t="s">
        <v>116</v>
      </c>
      <c r="CL433" t="s">
        <v>116</v>
      </c>
      <c r="CM433" t="s">
        <v>5233</v>
      </c>
      <c r="CN433" t="s">
        <v>5234</v>
      </c>
      <c r="CO433" t="s">
        <v>116</v>
      </c>
      <c r="CP433" t="s">
        <v>116</v>
      </c>
      <c r="CQ433" t="s">
        <v>109</v>
      </c>
      <c r="CS433" t="s">
        <v>116</v>
      </c>
      <c r="CT433" t="s">
        <v>116</v>
      </c>
      <c r="CU433" t="s">
        <v>116</v>
      </c>
      <c r="CV433" t="s">
        <v>109</v>
      </c>
      <c r="CX433" t="s">
        <v>109</v>
      </c>
      <c r="DB433">
        <f t="shared" si="378"/>
        <v>2</v>
      </c>
      <c r="DC433">
        <f t="shared" si="379"/>
        <v>1</v>
      </c>
      <c r="DD433">
        <f t="shared" si="380"/>
        <v>6</v>
      </c>
      <c r="DE433">
        <f t="shared" si="381"/>
        <v>0</v>
      </c>
      <c r="DF433">
        <f t="shared" si="382"/>
        <v>3</v>
      </c>
      <c r="DG433">
        <f t="shared" si="383"/>
        <v>2</v>
      </c>
      <c r="DH433">
        <f t="shared" si="384"/>
        <v>0</v>
      </c>
      <c r="DI433">
        <f t="shared" si="385"/>
        <v>10</v>
      </c>
      <c r="DJ433">
        <f t="shared" si="386"/>
        <v>1</v>
      </c>
      <c r="DK433">
        <f t="shared" si="387"/>
        <v>4</v>
      </c>
      <c r="DL433">
        <f t="shared" si="388"/>
        <v>3</v>
      </c>
      <c r="DM433">
        <f t="shared" si="389"/>
        <v>2</v>
      </c>
      <c r="DN433">
        <f t="shared" si="390"/>
        <v>2</v>
      </c>
      <c r="DO433">
        <f t="shared" si="391"/>
        <v>4</v>
      </c>
      <c r="DP433">
        <f t="shared" si="392"/>
        <v>5</v>
      </c>
      <c r="DQ433">
        <f t="shared" si="393"/>
        <v>1</v>
      </c>
      <c r="DR433">
        <f t="shared" si="394"/>
        <v>4</v>
      </c>
      <c r="DS433">
        <f t="shared" si="395"/>
        <v>1</v>
      </c>
      <c r="DT433">
        <f t="shared" si="396"/>
        <v>3</v>
      </c>
      <c r="DU433">
        <f t="shared" si="309"/>
        <v>3</v>
      </c>
      <c r="DV433">
        <f t="shared" si="310"/>
        <v>3</v>
      </c>
      <c r="DW433">
        <f t="shared" si="311"/>
        <v>60</v>
      </c>
      <c r="DX433">
        <f t="shared" si="397"/>
        <v>11.538461538461537</v>
      </c>
      <c r="DY433">
        <f t="shared" si="398"/>
        <v>11.5</v>
      </c>
      <c r="DZ433">
        <f t="shared" si="399"/>
        <v>10</v>
      </c>
    </row>
    <row r="434" spans="1:130">
      <c r="A434">
        <v>558</v>
      </c>
      <c r="B434" s="1">
        <v>44944.612997685203</v>
      </c>
      <c r="C434" s="1">
        <v>44944.653240740699</v>
      </c>
      <c r="D434" t="s">
        <v>104</v>
      </c>
      <c r="F434" t="s">
        <v>5235</v>
      </c>
      <c r="G434" s="2">
        <v>20965</v>
      </c>
      <c r="H434" t="s">
        <v>5236</v>
      </c>
      <c r="I434" t="s">
        <v>5237</v>
      </c>
      <c r="J434" t="s">
        <v>175</v>
      </c>
      <c r="K434" t="s">
        <v>114</v>
      </c>
      <c r="L434" t="s">
        <v>5238</v>
      </c>
      <c r="M434" t="s">
        <v>109</v>
      </c>
      <c r="O434" t="s">
        <v>5239</v>
      </c>
      <c r="P434" t="s">
        <v>1544</v>
      </c>
      <c r="Q434" t="s">
        <v>112</v>
      </c>
      <c r="R434" t="s">
        <v>113</v>
      </c>
      <c r="S434" t="s">
        <v>114</v>
      </c>
      <c r="T434" t="s">
        <v>109</v>
      </c>
      <c r="V434" t="s">
        <v>109</v>
      </c>
      <c r="X434" t="s">
        <v>135</v>
      </c>
      <c r="Y434" t="s">
        <v>178</v>
      </c>
      <c r="Z434" t="s">
        <v>109</v>
      </c>
      <c r="AA434" t="s">
        <v>116</v>
      </c>
      <c r="AB434" t="s">
        <v>153</v>
      </c>
      <c r="AC434" t="s">
        <v>116</v>
      </c>
      <c r="AD434" t="s">
        <v>5240</v>
      </c>
      <c r="AE434" t="s">
        <v>109</v>
      </c>
      <c r="AG434" t="s">
        <v>116</v>
      </c>
      <c r="AH434" t="s">
        <v>109</v>
      </c>
      <c r="AI434" t="s">
        <v>109</v>
      </c>
      <c r="AJ434" t="s">
        <v>109</v>
      </c>
      <c r="AK434" t="s">
        <v>109</v>
      </c>
      <c r="AL434" t="s">
        <v>109</v>
      </c>
      <c r="AM434" t="s">
        <v>108</v>
      </c>
      <c r="AN434" t="s">
        <v>117</v>
      </c>
      <c r="AO434" t="s">
        <v>179</v>
      </c>
      <c r="AP434" t="s">
        <v>5241</v>
      </c>
      <c r="AQ434" t="s">
        <v>109</v>
      </c>
      <c r="AS434" t="s">
        <v>2994</v>
      </c>
      <c r="AT434" t="s">
        <v>113</v>
      </c>
      <c r="AU434" t="s">
        <v>116</v>
      </c>
      <c r="AV434" t="s">
        <v>116</v>
      </c>
      <c r="AW434" t="s">
        <v>112</v>
      </c>
      <c r="AX434" t="s">
        <v>116</v>
      </c>
      <c r="AY434" t="s">
        <v>5242</v>
      </c>
      <c r="AZ434" t="s">
        <v>157</v>
      </c>
      <c r="BA434" t="s">
        <v>120</v>
      </c>
      <c r="BB434" t="s">
        <v>249</v>
      </c>
      <c r="BC434" t="s">
        <v>116</v>
      </c>
      <c r="BD434" t="s">
        <v>116</v>
      </c>
      <c r="BE434" t="s">
        <v>116</v>
      </c>
      <c r="BF434" t="s">
        <v>5243</v>
      </c>
      <c r="BG434" t="s">
        <v>116</v>
      </c>
      <c r="BH434" t="s">
        <v>116</v>
      </c>
      <c r="BI434" t="s">
        <v>5244</v>
      </c>
      <c r="BJ434" t="s">
        <v>116</v>
      </c>
      <c r="BK434" t="s">
        <v>116</v>
      </c>
      <c r="BL434" t="s">
        <v>109</v>
      </c>
      <c r="BM434" t="s">
        <v>109</v>
      </c>
      <c r="BN434" t="s">
        <v>113</v>
      </c>
      <c r="BO434" t="s">
        <v>116</v>
      </c>
      <c r="BP434" t="s">
        <v>116</v>
      </c>
      <c r="BQ434" t="s">
        <v>5245</v>
      </c>
      <c r="BR434" t="s">
        <v>116</v>
      </c>
      <c r="BS434" t="s">
        <v>181</v>
      </c>
      <c r="BT434" t="s">
        <v>109</v>
      </c>
      <c r="BU434" t="s">
        <v>114</v>
      </c>
      <c r="BV434" t="s">
        <v>116</v>
      </c>
      <c r="BW434" t="s">
        <v>5246</v>
      </c>
      <c r="BX434" t="s">
        <v>116</v>
      </c>
      <c r="BY434" t="s">
        <v>116</v>
      </c>
      <c r="BZ434" t="s">
        <v>193</v>
      </c>
      <c r="CA434" t="s">
        <v>5079</v>
      </c>
      <c r="CB434" t="s">
        <v>5247</v>
      </c>
      <c r="CC434" t="s">
        <v>253</v>
      </c>
      <c r="CD434" t="s">
        <v>116</v>
      </c>
      <c r="CE434" t="s">
        <v>116</v>
      </c>
      <c r="CG434" t="s">
        <v>113</v>
      </c>
      <c r="CH434" t="s">
        <v>113</v>
      </c>
      <c r="CI434" t="s">
        <v>289</v>
      </c>
      <c r="CJ434" t="s">
        <v>109</v>
      </c>
      <c r="CK434" t="s">
        <v>116</v>
      </c>
      <c r="CL434" t="s">
        <v>116</v>
      </c>
      <c r="CM434" t="s">
        <v>5248</v>
      </c>
      <c r="CN434" t="s">
        <v>1796</v>
      </c>
      <c r="CO434" t="s">
        <v>109</v>
      </c>
      <c r="CP434" t="s">
        <v>116</v>
      </c>
      <c r="CQ434" t="s">
        <v>109</v>
      </c>
      <c r="CS434" t="s">
        <v>116</v>
      </c>
      <c r="CT434" t="s">
        <v>116</v>
      </c>
      <c r="CU434" t="s">
        <v>116</v>
      </c>
      <c r="CV434" t="s">
        <v>109</v>
      </c>
      <c r="CX434" t="s">
        <v>116</v>
      </c>
      <c r="CY434" t="s">
        <v>4409</v>
      </c>
      <c r="DB434">
        <f t="shared" si="378"/>
        <v>2</v>
      </c>
      <c r="DC434">
        <f t="shared" si="379"/>
        <v>0</v>
      </c>
      <c r="DD434">
        <f t="shared" si="380"/>
        <v>4</v>
      </c>
      <c r="DE434">
        <f t="shared" si="381"/>
        <v>0</v>
      </c>
      <c r="DF434">
        <f t="shared" si="382"/>
        <v>2</v>
      </c>
      <c r="DG434">
        <f t="shared" si="383"/>
        <v>2</v>
      </c>
      <c r="DH434">
        <f t="shared" si="384"/>
        <v>0</v>
      </c>
      <c r="DI434">
        <f t="shared" si="385"/>
        <v>5</v>
      </c>
      <c r="DJ434">
        <f t="shared" si="386"/>
        <v>1</v>
      </c>
      <c r="DK434">
        <f t="shared" si="387"/>
        <v>4</v>
      </c>
      <c r="DL434">
        <f t="shared" si="388"/>
        <v>3</v>
      </c>
      <c r="DM434">
        <f t="shared" si="389"/>
        <v>2</v>
      </c>
      <c r="DN434">
        <f t="shared" si="390"/>
        <v>2</v>
      </c>
      <c r="DO434">
        <f t="shared" si="391"/>
        <v>4</v>
      </c>
      <c r="DP434">
        <f t="shared" si="392"/>
        <v>4</v>
      </c>
      <c r="DQ434">
        <f t="shared" si="393"/>
        <v>1</v>
      </c>
      <c r="DR434">
        <f t="shared" si="394"/>
        <v>4</v>
      </c>
      <c r="DS434">
        <f t="shared" si="395"/>
        <v>0</v>
      </c>
      <c r="DT434">
        <f t="shared" si="396"/>
        <v>2</v>
      </c>
      <c r="DU434">
        <f t="shared" si="309"/>
        <v>2</v>
      </c>
      <c r="DV434">
        <f t="shared" si="310"/>
        <v>3</v>
      </c>
      <c r="DW434">
        <f t="shared" si="311"/>
        <v>47</v>
      </c>
      <c r="DX434">
        <f t="shared" si="397"/>
        <v>9.0384615384615383</v>
      </c>
      <c r="DY434">
        <f t="shared" si="398"/>
        <v>9</v>
      </c>
      <c r="DZ434">
        <f t="shared" si="399"/>
        <v>9</v>
      </c>
    </row>
    <row r="435" spans="1:130">
      <c r="A435">
        <v>559</v>
      </c>
      <c r="B435" s="1">
        <v>44944.656412037002</v>
      </c>
      <c r="C435" s="1">
        <v>44944.752662036997</v>
      </c>
      <c r="D435" t="s">
        <v>104</v>
      </c>
      <c r="F435" t="s">
        <v>5249</v>
      </c>
      <c r="G435" s="2">
        <v>20716</v>
      </c>
      <c r="H435" t="s">
        <v>5236</v>
      </c>
      <c r="I435" t="s">
        <v>5237</v>
      </c>
      <c r="J435" t="s">
        <v>175</v>
      </c>
      <c r="K435" t="s">
        <v>114</v>
      </c>
      <c r="L435" t="s">
        <v>5250</v>
      </c>
      <c r="M435" t="s">
        <v>109</v>
      </c>
      <c r="O435" t="s">
        <v>5251</v>
      </c>
      <c r="P435" t="s">
        <v>5252</v>
      </c>
      <c r="Q435" t="s">
        <v>188</v>
      </c>
      <c r="R435" t="s">
        <v>5253</v>
      </c>
      <c r="S435" t="s">
        <v>114</v>
      </c>
      <c r="T435" t="s">
        <v>149</v>
      </c>
      <c r="U435" t="s">
        <v>222</v>
      </c>
      <c r="V435" t="s">
        <v>109</v>
      </c>
      <c r="X435" t="s">
        <v>455</v>
      </c>
      <c r="Y435" t="s">
        <v>5254</v>
      </c>
      <c r="Z435" t="s">
        <v>109</v>
      </c>
      <c r="AA435" t="s">
        <v>116</v>
      </c>
      <c r="AB435" t="s">
        <v>153</v>
      </c>
      <c r="AC435" t="s">
        <v>116</v>
      </c>
      <c r="AD435" t="s">
        <v>5255</v>
      </c>
      <c r="AE435" t="s">
        <v>109</v>
      </c>
      <c r="AG435" t="s">
        <v>116</v>
      </c>
      <c r="AH435" t="s">
        <v>116</v>
      </c>
      <c r="AI435" t="s">
        <v>109</v>
      </c>
      <c r="AJ435" t="s">
        <v>116</v>
      </c>
      <c r="AK435" t="s">
        <v>116</v>
      </c>
      <c r="AL435" t="s">
        <v>116</v>
      </c>
      <c r="AM435" t="s">
        <v>188</v>
      </c>
      <c r="AN435" t="s">
        <v>117</v>
      </c>
      <c r="AO435" t="s">
        <v>179</v>
      </c>
      <c r="AP435" t="s">
        <v>5256</v>
      </c>
      <c r="AQ435" t="s">
        <v>272</v>
      </c>
      <c r="AR435" t="s">
        <v>5257</v>
      </c>
      <c r="AS435" t="s">
        <v>191</v>
      </c>
      <c r="AT435" t="s">
        <v>113</v>
      </c>
      <c r="AU435" t="s">
        <v>116</v>
      </c>
      <c r="AV435" t="s">
        <v>116</v>
      </c>
      <c r="AW435" t="s">
        <v>188</v>
      </c>
      <c r="AX435" t="s">
        <v>116</v>
      </c>
      <c r="AY435" t="s">
        <v>5258</v>
      </c>
      <c r="AZ435" t="s">
        <v>157</v>
      </c>
      <c r="BA435" t="s">
        <v>423</v>
      </c>
      <c r="BB435" t="s">
        <v>192</v>
      </c>
      <c r="BC435" t="s">
        <v>116</v>
      </c>
      <c r="BD435" t="s">
        <v>116</v>
      </c>
      <c r="BE435" t="s">
        <v>116</v>
      </c>
      <c r="BF435" t="s">
        <v>5259</v>
      </c>
      <c r="BG435" t="s">
        <v>116</v>
      </c>
      <c r="BH435" t="s">
        <v>116</v>
      </c>
      <c r="BI435" t="s">
        <v>5260</v>
      </c>
      <c r="BJ435" t="s">
        <v>116</v>
      </c>
      <c r="BK435" t="s">
        <v>116</v>
      </c>
      <c r="BL435" t="s">
        <v>109</v>
      </c>
      <c r="BM435" t="s">
        <v>116</v>
      </c>
      <c r="BN435" t="s">
        <v>113</v>
      </c>
      <c r="BO435" t="s">
        <v>116</v>
      </c>
      <c r="BP435" t="s">
        <v>116</v>
      </c>
      <c r="BQ435" t="s">
        <v>2111</v>
      </c>
      <c r="BR435" t="s">
        <v>116</v>
      </c>
      <c r="BS435" t="s">
        <v>644</v>
      </c>
      <c r="BT435" t="s">
        <v>109</v>
      </c>
      <c r="BU435" t="s">
        <v>114</v>
      </c>
      <c r="BV435" t="s">
        <v>116</v>
      </c>
      <c r="BW435" t="s">
        <v>5261</v>
      </c>
      <c r="BX435" t="s">
        <v>116</v>
      </c>
      <c r="BY435" t="s">
        <v>116</v>
      </c>
      <c r="BZ435" t="s">
        <v>193</v>
      </c>
      <c r="CA435" t="s">
        <v>5079</v>
      </c>
      <c r="CB435" t="s">
        <v>5247</v>
      </c>
      <c r="CC435" t="s">
        <v>253</v>
      </c>
      <c r="CD435" t="s">
        <v>116</v>
      </c>
      <c r="CE435" t="s">
        <v>116</v>
      </c>
      <c r="CG435" t="s">
        <v>113</v>
      </c>
      <c r="CH435" t="s">
        <v>113</v>
      </c>
      <c r="CI435" t="s">
        <v>5262</v>
      </c>
      <c r="CJ435" t="s">
        <v>109</v>
      </c>
      <c r="CK435" t="s">
        <v>116</v>
      </c>
      <c r="CL435" t="s">
        <v>116</v>
      </c>
      <c r="CM435" t="s">
        <v>5263</v>
      </c>
      <c r="CN435" t="s">
        <v>583</v>
      </c>
      <c r="CO435" t="s">
        <v>109</v>
      </c>
      <c r="CP435" t="s">
        <v>116</v>
      </c>
      <c r="CQ435" t="s">
        <v>109</v>
      </c>
      <c r="CS435" t="s">
        <v>116</v>
      </c>
      <c r="CT435" t="s">
        <v>116</v>
      </c>
      <c r="CU435" t="s">
        <v>116</v>
      </c>
      <c r="CV435" t="s">
        <v>116</v>
      </c>
      <c r="CW435" t="s">
        <v>5264</v>
      </c>
      <c r="CX435" t="s">
        <v>116</v>
      </c>
      <c r="CY435" t="s">
        <v>1617</v>
      </c>
      <c r="DB435">
        <f t="shared" si="378"/>
        <v>2</v>
      </c>
      <c r="DC435">
        <f t="shared" si="379"/>
        <v>0</v>
      </c>
      <c r="DD435">
        <f t="shared" si="380"/>
        <v>6</v>
      </c>
      <c r="DE435">
        <f t="shared" si="381"/>
        <v>0</v>
      </c>
      <c r="DF435">
        <f t="shared" si="382"/>
        <v>2</v>
      </c>
      <c r="DG435">
        <f t="shared" si="383"/>
        <v>2</v>
      </c>
      <c r="DH435">
        <f t="shared" si="384"/>
        <v>0</v>
      </c>
      <c r="DI435">
        <f t="shared" si="385"/>
        <v>10</v>
      </c>
      <c r="DJ435">
        <f t="shared" si="386"/>
        <v>1</v>
      </c>
      <c r="DK435">
        <f t="shared" si="387"/>
        <v>4</v>
      </c>
      <c r="DL435">
        <f t="shared" si="388"/>
        <v>3</v>
      </c>
      <c r="DM435">
        <f t="shared" si="389"/>
        <v>2</v>
      </c>
      <c r="DN435">
        <f t="shared" si="390"/>
        <v>2</v>
      </c>
      <c r="DO435">
        <f t="shared" si="391"/>
        <v>5</v>
      </c>
      <c r="DP435">
        <f t="shared" si="392"/>
        <v>4</v>
      </c>
      <c r="DQ435">
        <f t="shared" si="393"/>
        <v>1</v>
      </c>
      <c r="DR435">
        <f t="shared" si="394"/>
        <v>4</v>
      </c>
      <c r="DS435">
        <f t="shared" si="395"/>
        <v>0</v>
      </c>
      <c r="DT435">
        <f t="shared" si="396"/>
        <v>2</v>
      </c>
      <c r="DU435">
        <f t="shared" si="309"/>
        <v>2</v>
      </c>
      <c r="DV435">
        <f t="shared" si="310"/>
        <v>4</v>
      </c>
      <c r="DW435">
        <f t="shared" si="311"/>
        <v>56</v>
      </c>
      <c r="DX435">
        <f t="shared" si="397"/>
        <v>10.769230769230768</v>
      </c>
      <c r="DY435">
        <f t="shared" si="398"/>
        <v>11</v>
      </c>
      <c r="DZ435">
        <f t="shared" si="399"/>
        <v>10</v>
      </c>
    </row>
    <row r="436" spans="1:130">
      <c r="A436">
        <v>560</v>
      </c>
      <c r="B436" s="1">
        <v>44945.354837963001</v>
      </c>
      <c r="C436" s="1">
        <v>44945.363611111097</v>
      </c>
      <c r="D436" t="s">
        <v>104</v>
      </c>
      <c r="F436" t="s">
        <v>5265</v>
      </c>
      <c r="G436" s="2">
        <v>22822</v>
      </c>
      <c r="H436" t="s">
        <v>2021</v>
      </c>
      <c r="I436" t="s">
        <v>5266</v>
      </c>
      <c r="J436" t="s">
        <v>145</v>
      </c>
      <c r="K436" t="s">
        <v>109</v>
      </c>
      <c r="M436" t="s">
        <v>109</v>
      </c>
      <c r="O436" t="s">
        <v>356</v>
      </c>
      <c r="P436" t="s">
        <v>5102</v>
      </c>
      <c r="Q436" t="s">
        <v>112</v>
      </c>
      <c r="R436" t="s">
        <v>113</v>
      </c>
      <c r="S436" t="s">
        <v>122</v>
      </c>
      <c r="T436" t="s">
        <v>109</v>
      </c>
      <c r="V436" t="s">
        <v>109</v>
      </c>
      <c r="X436" t="s">
        <v>135</v>
      </c>
      <c r="Y436" t="s">
        <v>647</v>
      </c>
      <c r="Z436" t="s">
        <v>109</v>
      </c>
      <c r="AA436" t="s">
        <v>116</v>
      </c>
      <c r="AB436" t="s">
        <v>132</v>
      </c>
      <c r="AC436" t="s">
        <v>109</v>
      </c>
      <c r="AE436" t="s">
        <v>109</v>
      </c>
      <c r="AG436" t="s">
        <v>109</v>
      </c>
      <c r="AH436" t="s">
        <v>116</v>
      </c>
      <c r="AI436" t="s">
        <v>109</v>
      </c>
      <c r="AJ436" t="s">
        <v>116</v>
      </c>
      <c r="AK436" t="s">
        <v>116</v>
      </c>
      <c r="AL436" t="s">
        <v>109</v>
      </c>
      <c r="AM436" t="s">
        <v>145</v>
      </c>
      <c r="AN436" t="s">
        <v>117</v>
      </c>
      <c r="AO436" t="s">
        <v>179</v>
      </c>
      <c r="AP436" t="s">
        <v>224</v>
      </c>
      <c r="AQ436" t="s">
        <v>109</v>
      </c>
      <c r="AS436" t="s">
        <v>637</v>
      </c>
      <c r="AT436" t="s">
        <v>113</v>
      </c>
      <c r="AU436" t="s">
        <v>116</v>
      </c>
      <c r="AV436" t="s">
        <v>109</v>
      </c>
      <c r="AW436" t="s">
        <v>109</v>
      </c>
      <c r="AZ436" t="s">
        <v>397</v>
      </c>
      <c r="BA436" t="s">
        <v>5267</v>
      </c>
      <c r="BB436" t="s">
        <v>192</v>
      </c>
      <c r="BC436" t="s">
        <v>116</v>
      </c>
      <c r="BD436" t="s">
        <v>116</v>
      </c>
      <c r="BE436" t="s">
        <v>122</v>
      </c>
      <c r="BG436" t="s">
        <v>116</v>
      </c>
      <c r="BH436" t="s">
        <v>116</v>
      </c>
      <c r="BI436" t="s">
        <v>5268</v>
      </c>
      <c r="BJ436" t="s">
        <v>116</v>
      </c>
      <c r="BK436" t="s">
        <v>109</v>
      </c>
      <c r="BL436" t="s">
        <v>109</v>
      </c>
      <c r="BM436" t="s">
        <v>109</v>
      </c>
      <c r="BN436" t="s">
        <v>124</v>
      </c>
      <c r="BO436" t="s">
        <v>109</v>
      </c>
      <c r="BP436" t="s">
        <v>122</v>
      </c>
      <c r="BR436" t="s">
        <v>116</v>
      </c>
      <c r="BS436" t="s">
        <v>126</v>
      </c>
      <c r="BT436" t="s">
        <v>116</v>
      </c>
      <c r="BU436" t="s">
        <v>114</v>
      </c>
      <c r="BV436" t="s">
        <v>116</v>
      </c>
      <c r="BW436" t="s">
        <v>239</v>
      </c>
      <c r="BX436" t="s">
        <v>116</v>
      </c>
      <c r="BY436" t="s">
        <v>116</v>
      </c>
      <c r="BZ436" t="s">
        <v>193</v>
      </c>
      <c r="CA436" t="s">
        <v>240</v>
      </c>
      <c r="CB436" t="s">
        <v>5269</v>
      </c>
      <c r="CC436" t="s">
        <v>260</v>
      </c>
      <c r="CD436" t="s">
        <v>109</v>
      </c>
      <c r="CE436" t="s">
        <v>116</v>
      </c>
      <c r="CG436" t="s">
        <v>113</v>
      </c>
      <c r="CH436" t="s">
        <v>113</v>
      </c>
      <c r="CI436" t="s">
        <v>113</v>
      </c>
      <c r="CJ436" t="s">
        <v>109</v>
      </c>
      <c r="CK436" t="s">
        <v>109</v>
      </c>
      <c r="CL436" t="s">
        <v>109</v>
      </c>
      <c r="CN436" t="s">
        <v>5270</v>
      </c>
      <c r="CO436" t="s">
        <v>109</v>
      </c>
      <c r="CP436" t="s">
        <v>116</v>
      </c>
      <c r="CQ436" t="s">
        <v>109</v>
      </c>
      <c r="CS436" t="s">
        <v>116</v>
      </c>
      <c r="CT436" t="s">
        <v>116</v>
      </c>
      <c r="CU436" t="s">
        <v>116</v>
      </c>
      <c r="CV436" t="s">
        <v>109</v>
      </c>
      <c r="CX436" t="s">
        <v>109</v>
      </c>
      <c r="DB436">
        <f t="shared" si="378"/>
        <v>1</v>
      </c>
      <c r="DC436">
        <f t="shared" si="379"/>
        <v>0</v>
      </c>
      <c r="DD436">
        <f t="shared" si="380"/>
        <v>3</v>
      </c>
      <c r="DE436">
        <f t="shared" si="381"/>
        <v>0</v>
      </c>
      <c r="DF436">
        <f t="shared" si="382"/>
        <v>2</v>
      </c>
      <c r="DG436">
        <f t="shared" si="383"/>
        <v>1</v>
      </c>
      <c r="DH436">
        <f t="shared" si="384"/>
        <v>0</v>
      </c>
      <c r="DI436">
        <f t="shared" si="385"/>
        <v>7</v>
      </c>
      <c r="DJ436">
        <f t="shared" si="386"/>
        <v>1</v>
      </c>
      <c r="DK436">
        <f t="shared" si="387"/>
        <v>1</v>
      </c>
      <c r="DL436">
        <f t="shared" si="388"/>
        <v>3</v>
      </c>
      <c r="DM436">
        <f t="shared" si="389"/>
        <v>1</v>
      </c>
      <c r="DN436">
        <f t="shared" si="390"/>
        <v>2</v>
      </c>
      <c r="DO436">
        <f t="shared" si="391"/>
        <v>2</v>
      </c>
      <c r="DP436">
        <f t="shared" si="392"/>
        <v>5</v>
      </c>
      <c r="DQ436">
        <f t="shared" si="393"/>
        <v>1</v>
      </c>
      <c r="DR436">
        <f t="shared" si="394"/>
        <v>3</v>
      </c>
      <c r="DS436">
        <f t="shared" si="395"/>
        <v>0</v>
      </c>
      <c r="DT436">
        <f t="shared" si="396"/>
        <v>0</v>
      </c>
      <c r="DU436">
        <f t="shared" si="309"/>
        <v>2</v>
      </c>
      <c r="DV436">
        <f t="shared" si="310"/>
        <v>3</v>
      </c>
      <c r="DW436">
        <f t="shared" si="311"/>
        <v>38</v>
      </c>
      <c r="DX436">
        <f t="shared" si="397"/>
        <v>7.3076923076923075</v>
      </c>
      <c r="DY436">
        <f t="shared" si="398"/>
        <v>7.5</v>
      </c>
      <c r="DZ436">
        <f t="shared" si="399"/>
        <v>7.5</v>
      </c>
    </row>
    <row r="437" spans="1:130">
      <c r="A437">
        <v>561</v>
      </c>
      <c r="B437" s="1">
        <v>44949.428252314799</v>
      </c>
      <c r="C437" s="1">
        <v>44949.450370370403</v>
      </c>
      <c r="D437" t="s">
        <v>104</v>
      </c>
      <c r="F437" t="s">
        <v>5271</v>
      </c>
      <c r="G437" s="2">
        <v>22574</v>
      </c>
      <c r="H437" t="s">
        <v>5272</v>
      </c>
      <c r="I437" t="s">
        <v>5273</v>
      </c>
      <c r="J437" t="s">
        <v>145</v>
      </c>
      <c r="K437" t="s">
        <v>114</v>
      </c>
      <c r="L437" t="s">
        <v>5274</v>
      </c>
      <c r="M437" t="s">
        <v>109</v>
      </c>
      <c r="O437" t="s">
        <v>5275</v>
      </c>
      <c r="P437" t="s">
        <v>5276</v>
      </c>
      <c r="Q437" t="s">
        <v>112</v>
      </c>
      <c r="R437" t="s">
        <v>113</v>
      </c>
      <c r="S437" t="s">
        <v>114</v>
      </c>
      <c r="T437" t="s">
        <v>109</v>
      </c>
      <c r="V437" t="s">
        <v>109</v>
      </c>
      <c r="X437" t="s">
        <v>113</v>
      </c>
      <c r="Y437" t="s">
        <v>178</v>
      </c>
      <c r="Z437" t="s">
        <v>109</v>
      </c>
      <c r="AA437" t="s">
        <v>116</v>
      </c>
      <c r="AB437" t="s">
        <v>153</v>
      </c>
      <c r="AC437" t="s">
        <v>116</v>
      </c>
      <c r="AD437" t="s">
        <v>5277</v>
      </c>
      <c r="AE437" t="s">
        <v>109</v>
      </c>
      <c r="AG437" t="s">
        <v>116</v>
      </c>
      <c r="AH437" t="s">
        <v>116</v>
      </c>
      <c r="AI437" t="s">
        <v>109</v>
      </c>
      <c r="AJ437" t="s">
        <v>116</v>
      </c>
      <c r="AK437" t="s">
        <v>116</v>
      </c>
      <c r="AL437" t="s">
        <v>116</v>
      </c>
      <c r="AM437" t="s">
        <v>112</v>
      </c>
      <c r="AN437" t="s">
        <v>236</v>
      </c>
      <c r="AO437" t="s">
        <v>304</v>
      </c>
      <c r="AP437" t="s">
        <v>224</v>
      </c>
      <c r="AQ437" t="s">
        <v>109</v>
      </c>
      <c r="AS437" t="s">
        <v>191</v>
      </c>
      <c r="AT437" t="s">
        <v>113</v>
      </c>
      <c r="AU437" t="s">
        <v>116</v>
      </c>
      <c r="AV437" t="s">
        <v>116</v>
      </c>
      <c r="AW437" t="s">
        <v>112</v>
      </c>
      <c r="AX437" t="s">
        <v>109</v>
      </c>
      <c r="AZ437" t="s">
        <v>113</v>
      </c>
      <c r="BA437" t="s">
        <v>158</v>
      </c>
      <c r="BB437" t="s">
        <v>192</v>
      </c>
      <c r="BC437" t="s">
        <v>116</v>
      </c>
      <c r="BD437" t="s">
        <v>116</v>
      </c>
      <c r="BE437" t="s">
        <v>116</v>
      </c>
      <c r="BF437" t="s">
        <v>5278</v>
      </c>
      <c r="BG437" t="s">
        <v>109</v>
      </c>
      <c r="BH437" t="s">
        <v>116</v>
      </c>
      <c r="BI437" t="s">
        <v>5279</v>
      </c>
      <c r="BJ437" t="s">
        <v>116</v>
      </c>
      <c r="BK437" t="s">
        <v>109</v>
      </c>
      <c r="BL437" t="s">
        <v>109</v>
      </c>
      <c r="BM437" t="s">
        <v>109</v>
      </c>
      <c r="BN437" t="s">
        <v>113</v>
      </c>
      <c r="BO437" t="s">
        <v>116</v>
      </c>
      <c r="BP437" t="s">
        <v>122</v>
      </c>
      <c r="BR437" t="s">
        <v>116</v>
      </c>
      <c r="BS437" t="s">
        <v>238</v>
      </c>
      <c r="BT437" t="s">
        <v>116</v>
      </c>
      <c r="BU437" t="s">
        <v>109</v>
      </c>
      <c r="BV437" t="s">
        <v>116</v>
      </c>
      <c r="BX437" t="s">
        <v>116</v>
      </c>
      <c r="BY437" t="s">
        <v>116</v>
      </c>
      <c r="BZ437" t="s">
        <v>193</v>
      </c>
      <c r="CA437" t="s">
        <v>629</v>
      </c>
      <c r="CB437" t="s">
        <v>129</v>
      </c>
      <c r="CC437" t="s">
        <v>182</v>
      </c>
      <c r="CD437" t="s">
        <v>116</v>
      </c>
      <c r="CE437" t="s">
        <v>109</v>
      </c>
      <c r="CF437" t="s">
        <v>113</v>
      </c>
      <c r="CG437" t="s">
        <v>113</v>
      </c>
      <c r="CH437" t="s">
        <v>113</v>
      </c>
      <c r="CI437" t="s">
        <v>578</v>
      </c>
      <c r="CJ437" t="s">
        <v>109</v>
      </c>
      <c r="CK437" t="s">
        <v>109</v>
      </c>
      <c r="CL437" t="s">
        <v>109</v>
      </c>
      <c r="CN437" t="s">
        <v>522</v>
      </c>
      <c r="CO437" t="s">
        <v>109</v>
      </c>
      <c r="CP437" t="s">
        <v>116</v>
      </c>
      <c r="CQ437" t="s">
        <v>109</v>
      </c>
      <c r="CS437" t="s">
        <v>109</v>
      </c>
      <c r="CT437" t="s">
        <v>116</v>
      </c>
      <c r="CU437" t="s">
        <v>109</v>
      </c>
      <c r="CV437" t="s">
        <v>109</v>
      </c>
      <c r="CX437" t="s">
        <v>116</v>
      </c>
      <c r="CY437" t="s">
        <v>5280</v>
      </c>
      <c r="DB437">
        <f t="shared" ref="DB437:DB442" si="400">COUNTIFS(J437:K437,"&lt;&gt;Non",J437:K437,"&lt;&gt;",J437:K437,"&lt;&gt;Non;")</f>
        <v>2</v>
      </c>
      <c r="DC437">
        <f t="shared" ref="DC437:DC442" si="401">COUNTIFS(M437,"&lt;&gt;Non",M437,"&lt;&gt;",M437,"&lt;&gt;Non;")</f>
        <v>0</v>
      </c>
      <c r="DD437">
        <f t="shared" ref="DD437:DD442" si="402">COUNTIFS(O437:T437,"&lt;&gt;Non",O437:T437,"&lt;&gt;",O437:T437,"&lt;&gt;Non;",O437:T437,"&lt;&gt;Je ne sais pas")</f>
        <v>4</v>
      </c>
      <c r="DE437">
        <f t="shared" ref="DE437:DE442" si="403">COUNTIF(V437,"Oui")</f>
        <v>0</v>
      </c>
      <c r="DF437">
        <f t="shared" ref="DF437:DF442" si="404">COUNTIFS(X437:Z437,"&lt;&gt;Non",X437:Z437,"&lt;&gt;",X437:Z437,"&lt;&gt;Non;")</f>
        <v>1</v>
      </c>
      <c r="DG437">
        <f t="shared" ref="DG437:DG442" si="405">COUNTIFS(AB437:AC437,"&lt;&gt;Non",AB437:AC437,"&lt;&gt;",AB437:AC437,"&lt;&gt;Non;")</f>
        <v>2</v>
      </c>
      <c r="DH437">
        <f t="shared" ref="DH437:DH442" si="406">COUNTIFS(AE437,"&lt;&gt;Non",AE437,"&lt;&gt;",AE437,"&lt;&gt;Non;")</f>
        <v>0</v>
      </c>
      <c r="DI437">
        <f t="shared" ref="DI437:DI442" si="407">COUNTIFS(AG437:AQ437,"&lt;&gt;Non",AG437:AQ437,"&lt;&gt;",AG437:AQ437,"&lt;&gt;Non;")</f>
        <v>9</v>
      </c>
      <c r="DJ437">
        <f t="shared" ref="DJ437:DJ442" si="408">COUNTIFS(AS437,"&lt;&gt;Non",AS437,"&lt;&gt;",AS437,"&lt;&gt;Non;")</f>
        <v>1</v>
      </c>
      <c r="DK437">
        <f t="shared" ref="DK437:DK442" si="409">COUNTIFS(AU437:AX437,"&lt;&gt;Non",AU437:AX437,"&lt;&gt;",AU437:AX437,"&lt;&gt;Non;")</f>
        <v>3</v>
      </c>
      <c r="DL437">
        <f t="shared" ref="DL437:DL442" si="410">COUNTIFS(AZ437:BB437,"&lt;&gt;Non",AZ437:BB437,"&lt;&gt;",AZ437:BB437,"&lt;&gt;Non;")</f>
        <v>2</v>
      </c>
      <c r="DM437">
        <f t="shared" ref="DM437:DM442" si="411">COUNTIFS(BD437:BE437,"&lt;&gt;Non",BD437:BE437,"&lt;&gt;",BD437:BE437,"&lt;&gt;Non;",BD437:BE437,"&lt;&gt;Je ne sais pas")</f>
        <v>2</v>
      </c>
      <c r="DN437">
        <f t="shared" ref="DN437:DN442" si="412">COUNTIFS(BG437:BH437,"&lt;&gt;Non",BG437:BH437,"&lt;&gt;",BG437:BH437,"&lt;&gt;Non;")</f>
        <v>1</v>
      </c>
      <c r="DO437">
        <f t="shared" ref="DO437:DO442" si="413">COUNTIFS(BJ437:BP437,"&lt;&gt;Non",BJ437:BP437,"&lt;&gt;",BJ437:BP437,"&lt;&gt;Non;",BJ437:BP437,"&lt;&gt;Je ne sais pas")</f>
        <v>2</v>
      </c>
      <c r="DP437">
        <f t="shared" ref="DP437:DP442" si="414">COUNTIFS(BR437:BV437,"&lt;&gt;Non",BR437:BV437,"&lt;&gt;",BR437:BV437,"&lt;&gt;Non;")</f>
        <v>4</v>
      </c>
      <c r="DQ437">
        <f t="shared" ref="DQ437:DQ442" si="415">COUNTIFS(BY437,"&lt;&gt;Non",BY437,"&lt;&gt;",BY437,"&lt;&gt;Non;")</f>
        <v>1</v>
      </c>
      <c r="DR437">
        <f t="shared" ref="DR437:DR442" si="416">COUNTIFS(CA437:CD437,"&lt;&gt;Non",CA437:CD437,"&lt;&gt;",CA437:CD437,"&lt;&gt;Non;")</f>
        <v>4</v>
      </c>
      <c r="DS437">
        <f t="shared" ref="DS437:DS442" si="417">COUNTIFS(CF437:CH437,"&lt;&gt;Non",CF437:CH437,"&lt;&gt;",CF437:CH437,"&lt;&gt;Non;")</f>
        <v>0</v>
      </c>
      <c r="DT437">
        <f t="shared" ref="DT437:DT442" si="418">COUNTIFS(CJ437:CL437,"&lt;&gt;Non",CJ437:CL437,"&lt;&gt;",CJ437:CL437,"&lt;&gt;Non;")</f>
        <v>0</v>
      </c>
      <c r="DU437">
        <f t="shared" si="309"/>
        <v>2</v>
      </c>
      <c r="DV437">
        <f t="shared" si="310"/>
        <v>1</v>
      </c>
      <c r="DW437">
        <f t="shared" si="311"/>
        <v>41</v>
      </c>
      <c r="DX437">
        <f t="shared" ref="DX437:DX442" si="419">DW437/52*10</f>
        <v>7.8846153846153841</v>
      </c>
      <c r="DY437">
        <f t="shared" ref="DY437:DY442" si="420">MROUND(DX437,0.5)</f>
        <v>8</v>
      </c>
      <c r="DZ437">
        <f t="shared" ref="DZ437:DZ442" si="421">IF(DY437&gt;10,10,DY437)</f>
        <v>8</v>
      </c>
    </row>
    <row r="438" spans="1:130">
      <c r="A438">
        <v>562</v>
      </c>
      <c r="B438" s="1">
        <v>44950.397650462997</v>
      </c>
      <c r="C438" s="1">
        <v>44950.410914351902</v>
      </c>
      <c r="D438" t="s">
        <v>104</v>
      </c>
      <c r="F438" t="s">
        <v>5281</v>
      </c>
      <c r="G438" s="2">
        <v>14097</v>
      </c>
      <c r="H438" t="s">
        <v>5282</v>
      </c>
      <c r="I438" t="s">
        <v>5283</v>
      </c>
      <c r="J438" t="s">
        <v>145</v>
      </c>
      <c r="K438" t="s">
        <v>114</v>
      </c>
      <c r="L438" t="s">
        <v>5284</v>
      </c>
      <c r="M438" t="s">
        <v>109</v>
      </c>
      <c r="O438" t="s">
        <v>5285</v>
      </c>
      <c r="P438" t="s">
        <v>5286</v>
      </c>
      <c r="Q438" t="s">
        <v>5287</v>
      </c>
      <c r="R438" t="s">
        <v>946</v>
      </c>
      <c r="S438" t="s">
        <v>114</v>
      </c>
      <c r="T438" t="s">
        <v>149</v>
      </c>
      <c r="U438" t="s">
        <v>201</v>
      </c>
      <c r="V438" t="s">
        <v>116</v>
      </c>
      <c r="W438" t="s">
        <v>5288</v>
      </c>
      <c r="X438" t="s">
        <v>5289</v>
      </c>
      <c r="Y438" t="s">
        <v>136</v>
      </c>
      <c r="Z438" t="s">
        <v>116</v>
      </c>
      <c r="AB438" t="s">
        <v>132</v>
      </c>
      <c r="AC438" t="s">
        <v>116</v>
      </c>
      <c r="AD438" t="s">
        <v>5290</v>
      </c>
      <c r="AE438" t="s">
        <v>109</v>
      </c>
      <c r="AG438" t="s">
        <v>116</v>
      </c>
      <c r="AH438" t="s">
        <v>116</v>
      </c>
      <c r="AI438" t="s">
        <v>116</v>
      </c>
      <c r="AJ438" t="s">
        <v>116</v>
      </c>
      <c r="AK438" t="s">
        <v>116</v>
      </c>
      <c r="AL438" t="s">
        <v>116</v>
      </c>
      <c r="AM438" t="s">
        <v>145</v>
      </c>
      <c r="AN438" t="s">
        <v>286</v>
      </c>
      <c r="AO438" t="s">
        <v>5291</v>
      </c>
      <c r="AP438" t="s">
        <v>1812</v>
      </c>
      <c r="AQ438" t="s">
        <v>829</v>
      </c>
      <c r="AR438" t="s">
        <v>5292</v>
      </c>
      <c r="AS438" t="s">
        <v>191</v>
      </c>
      <c r="AT438" t="s">
        <v>287</v>
      </c>
      <c r="AU438" t="s">
        <v>116</v>
      </c>
      <c r="AV438" t="s">
        <v>109</v>
      </c>
      <c r="AW438" t="s">
        <v>109</v>
      </c>
      <c r="AZ438" t="s">
        <v>5293</v>
      </c>
      <c r="BA438" t="s">
        <v>113</v>
      </c>
      <c r="BB438" t="s">
        <v>192</v>
      </c>
      <c r="BC438" t="s">
        <v>116</v>
      </c>
      <c r="BD438" t="s">
        <v>116</v>
      </c>
      <c r="BE438" t="s">
        <v>116</v>
      </c>
      <c r="BF438" t="s">
        <v>5294</v>
      </c>
      <c r="BG438" t="s">
        <v>116</v>
      </c>
      <c r="BH438" t="s">
        <v>116</v>
      </c>
      <c r="BI438" t="s">
        <v>5295</v>
      </c>
      <c r="BJ438" t="s">
        <v>116</v>
      </c>
      <c r="BK438" t="s">
        <v>116</v>
      </c>
      <c r="BL438" t="s">
        <v>109</v>
      </c>
      <c r="BM438" t="s">
        <v>116</v>
      </c>
      <c r="BN438" t="s">
        <v>5296</v>
      </c>
      <c r="BO438" t="s">
        <v>116</v>
      </c>
      <c r="BP438" t="s">
        <v>122</v>
      </c>
      <c r="BR438" t="s">
        <v>116</v>
      </c>
      <c r="BS438" t="s">
        <v>162</v>
      </c>
      <c r="BT438" t="s">
        <v>116</v>
      </c>
      <c r="BU438" t="s">
        <v>114</v>
      </c>
      <c r="BV438" t="s">
        <v>116</v>
      </c>
      <c r="BW438" t="s">
        <v>109</v>
      </c>
      <c r="BX438" t="s">
        <v>116</v>
      </c>
      <c r="BY438" t="s">
        <v>116</v>
      </c>
      <c r="BZ438" t="s">
        <v>138</v>
      </c>
      <c r="CA438" t="s">
        <v>5297</v>
      </c>
      <c r="CB438" t="s">
        <v>5298</v>
      </c>
      <c r="CC438" t="s">
        <v>676</v>
      </c>
      <c r="CD438" t="s">
        <v>116</v>
      </c>
      <c r="CE438" t="s">
        <v>109</v>
      </c>
      <c r="CF438" t="s">
        <v>5299</v>
      </c>
      <c r="CG438" t="s">
        <v>5300</v>
      </c>
      <c r="CH438" t="s">
        <v>140</v>
      </c>
      <c r="CI438" t="s">
        <v>113</v>
      </c>
      <c r="CJ438" t="s">
        <v>116</v>
      </c>
      <c r="CK438" t="s">
        <v>116</v>
      </c>
      <c r="CL438" t="s">
        <v>116</v>
      </c>
      <c r="CM438" t="s">
        <v>5301</v>
      </c>
      <c r="CN438" t="s">
        <v>5302</v>
      </c>
      <c r="CO438" t="s">
        <v>109</v>
      </c>
      <c r="CP438" t="s">
        <v>116</v>
      </c>
      <c r="CQ438" t="s">
        <v>109</v>
      </c>
      <c r="CS438" t="s">
        <v>116</v>
      </c>
      <c r="CT438" t="s">
        <v>116</v>
      </c>
      <c r="CU438" t="s">
        <v>116</v>
      </c>
      <c r="CV438" t="s">
        <v>116</v>
      </c>
      <c r="CW438" t="s">
        <v>5303</v>
      </c>
      <c r="CX438" t="s">
        <v>116</v>
      </c>
      <c r="CY438" t="s">
        <v>329</v>
      </c>
      <c r="CZ438" t="s">
        <v>5304</v>
      </c>
      <c r="DB438">
        <f t="shared" si="400"/>
        <v>2</v>
      </c>
      <c r="DC438">
        <f t="shared" si="401"/>
        <v>0</v>
      </c>
      <c r="DD438">
        <f t="shared" si="402"/>
        <v>6</v>
      </c>
      <c r="DE438">
        <f t="shared" si="403"/>
        <v>1</v>
      </c>
      <c r="DF438">
        <f t="shared" si="404"/>
        <v>3</v>
      </c>
      <c r="DG438">
        <f t="shared" si="405"/>
        <v>2</v>
      </c>
      <c r="DH438">
        <f t="shared" si="406"/>
        <v>0</v>
      </c>
      <c r="DI438">
        <f t="shared" si="407"/>
        <v>11</v>
      </c>
      <c r="DJ438">
        <f t="shared" si="408"/>
        <v>1</v>
      </c>
      <c r="DK438">
        <f t="shared" si="409"/>
        <v>1</v>
      </c>
      <c r="DL438">
        <f t="shared" si="410"/>
        <v>2</v>
      </c>
      <c r="DM438">
        <f t="shared" si="411"/>
        <v>2</v>
      </c>
      <c r="DN438">
        <f t="shared" si="412"/>
        <v>2</v>
      </c>
      <c r="DO438">
        <f t="shared" si="413"/>
        <v>5</v>
      </c>
      <c r="DP438">
        <f t="shared" si="414"/>
        <v>5</v>
      </c>
      <c r="DQ438">
        <f t="shared" si="415"/>
        <v>1</v>
      </c>
      <c r="DR438">
        <f t="shared" si="416"/>
        <v>4</v>
      </c>
      <c r="DS438">
        <f t="shared" si="417"/>
        <v>3</v>
      </c>
      <c r="DT438">
        <f t="shared" si="418"/>
        <v>3</v>
      </c>
      <c r="DU438">
        <f t="shared" si="309"/>
        <v>2</v>
      </c>
      <c r="DV438">
        <f t="shared" si="310"/>
        <v>4</v>
      </c>
      <c r="DW438">
        <f t="shared" si="311"/>
        <v>60</v>
      </c>
      <c r="DX438">
        <f t="shared" si="419"/>
        <v>11.538461538461537</v>
      </c>
      <c r="DY438">
        <f t="shared" si="420"/>
        <v>11.5</v>
      </c>
      <c r="DZ438">
        <f t="shared" si="421"/>
        <v>10</v>
      </c>
    </row>
    <row r="439" spans="1:130">
      <c r="A439">
        <v>563</v>
      </c>
      <c r="B439" s="1">
        <v>44950.405497685198</v>
      </c>
      <c r="C439" s="1">
        <v>44950.417569444398</v>
      </c>
      <c r="D439" t="s">
        <v>104</v>
      </c>
      <c r="F439" t="s">
        <v>5305</v>
      </c>
      <c r="G439" s="2">
        <v>21805</v>
      </c>
      <c r="H439" t="s">
        <v>5306</v>
      </c>
      <c r="I439" t="s">
        <v>5307</v>
      </c>
      <c r="J439" t="s">
        <v>108</v>
      </c>
      <c r="K439" t="s">
        <v>114</v>
      </c>
      <c r="L439" t="s">
        <v>5308</v>
      </c>
      <c r="M439" t="s">
        <v>109</v>
      </c>
      <c r="O439" t="s">
        <v>5010</v>
      </c>
      <c r="P439" t="s">
        <v>766</v>
      </c>
      <c r="Q439" t="s">
        <v>108</v>
      </c>
      <c r="R439" t="s">
        <v>5309</v>
      </c>
      <c r="S439" t="s">
        <v>114</v>
      </c>
      <c r="T439" t="s">
        <v>109</v>
      </c>
      <c r="V439" t="s">
        <v>109</v>
      </c>
      <c r="X439" t="s">
        <v>5310</v>
      </c>
      <c r="Y439" t="s">
        <v>178</v>
      </c>
      <c r="Z439" t="s">
        <v>116</v>
      </c>
      <c r="AB439" t="s">
        <v>153</v>
      </c>
      <c r="AC439" t="s">
        <v>116</v>
      </c>
      <c r="AD439" t="s">
        <v>5311</v>
      </c>
      <c r="AE439" t="s">
        <v>109</v>
      </c>
      <c r="AG439" t="s">
        <v>116</v>
      </c>
      <c r="AH439" t="s">
        <v>116</v>
      </c>
      <c r="AI439" t="s">
        <v>109</v>
      </c>
      <c r="AJ439" t="s">
        <v>109</v>
      </c>
      <c r="AK439" t="s">
        <v>109</v>
      </c>
      <c r="AL439" t="s">
        <v>116</v>
      </c>
      <c r="AM439" t="s">
        <v>112</v>
      </c>
      <c r="AN439" t="s">
        <v>286</v>
      </c>
      <c r="AO439" t="s">
        <v>179</v>
      </c>
      <c r="AP439" t="s">
        <v>5312</v>
      </c>
      <c r="AQ439" t="s">
        <v>109</v>
      </c>
      <c r="AS439" t="s">
        <v>118</v>
      </c>
      <c r="AT439" t="s">
        <v>113</v>
      </c>
      <c r="AU439" t="s">
        <v>116</v>
      </c>
      <c r="AV439" t="s">
        <v>116</v>
      </c>
      <c r="AW439" t="s">
        <v>109</v>
      </c>
      <c r="AZ439" t="s">
        <v>157</v>
      </c>
      <c r="BA439" t="s">
        <v>120</v>
      </c>
      <c r="BB439" t="s">
        <v>192</v>
      </c>
      <c r="BC439" t="s">
        <v>116</v>
      </c>
      <c r="BD439" t="s">
        <v>116</v>
      </c>
      <c r="BE439" t="s">
        <v>116</v>
      </c>
      <c r="BF439" t="s">
        <v>5313</v>
      </c>
      <c r="BG439" t="s">
        <v>109</v>
      </c>
      <c r="BH439" t="s">
        <v>116</v>
      </c>
      <c r="BI439" t="s">
        <v>5314</v>
      </c>
      <c r="BJ439" t="s">
        <v>116</v>
      </c>
      <c r="BK439" t="s">
        <v>116</v>
      </c>
      <c r="BL439" t="s">
        <v>109</v>
      </c>
      <c r="BM439" t="s">
        <v>109</v>
      </c>
      <c r="BN439" t="s">
        <v>113</v>
      </c>
      <c r="BO439" t="s">
        <v>116</v>
      </c>
      <c r="BP439" t="s">
        <v>122</v>
      </c>
      <c r="BR439" t="s">
        <v>109</v>
      </c>
      <c r="BS439" t="s">
        <v>288</v>
      </c>
      <c r="BT439" t="s">
        <v>116</v>
      </c>
      <c r="BU439" t="s">
        <v>114</v>
      </c>
      <c r="BV439" t="s">
        <v>109</v>
      </c>
      <c r="BX439" t="s">
        <v>116</v>
      </c>
      <c r="BY439" t="s">
        <v>116</v>
      </c>
      <c r="BZ439" t="s">
        <v>193</v>
      </c>
      <c r="CA439" t="s">
        <v>841</v>
      </c>
      <c r="CB439" t="s">
        <v>129</v>
      </c>
      <c r="CC439" t="s">
        <v>2022</v>
      </c>
      <c r="CD439" t="s">
        <v>116</v>
      </c>
      <c r="CE439" t="s">
        <v>109</v>
      </c>
      <c r="CF439" t="s">
        <v>5315</v>
      </c>
      <c r="CG439" t="s">
        <v>113</v>
      </c>
      <c r="CH439" t="s">
        <v>335</v>
      </c>
      <c r="CI439" t="s">
        <v>113</v>
      </c>
      <c r="CJ439" t="s">
        <v>116</v>
      </c>
      <c r="CK439" t="s">
        <v>109</v>
      </c>
      <c r="CL439" t="s">
        <v>109</v>
      </c>
      <c r="CN439" t="s">
        <v>169</v>
      </c>
      <c r="CO439" t="s">
        <v>109</v>
      </c>
      <c r="CP439" t="s">
        <v>116</v>
      </c>
      <c r="CQ439" t="s">
        <v>109</v>
      </c>
      <c r="CS439" t="s">
        <v>116</v>
      </c>
      <c r="CT439" t="s">
        <v>116</v>
      </c>
      <c r="CU439" t="s">
        <v>109</v>
      </c>
      <c r="CV439" t="s">
        <v>109</v>
      </c>
      <c r="CX439" t="s">
        <v>109</v>
      </c>
      <c r="DB439">
        <f t="shared" si="400"/>
        <v>2</v>
      </c>
      <c r="DC439">
        <f t="shared" si="401"/>
        <v>0</v>
      </c>
      <c r="DD439">
        <f t="shared" si="402"/>
        <v>5</v>
      </c>
      <c r="DE439">
        <f t="shared" si="403"/>
        <v>0</v>
      </c>
      <c r="DF439">
        <f t="shared" si="404"/>
        <v>3</v>
      </c>
      <c r="DG439">
        <f t="shared" si="405"/>
        <v>2</v>
      </c>
      <c r="DH439">
        <f t="shared" si="406"/>
        <v>0</v>
      </c>
      <c r="DI439">
        <f t="shared" si="407"/>
        <v>7</v>
      </c>
      <c r="DJ439">
        <f t="shared" si="408"/>
        <v>1</v>
      </c>
      <c r="DK439">
        <f t="shared" si="409"/>
        <v>2</v>
      </c>
      <c r="DL439">
        <f t="shared" si="410"/>
        <v>3</v>
      </c>
      <c r="DM439">
        <f t="shared" si="411"/>
        <v>2</v>
      </c>
      <c r="DN439">
        <f t="shared" si="412"/>
        <v>1</v>
      </c>
      <c r="DO439">
        <f t="shared" si="413"/>
        <v>3</v>
      </c>
      <c r="DP439">
        <f t="shared" si="414"/>
        <v>3</v>
      </c>
      <c r="DQ439">
        <f t="shared" si="415"/>
        <v>1</v>
      </c>
      <c r="DR439">
        <f t="shared" si="416"/>
        <v>4</v>
      </c>
      <c r="DS439">
        <f t="shared" si="417"/>
        <v>2</v>
      </c>
      <c r="DT439">
        <f t="shared" si="418"/>
        <v>1</v>
      </c>
      <c r="DU439">
        <f t="shared" si="309"/>
        <v>2</v>
      </c>
      <c r="DV439">
        <f t="shared" si="310"/>
        <v>2</v>
      </c>
      <c r="DW439">
        <f t="shared" si="311"/>
        <v>46</v>
      </c>
      <c r="DX439">
        <f t="shared" si="419"/>
        <v>8.8461538461538467</v>
      </c>
      <c r="DY439">
        <f t="shared" si="420"/>
        <v>9</v>
      </c>
      <c r="DZ439">
        <f t="shared" si="421"/>
        <v>9</v>
      </c>
    </row>
    <row r="440" spans="1:130">
      <c r="A440">
        <v>564</v>
      </c>
      <c r="B440" s="1">
        <v>44950.408449074101</v>
      </c>
      <c r="C440" s="1">
        <v>44950.42</v>
      </c>
      <c r="D440" t="s">
        <v>104</v>
      </c>
      <c r="F440" t="s">
        <v>5316</v>
      </c>
      <c r="G440" s="2">
        <v>13848</v>
      </c>
      <c r="H440" t="s">
        <v>5317</v>
      </c>
      <c r="I440" t="s">
        <v>5318</v>
      </c>
      <c r="J440" t="s">
        <v>145</v>
      </c>
      <c r="K440" t="s">
        <v>114</v>
      </c>
      <c r="L440" t="s">
        <v>5319</v>
      </c>
      <c r="M440" t="s">
        <v>116</v>
      </c>
      <c r="N440" t="s">
        <v>5320</v>
      </c>
      <c r="O440" t="s">
        <v>1700</v>
      </c>
      <c r="P440" t="s">
        <v>1731</v>
      </c>
      <c r="Q440" t="s">
        <v>112</v>
      </c>
      <c r="R440" t="s">
        <v>5321</v>
      </c>
      <c r="S440" t="s">
        <v>122</v>
      </c>
      <c r="T440" t="s">
        <v>149</v>
      </c>
      <c r="U440" t="s">
        <v>150</v>
      </c>
      <c r="V440" t="s">
        <v>116</v>
      </c>
      <c r="W440" t="s">
        <v>5322</v>
      </c>
      <c r="X440" t="s">
        <v>135</v>
      </c>
      <c r="Y440" t="s">
        <v>136</v>
      </c>
      <c r="Z440" t="s">
        <v>109</v>
      </c>
      <c r="AA440" t="s">
        <v>116</v>
      </c>
      <c r="AB440" t="s">
        <v>153</v>
      </c>
      <c r="AC440" t="s">
        <v>116</v>
      </c>
      <c r="AD440" t="s">
        <v>5323</v>
      </c>
      <c r="AE440" t="s">
        <v>109</v>
      </c>
      <c r="AG440" t="s">
        <v>116</v>
      </c>
      <c r="AH440" t="s">
        <v>116</v>
      </c>
      <c r="AI440" t="s">
        <v>109</v>
      </c>
      <c r="AJ440" t="s">
        <v>116</v>
      </c>
      <c r="AK440" t="s">
        <v>116</v>
      </c>
      <c r="AL440" t="s">
        <v>116</v>
      </c>
      <c r="AM440" t="s">
        <v>112</v>
      </c>
      <c r="AN440" t="s">
        <v>117</v>
      </c>
      <c r="AO440" t="s">
        <v>179</v>
      </c>
      <c r="AP440" t="s">
        <v>224</v>
      </c>
      <c r="AQ440" t="s">
        <v>5324</v>
      </c>
      <c r="AS440" t="s">
        <v>5190</v>
      </c>
      <c r="AT440" t="s">
        <v>113</v>
      </c>
      <c r="AU440" t="s">
        <v>116</v>
      </c>
      <c r="AV440" t="s">
        <v>116</v>
      </c>
      <c r="AW440" t="s">
        <v>109</v>
      </c>
      <c r="AZ440" t="s">
        <v>157</v>
      </c>
      <c r="BA440" t="s">
        <v>120</v>
      </c>
      <c r="BB440" t="s">
        <v>249</v>
      </c>
      <c r="BC440" t="s">
        <v>116</v>
      </c>
      <c r="BD440" t="s">
        <v>116</v>
      </c>
      <c r="BE440" t="s">
        <v>116</v>
      </c>
      <c r="BF440" t="s">
        <v>5231</v>
      </c>
      <c r="BG440" t="s">
        <v>109</v>
      </c>
      <c r="BH440" t="s">
        <v>116</v>
      </c>
      <c r="BI440" t="s">
        <v>5325</v>
      </c>
      <c r="BJ440" t="s">
        <v>116</v>
      </c>
      <c r="BK440" t="s">
        <v>116</v>
      </c>
      <c r="BL440" t="s">
        <v>116</v>
      </c>
      <c r="BM440" t="s">
        <v>109</v>
      </c>
      <c r="BN440" t="s">
        <v>124</v>
      </c>
      <c r="BO440" t="s">
        <v>116</v>
      </c>
      <c r="BP440" t="s">
        <v>122</v>
      </c>
      <c r="BR440" t="s">
        <v>109</v>
      </c>
      <c r="BS440" t="s">
        <v>426</v>
      </c>
      <c r="BT440" t="s">
        <v>109</v>
      </c>
      <c r="BU440" t="s">
        <v>114</v>
      </c>
      <c r="BV440" t="s">
        <v>116</v>
      </c>
      <c r="BX440" t="s">
        <v>116</v>
      </c>
      <c r="BY440" t="s">
        <v>116</v>
      </c>
      <c r="BZ440" t="s">
        <v>193</v>
      </c>
      <c r="CA440" t="s">
        <v>294</v>
      </c>
      <c r="CB440" t="s">
        <v>5326</v>
      </c>
      <c r="CC440" t="s">
        <v>2884</v>
      </c>
      <c r="CD440" t="s">
        <v>109</v>
      </c>
      <c r="CE440" t="s">
        <v>116</v>
      </c>
      <c r="CG440" t="s">
        <v>5327</v>
      </c>
      <c r="CH440" t="s">
        <v>1131</v>
      </c>
      <c r="CI440" t="s">
        <v>113</v>
      </c>
      <c r="CJ440" t="s">
        <v>116</v>
      </c>
      <c r="CK440" t="s">
        <v>109</v>
      </c>
      <c r="CL440" t="s">
        <v>109</v>
      </c>
      <c r="CN440" t="s">
        <v>1050</v>
      </c>
      <c r="CO440" t="s">
        <v>109</v>
      </c>
      <c r="CP440" t="s">
        <v>116</v>
      </c>
      <c r="CQ440" t="s">
        <v>109</v>
      </c>
      <c r="CS440" t="s">
        <v>116</v>
      </c>
      <c r="CT440" t="s">
        <v>116</v>
      </c>
      <c r="CU440" t="s">
        <v>109</v>
      </c>
      <c r="CV440" t="s">
        <v>109</v>
      </c>
      <c r="CX440" t="s">
        <v>109</v>
      </c>
      <c r="DB440">
        <f t="shared" si="400"/>
        <v>2</v>
      </c>
      <c r="DC440">
        <f t="shared" si="401"/>
        <v>1</v>
      </c>
      <c r="DD440">
        <f t="shared" si="402"/>
        <v>5</v>
      </c>
      <c r="DE440">
        <f t="shared" si="403"/>
        <v>1</v>
      </c>
      <c r="DF440">
        <f t="shared" si="404"/>
        <v>2</v>
      </c>
      <c r="DG440">
        <f t="shared" si="405"/>
        <v>2</v>
      </c>
      <c r="DH440">
        <f t="shared" si="406"/>
        <v>0</v>
      </c>
      <c r="DI440">
        <f t="shared" si="407"/>
        <v>10</v>
      </c>
      <c r="DJ440">
        <f t="shared" si="408"/>
        <v>1</v>
      </c>
      <c r="DK440">
        <f t="shared" si="409"/>
        <v>2</v>
      </c>
      <c r="DL440">
        <f t="shared" si="410"/>
        <v>3</v>
      </c>
      <c r="DM440">
        <f t="shared" si="411"/>
        <v>2</v>
      </c>
      <c r="DN440">
        <f t="shared" si="412"/>
        <v>1</v>
      </c>
      <c r="DO440">
        <f t="shared" si="413"/>
        <v>5</v>
      </c>
      <c r="DP440">
        <f t="shared" si="414"/>
        <v>3</v>
      </c>
      <c r="DQ440">
        <f t="shared" si="415"/>
        <v>1</v>
      </c>
      <c r="DR440">
        <f t="shared" si="416"/>
        <v>3</v>
      </c>
      <c r="DS440">
        <f t="shared" si="417"/>
        <v>2</v>
      </c>
      <c r="DT440">
        <f t="shared" si="418"/>
        <v>1</v>
      </c>
      <c r="DU440">
        <f t="shared" si="309"/>
        <v>2</v>
      </c>
      <c r="DV440">
        <f t="shared" si="310"/>
        <v>2</v>
      </c>
      <c r="DW440">
        <f t="shared" si="311"/>
        <v>51</v>
      </c>
      <c r="DX440">
        <f t="shared" si="419"/>
        <v>9.8076923076923066</v>
      </c>
      <c r="DY440">
        <f t="shared" si="420"/>
        <v>10</v>
      </c>
      <c r="DZ440">
        <f t="shared" si="421"/>
        <v>10</v>
      </c>
    </row>
    <row r="441" spans="1:130">
      <c r="A441">
        <v>565</v>
      </c>
      <c r="B441" s="1">
        <v>44950.418518518498</v>
      </c>
      <c r="C441" s="1">
        <v>44950.427071759303</v>
      </c>
      <c r="D441" t="s">
        <v>104</v>
      </c>
      <c r="F441" t="s">
        <v>5328</v>
      </c>
      <c r="G441" s="2">
        <v>13202</v>
      </c>
      <c r="H441" t="s">
        <v>5329</v>
      </c>
      <c r="I441" t="s">
        <v>5330</v>
      </c>
      <c r="J441" t="s">
        <v>132</v>
      </c>
      <c r="K441" t="s">
        <v>109</v>
      </c>
      <c r="M441" t="s">
        <v>109</v>
      </c>
      <c r="O441" t="s">
        <v>684</v>
      </c>
      <c r="P441" t="s">
        <v>5331</v>
      </c>
      <c r="Q441" t="s">
        <v>112</v>
      </c>
      <c r="R441" t="s">
        <v>113</v>
      </c>
      <c r="S441" t="s">
        <v>122</v>
      </c>
      <c r="T441" t="s">
        <v>109</v>
      </c>
      <c r="V441" t="s">
        <v>109</v>
      </c>
      <c r="X441" t="s">
        <v>135</v>
      </c>
      <c r="Y441" t="s">
        <v>113</v>
      </c>
      <c r="Z441" t="s">
        <v>116</v>
      </c>
      <c r="AB441" t="s">
        <v>132</v>
      </c>
      <c r="AC441" t="s">
        <v>109</v>
      </c>
      <c r="AE441" t="s">
        <v>109</v>
      </c>
      <c r="AG441" t="s">
        <v>109</v>
      </c>
      <c r="AH441" t="s">
        <v>109</v>
      </c>
      <c r="AI441" t="s">
        <v>109</v>
      </c>
      <c r="AJ441" t="s">
        <v>116</v>
      </c>
      <c r="AK441" t="s">
        <v>109</v>
      </c>
      <c r="AL441" t="s">
        <v>109</v>
      </c>
      <c r="AM441" t="s">
        <v>112</v>
      </c>
      <c r="AN441" t="s">
        <v>117</v>
      </c>
      <c r="AO441" t="s">
        <v>179</v>
      </c>
      <c r="AP441" t="s">
        <v>1537</v>
      </c>
      <c r="AQ441" t="s">
        <v>109</v>
      </c>
      <c r="AS441" t="s">
        <v>5332</v>
      </c>
      <c r="AT441" t="s">
        <v>113</v>
      </c>
      <c r="AU441" t="s">
        <v>116</v>
      </c>
      <c r="AV441" t="s">
        <v>116</v>
      </c>
      <c r="AW441" t="s">
        <v>112</v>
      </c>
      <c r="AX441" t="s">
        <v>109</v>
      </c>
      <c r="AZ441" t="s">
        <v>157</v>
      </c>
      <c r="BA441" t="s">
        <v>120</v>
      </c>
      <c r="BB441" t="s">
        <v>249</v>
      </c>
      <c r="BC441" t="s">
        <v>116</v>
      </c>
      <c r="BD441" t="s">
        <v>116</v>
      </c>
      <c r="BE441" t="s">
        <v>122</v>
      </c>
      <c r="BG441" t="s">
        <v>109</v>
      </c>
      <c r="BH441" t="s">
        <v>116</v>
      </c>
      <c r="BI441" t="s">
        <v>5333</v>
      </c>
      <c r="BJ441" t="s">
        <v>116</v>
      </c>
      <c r="BK441" t="s">
        <v>116</v>
      </c>
      <c r="BL441" t="s">
        <v>109</v>
      </c>
      <c r="BM441" t="s">
        <v>109</v>
      </c>
      <c r="BN441" t="s">
        <v>113</v>
      </c>
      <c r="BO441" t="s">
        <v>116</v>
      </c>
      <c r="BP441" t="s">
        <v>122</v>
      </c>
      <c r="BR441" t="s">
        <v>109</v>
      </c>
      <c r="BS441" t="s">
        <v>288</v>
      </c>
      <c r="BT441" t="s">
        <v>109</v>
      </c>
      <c r="BU441" t="s">
        <v>114</v>
      </c>
      <c r="BV441" t="s">
        <v>206</v>
      </c>
      <c r="BX441" t="s">
        <v>116</v>
      </c>
      <c r="BY441" t="s">
        <v>116</v>
      </c>
      <c r="BZ441" t="s">
        <v>193</v>
      </c>
      <c r="CA441" t="s">
        <v>841</v>
      </c>
      <c r="CB441" t="s">
        <v>129</v>
      </c>
      <c r="CC441" t="s">
        <v>5334</v>
      </c>
      <c r="CD441" t="s">
        <v>116</v>
      </c>
      <c r="CE441" t="s">
        <v>116</v>
      </c>
      <c r="CG441" t="s">
        <v>5335</v>
      </c>
      <c r="CH441" t="s">
        <v>113</v>
      </c>
      <c r="CI441" t="s">
        <v>113</v>
      </c>
      <c r="CJ441" t="s">
        <v>109</v>
      </c>
      <c r="CK441" t="s">
        <v>109</v>
      </c>
      <c r="CL441" t="s">
        <v>109</v>
      </c>
      <c r="CN441" t="s">
        <v>1434</v>
      </c>
      <c r="CO441" t="s">
        <v>109</v>
      </c>
      <c r="CP441" t="s">
        <v>116</v>
      </c>
      <c r="CQ441" t="s">
        <v>109</v>
      </c>
      <c r="CS441" t="s">
        <v>116</v>
      </c>
      <c r="CT441" t="s">
        <v>116</v>
      </c>
      <c r="CU441" t="s">
        <v>109</v>
      </c>
      <c r="CV441" t="s">
        <v>109</v>
      </c>
      <c r="CX441" t="s">
        <v>109</v>
      </c>
      <c r="DB441">
        <f t="shared" si="400"/>
        <v>1</v>
      </c>
      <c r="DC441">
        <f t="shared" si="401"/>
        <v>0</v>
      </c>
      <c r="DD441">
        <f t="shared" si="402"/>
        <v>3</v>
      </c>
      <c r="DE441">
        <f t="shared" si="403"/>
        <v>0</v>
      </c>
      <c r="DF441">
        <f t="shared" si="404"/>
        <v>2</v>
      </c>
      <c r="DG441">
        <f t="shared" si="405"/>
        <v>1</v>
      </c>
      <c r="DH441">
        <f t="shared" si="406"/>
        <v>0</v>
      </c>
      <c r="DI441">
        <f t="shared" si="407"/>
        <v>5</v>
      </c>
      <c r="DJ441">
        <f t="shared" si="408"/>
        <v>1</v>
      </c>
      <c r="DK441">
        <f t="shared" si="409"/>
        <v>3</v>
      </c>
      <c r="DL441">
        <f t="shared" si="410"/>
        <v>3</v>
      </c>
      <c r="DM441">
        <f t="shared" si="411"/>
        <v>1</v>
      </c>
      <c r="DN441">
        <f t="shared" si="412"/>
        <v>1</v>
      </c>
      <c r="DO441">
        <f t="shared" si="413"/>
        <v>3</v>
      </c>
      <c r="DP441">
        <f t="shared" si="414"/>
        <v>3</v>
      </c>
      <c r="DQ441">
        <f t="shared" si="415"/>
        <v>1</v>
      </c>
      <c r="DR441">
        <f t="shared" si="416"/>
        <v>4</v>
      </c>
      <c r="DS441">
        <f t="shared" si="417"/>
        <v>1</v>
      </c>
      <c r="DT441">
        <f t="shared" si="418"/>
        <v>0</v>
      </c>
      <c r="DU441">
        <f t="shared" si="309"/>
        <v>2</v>
      </c>
      <c r="DV441">
        <f t="shared" si="310"/>
        <v>2</v>
      </c>
      <c r="DW441">
        <f t="shared" si="311"/>
        <v>37</v>
      </c>
      <c r="DX441">
        <f t="shared" si="419"/>
        <v>7.1153846153846159</v>
      </c>
      <c r="DY441">
        <f t="shared" si="420"/>
        <v>7</v>
      </c>
      <c r="DZ441">
        <f t="shared" si="421"/>
        <v>7</v>
      </c>
    </row>
    <row r="442" spans="1:130">
      <c r="A442">
        <v>566</v>
      </c>
      <c r="B442" s="1">
        <v>44950.403923611098</v>
      </c>
      <c r="C442" s="1">
        <v>44950.430613425902</v>
      </c>
      <c r="D442" t="s">
        <v>104</v>
      </c>
      <c r="F442" t="s">
        <v>5336</v>
      </c>
      <c r="G442" s="2">
        <v>21858</v>
      </c>
      <c r="H442" t="s">
        <v>5337</v>
      </c>
      <c r="I442" t="s">
        <v>5338</v>
      </c>
      <c r="J442" t="s">
        <v>145</v>
      </c>
      <c r="K442" t="s">
        <v>114</v>
      </c>
      <c r="L442" t="s">
        <v>5339</v>
      </c>
      <c r="M442" t="s">
        <v>109</v>
      </c>
      <c r="O442" t="s">
        <v>4058</v>
      </c>
      <c r="P442" t="s">
        <v>342</v>
      </c>
      <c r="Q442" t="s">
        <v>112</v>
      </c>
      <c r="R442" t="s">
        <v>113</v>
      </c>
      <c r="S442" t="s">
        <v>114</v>
      </c>
      <c r="T442" t="s">
        <v>109</v>
      </c>
      <c r="V442" t="s">
        <v>109</v>
      </c>
      <c r="X442" t="s">
        <v>455</v>
      </c>
      <c r="Y442" t="s">
        <v>136</v>
      </c>
      <c r="Z442" t="s">
        <v>116</v>
      </c>
      <c r="AB442" t="s">
        <v>145</v>
      </c>
      <c r="AC442" t="s">
        <v>116</v>
      </c>
      <c r="AD442" t="s">
        <v>5340</v>
      </c>
      <c r="AE442" t="s">
        <v>109</v>
      </c>
      <c r="AG442" t="s">
        <v>109</v>
      </c>
      <c r="AH442" t="s">
        <v>116</v>
      </c>
      <c r="AI442" t="s">
        <v>109</v>
      </c>
      <c r="AJ442" t="s">
        <v>116</v>
      </c>
      <c r="AK442" t="s">
        <v>109</v>
      </c>
      <c r="AL442" t="s">
        <v>116</v>
      </c>
      <c r="AM442" t="s">
        <v>112</v>
      </c>
      <c r="AN442" t="s">
        <v>117</v>
      </c>
      <c r="AO442" t="s">
        <v>304</v>
      </c>
      <c r="AP442" t="s">
        <v>113</v>
      </c>
      <c r="AQ442" t="s">
        <v>109</v>
      </c>
      <c r="AS442" t="s">
        <v>5341</v>
      </c>
      <c r="AT442" t="s">
        <v>113</v>
      </c>
      <c r="AU442" t="s">
        <v>116</v>
      </c>
      <c r="AV442" t="s">
        <v>109</v>
      </c>
      <c r="AW442" t="s">
        <v>109</v>
      </c>
      <c r="AZ442" t="s">
        <v>5342</v>
      </c>
      <c r="BA442" t="s">
        <v>5343</v>
      </c>
      <c r="BB442" t="s">
        <v>121</v>
      </c>
      <c r="BC442" t="s">
        <v>116</v>
      </c>
      <c r="BD442" t="s">
        <v>116</v>
      </c>
      <c r="BE442" t="s">
        <v>122</v>
      </c>
      <c r="BG442" t="s">
        <v>116</v>
      </c>
      <c r="BH442" t="s">
        <v>116</v>
      </c>
      <c r="BI442" t="s">
        <v>5344</v>
      </c>
      <c r="BJ442" t="s">
        <v>116</v>
      </c>
      <c r="BK442" t="s">
        <v>116</v>
      </c>
      <c r="BL442" t="s">
        <v>109</v>
      </c>
      <c r="BM442" t="s">
        <v>109</v>
      </c>
      <c r="BN442" t="s">
        <v>113</v>
      </c>
      <c r="BO442" t="s">
        <v>125</v>
      </c>
      <c r="BP442" t="s">
        <v>122</v>
      </c>
      <c r="BR442" t="s">
        <v>116</v>
      </c>
      <c r="BS442" t="s">
        <v>126</v>
      </c>
      <c r="BT442" t="s">
        <v>116</v>
      </c>
      <c r="BU442" t="s">
        <v>114</v>
      </c>
      <c r="BV442" t="s">
        <v>116</v>
      </c>
      <c r="BX442" t="s">
        <v>116</v>
      </c>
      <c r="BY442" t="s">
        <v>116</v>
      </c>
      <c r="BZ442" t="s">
        <v>193</v>
      </c>
      <c r="CA442" t="s">
        <v>659</v>
      </c>
      <c r="CB442" t="s">
        <v>129</v>
      </c>
      <c r="CC442" t="s">
        <v>253</v>
      </c>
      <c r="CD442" t="s">
        <v>116</v>
      </c>
      <c r="CE442" t="s">
        <v>109</v>
      </c>
      <c r="CF442" t="s">
        <v>113</v>
      </c>
      <c r="CG442" t="s">
        <v>113</v>
      </c>
      <c r="CH442" t="s">
        <v>113</v>
      </c>
      <c r="CI442" t="s">
        <v>113</v>
      </c>
      <c r="CJ442" t="s">
        <v>109</v>
      </c>
      <c r="CK442" t="s">
        <v>109</v>
      </c>
      <c r="CL442" t="s">
        <v>109</v>
      </c>
      <c r="CN442" t="s">
        <v>1441</v>
      </c>
      <c r="CO442" t="s">
        <v>109</v>
      </c>
      <c r="CP442" t="s">
        <v>116</v>
      </c>
      <c r="CQ442" t="s">
        <v>116</v>
      </c>
      <c r="CR442" t="s">
        <v>5345</v>
      </c>
      <c r="CS442" t="s">
        <v>116</v>
      </c>
      <c r="CT442" t="s">
        <v>116</v>
      </c>
      <c r="CU442" t="s">
        <v>116</v>
      </c>
      <c r="CV442" t="s">
        <v>109</v>
      </c>
      <c r="CX442" t="s">
        <v>116</v>
      </c>
      <c r="CY442" t="s">
        <v>605</v>
      </c>
      <c r="DB442">
        <f t="shared" si="400"/>
        <v>2</v>
      </c>
      <c r="DC442">
        <f t="shared" si="401"/>
        <v>0</v>
      </c>
      <c r="DD442">
        <f t="shared" si="402"/>
        <v>4</v>
      </c>
      <c r="DE442">
        <f t="shared" si="403"/>
        <v>0</v>
      </c>
      <c r="DF442">
        <f t="shared" si="404"/>
        <v>3</v>
      </c>
      <c r="DG442">
        <f t="shared" si="405"/>
        <v>2</v>
      </c>
      <c r="DH442">
        <f t="shared" si="406"/>
        <v>0</v>
      </c>
      <c r="DI442">
        <f t="shared" si="407"/>
        <v>6</v>
      </c>
      <c r="DJ442">
        <f t="shared" si="408"/>
        <v>1</v>
      </c>
      <c r="DK442">
        <f t="shared" si="409"/>
        <v>1</v>
      </c>
      <c r="DL442">
        <f t="shared" si="410"/>
        <v>3</v>
      </c>
      <c r="DM442">
        <f t="shared" si="411"/>
        <v>1</v>
      </c>
      <c r="DN442">
        <f t="shared" si="412"/>
        <v>2</v>
      </c>
      <c r="DO442">
        <f t="shared" si="413"/>
        <v>3</v>
      </c>
      <c r="DP442">
        <f t="shared" si="414"/>
        <v>5</v>
      </c>
      <c r="DQ442">
        <f t="shared" si="415"/>
        <v>1</v>
      </c>
      <c r="DR442">
        <f t="shared" si="416"/>
        <v>4</v>
      </c>
      <c r="DS442">
        <f t="shared" si="417"/>
        <v>0</v>
      </c>
      <c r="DT442">
        <f t="shared" si="418"/>
        <v>0</v>
      </c>
      <c r="DU442">
        <f t="shared" si="309"/>
        <v>3</v>
      </c>
      <c r="DV442">
        <f t="shared" si="310"/>
        <v>3</v>
      </c>
      <c r="DW442">
        <f t="shared" si="311"/>
        <v>44</v>
      </c>
      <c r="DX442">
        <f t="shared" si="419"/>
        <v>8.4615384615384617</v>
      </c>
      <c r="DY442">
        <f t="shared" si="420"/>
        <v>8.5</v>
      </c>
      <c r="DZ442">
        <f t="shared" si="421"/>
        <v>8.5</v>
      </c>
    </row>
    <row r="443" spans="1:130">
      <c r="A443">
        <v>567</v>
      </c>
      <c r="B443" s="1">
        <v>44950.414039351803</v>
      </c>
      <c r="C443" s="1">
        <v>44950.439097222203</v>
      </c>
      <c r="D443" t="s">
        <v>104</v>
      </c>
      <c r="F443" t="s">
        <v>5346</v>
      </c>
      <c r="G443" s="2">
        <v>3279</v>
      </c>
      <c r="H443" t="s">
        <v>5347</v>
      </c>
      <c r="I443" t="s">
        <v>5348</v>
      </c>
      <c r="J443" t="s">
        <v>145</v>
      </c>
      <c r="K443" t="s">
        <v>114</v>
      </c>
      <c r="L443" t="s">
        <v>5349</v>
      </c>
      <c r="M443" t="s">
        <v>109</v>
      </c>
      <c r="O443" t="s">
        <v>5350</v>
      </c>
      <c r="P443" t="s">
        <v>432</v>
      </c>
      <c r="Q443" t="s">
        <v>188</v>
      </c>
      <c r="R443" t="s">
        <v>113</v>
      </c>
      <c r="S443" t="s">
        <v>122</v>
      </c>
      <c r="T443" t="s">
        <v>109</v>
      </c>
      <c r="V443" t="s">
        <v>109</v>
      </c>
      <c r="X443" t="s">
        <v>455</v>
      </c>
      <c r="Y443" t="s">
        <v>113</v>
      </c>
      <c r="Z443" t="s">
        <v>116</v>
      </c>
      <c r="AB443" t="s">
        <v>153</v>
      </c>
      <c r="AC443" t="s">
        <v>116</v>
      </c>
      <c r="AD443" t="s">
        <v>5351</v>
      </c>
      <c r="AE443" t="s">
        <v>109</v>
      </c>
      <c r="AG443" t="s">
        <v>109</v>
      </c>
      <c r="AH443" t="s">
        <v>109</v>
      </c>
      <c r="AI443" t="s">
        <v>109</v>
      </c>
      <c r="AJ443" t="s">
        <v>116</v>
      </c>
      <c r="AK443" t="s">
        <v>116</v>
      </c>
      <c r="AL443" t="s">
        <v>116</v>
      </c>
      <c r="AM443" t="s">
        <v>112</v>
      </c>
      <c r="AN443" t="s">
        <v>117</v>
      </c>
      <c r="AO443" t="s">
        <v>155</v>
      </c>
      <c r="AP443" t="s">
        <v>224</v>
      </c>
      <c r="AQ443" t="s">
        <v>109</v>
      </c>
      <c r="AS443" t="s">
        <v>637</v>
      </c>
      <c r="AT443" t="s">
        <v>287</v>
      </c>
      <c r="AU443" t="s">
        <v>116</v>
      </c>
      <c r="AV443" t="s">
        <v>109</v>
      </c>
      <c r="AW443" t="s">
        <v>109</v>
      </c>
      <c r="AZ443" t="s">
        <v>113</v>
      </c>
      <c r="BA443" t="s">
        <v>158</v>
      </c>
      <c r="BB443" t="s">
        <v>249</v>
      </c>
      <c r="BC443" t="s">
        <v>116</v>
      </c>
      <c r="BD443" t="s">
        <v>116</v>
      </c>
      <c r="BE443" t="s">
        <v>122</v>
      </c>
      <c r="BG443" t="s">
        <v>109</v>
      </c>
      <c r="BH443" t="s">
        <v>116</v>
      </c>
      <c r="BI443" t="s">
        <v>5352</v>
      </c>
      <c r="BJ443" t="s">
        <v>116</v>
      </c>
      <c r="BK443" t="s">
        <v>116</v>
      </c>
      <c r="BL443" t="s">
        <v>109</v>
      </c>
      <c r="BM443" t="s">
        <v>116</v>
      </c>
      <c r="BN443" t="s">
        <v>251</v>
      </c>
      <c r="BO443" t="s">
        <v>116</v>
      </c>
      <c r="BP443" t="s">
        <v>122</v>
      </c>
      <c r="BR443" t="s">
        <v>116</v>
      </c>
      <c r="BS443" t="s">
        <v>126</v>
      </c>
      <c r="BT443" t="s">
        <v>116</v>
      </c>
      <c r="BU443" t="s">
        <v>114</v>
      </c>
      <c r="BV443" t="s">
        <v>116</v>
      </c>
      <c r="BX443" t="s">
        <v>116</v>
      </c>
      <c r="BY443" t="s">
        <v>116</v>
      </c>
      <c r="BZ443" t="s">
        <v>193</v>
      </c>
      <c r="CA443" t="s">
        <v>214</v>
      </c>
      <c r="CB443" t="s">
        <v>129</v>
      </c>
      <c r="CC443" t="s">
        <v>241</v>
      </c>
      <c r="CD443" t="s">
        <v>116</v>
      </c>
      <c r="CE443" t="s">
        <v>109</v>
      </c>
      <c r="CF443" t="s">
        <v>113</v>
      </c>
      <c r="CG443" t="s">
        <v>113</v>
      </c>
      <c r="CH443" t="s">
        <v>113</v>
      </c>
      <c r="CI443" t="s">
        <v>113</v>
      </c>
      <c r="CJ443" t="s">
        <v>109</v>
      </c>
      <c r="CK443" t="s">
        <v>109</v>
      </c>
      <c r="CL443" t="s">
        <v>109</v>
      </c>
      <c r="CN443" t="s">
        <v>522</v>
      </c>
      <c r="CO443" t="s">
        <v>109</v>
      </c>
      <c r="CP443" t="s">
        <v>116</v>
      </c>
      <c r="CQ443" t="s">
        <v>109</v>
      </c>
      <c r="CS443" t="s">
        <v>116</v>
      </c>
      <c r="CT443" t="s">
        <v>116</v>
      </c>
      <c r="CU443" t="s">
        <v>116</v>
      </c>
      <c r="CV443" t="s">
        <v>116</v>
      </c>
      <c r="CW443" t="s">
        <v>5353</v>
      </c>
      <c r="CX443" t="s">
        <v>109</v>
      </c>
      <c r="DB443">
        <f t="shared" ref="DB443:DB464" si="422">COUNTIFS(J443:K443,"&lt;&gt;Non",J443:K443,"&lt;&gt;",J443:K443,"&lt;&gt;Non;")</f>
        <v>2</v>
      </c>
      <c r="DC443">
        <f t="shared" ref="DC443:DC464" si="423">COUNTIFS(M443,"&lt;&gt;Non",M443,"&lt;&gt;",M443,"&lt;&gt;Non;")</f>
        <v>0</v>
      </c>
      <c r="DD443">
        <f t="shared" ref="DD443:DD464" si="424">COUNTIFS(O443:T443,"&lt;&gt;Non",O443:T443,"&lt;&gt;",O443:T443,"&lt;&gt;Non;",O443:T443,"&lt;&gt;Je ne sais pas")</f>
        <v>3</v>
      </c>
      <c r="DE443">
        <f t="shared" ref="DE443:DE464" si="425">COUNTIF(V443,"Oui")</f>
        <v>0</v>
      </c>
      <c r="DF443">
        <f t="shared" ref="DF443:DF464" si="426">COUNTIFS(X443:Z443,"&lt;&gt;Non",X443:Z443,"&lt;&gt;",X443:Z443,"&lt;&gt;Non;")</f>
        <v>2</v>
      </c>
      <c r="DG443">
        <f t="shared" ref="DG443:DG464" si="427">COUNTIFS(AB443:AC443,"&lt;&gt;Non",AB443:AC443,"&lt;&gt;",AB443:AC443,"&lt;&gt;Non;")</f>
        <v>2</v>
      </c>
      <c r="DH443">
        <f t="shared" ref="DH443:DH464" si="428">COUNTIFS(AE443,"&lt;&gt;Non",AE443,"&lt;&gt;",AE443,"&lt;&gt;Non;")</f>
        <v>0</v>
      </c>
      <c r="DI443">
        <f t="shared" ref="DI443:DI464" si="429">COUNTIFS(AG443:AQ443,"&lt;&gt;Non",AG443:AQ443,"&lt;&gt;",AG443:AQ443,"&lt;&gt;Non;")</f>
        <v>7</v>
      </c>
      <c r="DJ443">
        <f t="shared" ref="DJ443:DJ464" si="430">COUNTIFS(AS443,"&lt;&gt;Non",AS443,"&lt;&gt;",AS443,"&lt;&gt;Non;")</f>
        <v>1</v>
      </c>
      <c r="DK443">
        <f t="shared" ref="DK443:DK464" si="431">COUNTIFS(AU443:AX443,"&lt;&gt;Non",AU443:AX443,"&lt;&gt;",AU443:AX443,"&lt;&gt;Non;")</f>
        <v>1</v>
      </c>
      <c r="DL443">
        <f t="shared" ref="DL443:DL464" si="432">COUNTIFS(AZ443:BB443,"&lt;&gt;Non",AZ443:BB443,"&lt;&gt;",AZ443:BB443,"&lt;&gt;Non;")</f>
        <v>2</v>
      </c>
      <c r="DM443">
        <f t="shared" ref="DM443:DM464" si="433">COUNTIFS(BD443:BE443,"&lt;&gt;Non",BD443:BE443,"&lt;&gt;",BD443:BE443,"&lt;&gt;Non;",BD443:BE443,"&lt;&gt;Je ne sais pas")</f>
        <v>1</v>
      </c>
      <c r="DN443">
        <f t="shared" ref="DN443:DN464" si="434">COUNTIFS(BG443:BH443,"&lt;&gt;Non",BG443:BH443,"&lt;&gt;",BG443:BH443,"&lt;&gt;Non;")</f>
        <v>1</v>
      </c>
      <c r="DO443">
        <f t="shared" ref="DO443:DO464" si="435">COUNTIFS(BJ443:BP443,"&lt;&gt;Non",BJ443:BP443,"&lt;&gt;",BJ443:BP443,"&lt;&gt;Non;",BJ443:BP443,"&lt;&gt;Je ne sais pas")</f>
        <v>5</v>
      </c>
      <c r="DP443">
        <f t="shared" ref="DP443:DP464" si="436">COUNTIFS(BR443:BV443,"&lt;&gt;Non",BR443:BV443,"&lt;&gt;",BR443:BV443,"&lt;&gt;Non;")</f>
        <v>5</v>
      </c>
      <c r="DQ443">
        <f t="shared" ref="DQ443:DQ464" si="437">COUNTIFS(BY443,"&lt;&gt;Non",BY443,"&lt;&gt;",BY443,"&lt;&gt;Non;")</f>
        <v>1</v>
      </c>
      <c r="DR443">
        <f t="shared" ref="DR443:DR464" si="438">COUNTIFS(CA443:CD443,"&lt;&gt;Non",CA443:CD443,"&lt;&gt;",CA443:CD443,"&lt;&gt;Non;")</f>
        <v>4</v>
      </c>
      <c r="DS443">
        <f t="shared" ref="DS443:DS464" si="439">COUNTIFS(CF443:CH443,"&lt;&gt;Non",CF443:CH443,"&lt;&gt;",CF443:CH443,"&lt;&gt;Non;")</f>
        <v>0</v>
      </c>
      <c r="DT443">
        <f t="shared" ref="DT443:DT464" si="440">COUNTIFS(CJ443:CL443,"&lt;&gt;Non",CJ443:CL443,"&lt;&gt;",CJ443:CL443,"&lt;&gt;Non;")</f>
        <v>0</v>
      </c>
      <c r="DU443">
        <f t="shared" si="309"/>
        <v>2</v>
      </c>
      <c r="DV443">
        <f t="shared" si="310"/>
        <v>4</v>
      </c>
      <c r="DW443">
        <f t="shared" si="311"/>
        <v>43</v>
      </c>
      <c r="DX443">
        <f t="shared" ref="DX443:DX464" si="441">DW443/52*10</f>
        <v>8.2692307692307683</v>
      </c>
      <c r="DY443">
        <f t="shared" ref="DY443:DY464" si="442">MROUND(DX443,0.5)</f>
        <v>8.5</v>
      </c>
      <c r="DZ443">
        <f t="shared" ref="DZ443:DZ464" si="443">IF(DY443&gt;10,10,DY443)</f>
        <v>8.5</v>
      </c>
    </row>
    <row r="444" spans="1:130">
      <c r="A444">
        <v>568</v>
      </c>
      <c r="B444" s="1">
        <v>44950.420810185198</v>
      </c>
      <c r="C444" s="1">
        <v>44950.440983796303</v>
      </c>
      <c r="D444" t="s">
        <v>104</v>
      </c>
      <c r="F444" t="s">
        <v>5354</v>
      </c>
      <c r="G444" s="2">
        <v>219</v>
      </c>
      <c r="H444" t="s">
        <v>5355</v>
      </c>
      <c r="I444" t="s">
        <v>5356</v>
      </c>
      <c r="J444" t="s">
        <v>175</v>
      </c>
      <c r="K444" t="s">
        <v>114</v>
      </c>
      <c r="L444" t="s">
        <v>418</v>
      </c>
      <c r="M444" t="s">
        <v>109</v>
      </c>
      <c r="O444" t="s">
        <v>5357</v>
      </c>
      <c r="P444" t="s">
        <v>5358</v>
      </c>
      <c r="Q444" t="s">
        <v>112</v>
      </c>
      <c r="R444" t="s">
        <v>5359</v>
      </c>
      <c r="S444" t="s">
        <v>122</v>
      </c>
      <c r="T444" t="s">
        <v>109</v>
      </c>
      <c r="V444" t="s">
        <v>109</v>
      </c>
      <c r="X444" t="s">
        <v>135</v>
      </c>
      <c r="Y444" t="s">
        <v>269</v>
      </c>
      <c r="Z444" t="s">
        <v>109</v>
      </c>
      <c r="AA444" t="s">
        <v>116</v>
      </c>
      <c r="AB444" t="s">
        <v>108</v>
      </c>
      <c r="AC444" t="s">
        <v>116</v>
      </c>
      <c r="AD444" t="s">
        <v>5360</v>
      </c>
      <c r="AE444" t="s">
        <v>109</v>
      </c>
      <c r="AG444" t="s">
        <v>116</v>
      </c>
      <c r="AH444" t="s">
        <v>116</v>
      </c>
      <c r="AI444" t="s">
        <v>109</v>
      </c>
      <c r="AJ444" t="s">
        <v>116</v>
      </c>
      <c r="AK444" t="s">
        <v>116</v>
      </c>
      <c r="AL444" t="s">
        <v>116</v>
      </c>
      <c r="AM444" t="s">
        <v>112</v>
      </c>
      <c r="AN444" t="s">
        <v>117</v>
      </c>
      <c r="AO444" t="s">
        <v>202</v>
      </c>
      <c r="AP444" t="s">
        <v>113</v>
      </c>
      <c r="AQ444" t="s">
        <v>109</v>
      </c>
      <c r="AS444" t="s">
        <v>203</v>
      </c>
      <c r="AT444" t="s">
        <v>113</v>
      </c>
      <c r="AU444" t="s">
        <v>116</v>
      </c>
      <c r="AV444" t="s">
        <v>116</v>
      </c>
      <c r="AW444" t="s">
        <v>109</v>
      </c>
      <c r="AZ444" t="s">
        <v>157</v>
      </c>
      <c r="BA444" t="s">
        <v>158</v>
      </c>
      <c r="BB444" t="s">
        <v>192</v>
      </c>
      <c r="BC444" t="s">
        <v>116</v>
      </c>
      <c r="BD444" t="s">
        <v>116</v>
      </c>
      <c r="BE444" t="s">
        <v>122</v>
      </c>
      <c r="BG444" t="s">
        <v>109</v>
      </c>
      <c r="BH444" t="s">
        <v>116</v>
      </c>
      <c r="BI444" t="s">
        <v>5361</v>
      </c>
      <c r="BJ444" t="s">
        <v>116</v>
      </c>
      <c r="BK444" t="s">
        <v>116</v>
      </c>
      <c r="BL444" t="s">
        <v>109</v>
      </c>
      <c r="BM444" t="s">
        <v>109</v>
      </c>
      <c r="BN444" t="s">
        <v>113</v>
      </c>
      <c r="BO444" t="s">
        <v>109</v>
      </c>
      <c r="BP444" t="s">
        <v>122</v>
      </c>
      <c r="BR444" t="s">
        <v>116</v>
      </c>
      <c r="BS444" t="s">
        <v>699</v>
      </c>
      <c r="BT444" t="s">
        <v>116</v>
      </c>
      <c r="BU444" t="s">
        <v>114</v>
      </c>
      <c r="BV444" t="s">
        <v>116</v>
      </c>
      <c r="BX444" t="s">
        <v>116</v>
      </c>
      <c r="BY444" t="s">
        <v>116</v>
      </c>
      <c r="BZ444" t="s">
        <v>193</v>
      </c>
      <c r="CA444" t="s">
        <v>629</v>
      </c>
      <c r="CB444" t="s">
        <v>113</v>
      </c>
      <c r="CC444" t="s">
        <v>253</v>
      </c>
      <c r="CD444" t="s">
        <v>109</v>
      </c>
      <c r="CE444" t="s">
        <v>116</v>
      </c>
      <c r="CG444" t="s">
        <v>113</v>
      </c>
      <c r="CH444" t="s">
        <v>113</v>
      </c>
      <c r="CI444" t="s">
        <v>113</v>
      </c>
      <c r="CJ444" t="s">
        <v>116</v>
      </c>
      <c r="CK444" t="s">
        <v>109</v>
      </c>
      <c r="CL444" t="s">
        <v>116</v>
      </c>
      <c r="CM444" t="s">
        <v>5362</v>
      </c>
      <c r="CN444" t="s">
        <v>169</v>
      </c>
      <c r="CO444" t="s">
        <v>116</v>
      </c>
      <c r="CP444" t="s">
        <v>116</v>
      </c>
      <c r="CQ444" t="s">
        <v>109</v>
      </c>
      <c r="CS444" t="s">
        <v>109</v>
      </c>
      <c r="CT444" t="s">
        <v>116</v>
      </c>
      <c r="CU444" t="s">
        <v>109</v>
      </c>
      <c r="CV444" t="s">
        <v>109</v>
      </c>
      <c r="CX444" t="s">
        <v>109</v>
      </c>
      <c r="DB444">
        <f t="shared" si="422"/>
        <v>2</v>
      </c>
      <c r="DC444">
        <f t="shared" si="423"/>
        <v>0</v>
      </c>
      <c r="DD444">
        <f t="shared" si="424"/>
        <v>4</v>
      </c>
      <c r="DE444">
        <f t="shared" si="425"/>
        <v>0</v>
      </c>
      <c r="DF444">
        <f t="shared" si="426"/>
        <v>2</v>
      </c>
      <c r="DG444">
        <f t="shared" si="427"/>
        <v>2</v>
      </c>
      <c r="DH444">
        <f t="shared" si="428"/>
        <v>0</v>
      </c>
      <c r="DI444">
        <f t="shared" si="429"/>
        <v>8</v>
      </c>
      <c r="DJ444">
        <f t="shared" si="430"/>
        <v>1</v>
      </c>
      <c r="DK444">
        <f t="shared" si="431"/>
        <v>2</v>
      </c>
      <c r="DL444">
        <f t="shared" si="432"/>
        <v>3</v>
      </c>
      <c r="DM444">
        <f t="shared" si="433"/>
        <v>1</v>
      </c>
      <c r="DN444">
        <f t="shared" si="434"/>
        <v>1</v>
      </c>
      <c r="DO444">
        <f t="shared" si="435"/>
        <v>2</v>
      </c>
      <c r="DP444">
        <f t="shared" si="436"/>
        <v>5</v>
      </c>
      <c r="DQ444">
        <f t="shared" si="437"/>
        <v>1</v>
      </c>
      <c r="DR444">
        <f t="shared" si="438"/>
        <v>2</v>
      </c>
      <c r="DS444">
        <f t="shared" si="439"/>
        <v>0</v>
      </c>
      <c r="DT444">
        <f t="shared" si="440"/>
        <v>2</v>
      </c>
      <c r="DU444">
        <f t="shared" si="309"/>
        <v>3</v>
      </c>
      <c r="DV444">
        <f t="shared" si="310"/>
        <v>1</v>
      </c>
      <c r="DW444">
        <f t="shared" si="311"/>
        <v>42</v>
      </c>
      <c r="DX444">
        <f t="shared" si="441"/>
        <v>8.0769230769230766</v>
      </c>
      <c r="DY444">
        <f t="shared" si="442"/>
        <v>8</v>
      </c>
      <c r="DZ444">
        <f t="shared" si="443"/>
        <v>8</v>
      </c>
    </row>
    <row r="445" spans="1:130">
      <c r="A445">
        <v>569</v>
      </c>
      <c r="B445" s="1">
        <v>44950.433437500003</v>
      </c>
      <c r="C445" s="1">
        <v>44950.451516203699</v>
      </c>
      <c r="D445" t="s">
        <v>104</v>
      </c>
      <c r="F445" t="s">
        <v>1176</v>
      </c>
      <c r="G445" s="2">
        <v>6098</v>
      </c>
      <c r="H445" t="s">
        <v>5363</v>
      </c>
      <c r="I445" t="s">
        <v>5364</v>
      </c>
      <c r="J445" t="s">
        <v>145</v>
      </c>
      <c r="K445" t="s">
        <v>114</v>
      </c>
      <c r="L445" t="s">
        <v>5365</v>
      </c>
      <c r="M445" t="s">
        <v>109</v>
      </c>
      <c r="O445" t="s">
        <v>5357</v>
      </c>
      <c r="P445" t="s">
        <v>5366</v>
      </c>
      <c r="Q445" t="s">
        <v>145</v>
      </c>
      <c r="R445" t="s">
        <v>113</v>
      </c>
      <c r="S445" t="s">
        <v>114</v>
      </c>
      <c r="T445" t="s">
        <v>149</v>
      </c>
      <c r="U445" t="s">
        <v>150</v>
      </c>
      <c r="V445" t="s">
        <v>109</v>
      </c>
      <c r="X445" t="s">
        <v>189</v>
      </c>
      <c r="Y445" t="s">
        <v>136</v>
      </c>
      <c r="Z445" t="s">
        <v>116</v>
      </c>
      <c r="AB445" t="s">
        <v>153</v>
      </c>
      <c r="AC445" t="s">
        <v>116</v>
      </c>
      <c r="AD445" t="s">
        <v>5367</v>
      </c>
      <c r="AE445" t="s">
        <v>109</v>
      </c>
      <c r="AG445" t="s">
        <v>109</v>
      </c>
      <c r="AH445" t="s">
        <v>116</v>
      </c>
      <c r="AI445" t="s">
        <v>109</v>
      </c>
      <c r="AJ445" t="s">
        <v>116</v>
      </c>
      <c r="AK445" t="s">
        <v>116</v>
      </c>
      <c r="AL445" t="s">
        <v>116</v>
      </c>
      <c r="AM445" t="s">
        <v>108</v>
      </c>
      <c r="AN445" t="s">
        <v>117</v>
      </c>
      <c r="AO445" t="s">
        <v>179</v>
      </c>
      <c r="AP445" t="s">
        <v>113</v>
      </c>
      <c r="AQ445" t="s">
        <v>109</v>
      </c>
      <c r="AS445" t="s">
        <v>5368</v>
      </c>
      <c r="AT445" t="s">
        <v>333</v>
      </c>
      <c r="AU445" t="s">
        <v>116</v>
      </c>
      <c r="AV445" t="s">
        <v>116</v>
      </c>
      <c r="AW445" t="s">
        <v>109</v>
      </c>
      <c r="AZ445" t="s">
        <v>157</v>
      </c>
      <c r="BA445" t="s">
        <v>120</v>
      </c>
      <c r="BB445" t="s">
        <v>121</v>
      </c>
      <c r="BC445" t="s">
        <v>109</v>
      </c>
      <c r="BD445" t="s">
        <v>116</v>
      </c>
      <c r="BE445" t="s">
        <v>122</v>
      </c>
      <c r="BG445" t="s">
        <v>116</v>
      </c>
      <c r="BH445" t="s">
        <v>116</v>
      </c>
      <c r="BI445" t="s">
        <v>5369</v>
      </c>
      <c r="BJ445" t="s">
        <v>116</v>
      </c>
      <c r="BK445" t="s">
        <v>116</v>
      </c>
      <c r="BL445" t="s">
        <v>109</v>
      </c>
      <c r="BM445" t="s">
        <v>109</v>
      </c>
      <c r="BN445" t="s">
        <v>124</v>
      </c>
      <c r="BO445" t="s">
        <v>116</v>
      </c>
      <c r="BP445" t="s">
        <v>122</v>
      </c>
      <c r="BR445" t="s">
        <v>116</v>
      </c>
      <c r="BS445" t="s">
        <v>238</v>
      </c>
      <c r="BT445" t="s">
        <v>116</v>
      </c>
      <c r="BU445" t="s">
        <v>114</v>
      </c>
      <c r="BV445" t="s">
        <v>116</v>
      </c>
      <c r="BX445" t="s">
        <v>116</v>
      </c>
      <c r="BY445" t="s">
        <v>116</v>
      </c>
      <c r="BZ445" t="s">
        <v>5370</v>
      </c>
      <c r="CA445" t="s">
        <v>5371</v>
      </c>
      <c r="CB445" t="s">
        <v>5372</v>
      </c>
      <c r="CC445" t="s">
        <v>544</v>
      </c>
      <c r="CD445" t="s">
        <v>116</v>
      </c>
      <c r="CE445" t="s">
        <v>116</v>
      </c>
      <c r="CG445" t="s">
        <v>113</v>
      </c>
      <c r="CH445" t="s">
        <v>311</v>
      </c>
      <c r="CI445" t="s">
        <v>113</v>
      </c>
      <c r="CJ445" t="s">
        <v>116</v>
      </c>
      <c r="CK445" t="s">
        <v>116</v>
      </c>
      <c r="CL445" t="s">
        <v>116</v>
      </c>
      <c r="CM445" t="s">
        <v>5373</v>
      </c>
      <c r="CN445" t="s">
        <v>336</v>
      </c>
      <c r="CO445" t="s">
        <v>116</v>
      </c>
      <c r="CP445" t="s">
        <v>116</v>
      </c>
      <c r="CQ445" t="s">
        <v>109</v>
      </c>
      <c r="CS445" t="s">
        <v>116</v>
      </c>
      <c r="CT445" t="s">
        <v>116</v>
      </c>
      <c r="CU445" t="s">
        <v>116</v>
      </c>
      <c r="CV445" t="s">
        <v>116</v>
      </c>
      <c r="CW445" t="s">
        <v>5374</v>
      </c>
      <c r="CX445" t="s">
        <v>116</v>
      </c>
      <c r="CY445" t="s">
        <v>5375</v>
      </c>
      <c r="DB445">
        <f t="shared" si="422"/>
        <v>2</v>
      </c>
      <c r="DC445">
        <f t="shared" si="423"/>
        <v>0</v>
      </c>
      <c r="DD445">
        <f t="shared" si="424"/>
        <v>5</v>
      </c>
      <c r="DE445">
        <f t="shared" si="425"/>
        <v>0</v>
      </c>
      <c r="DF445">
        <f t="shared" si="426"/>
        <v>3</v>
      </c>
      <c r="DG445">
        <f t="shared" si="427"/>
        <v>2</v>
      </c>
      <c r="DH445">
        <f t="shared" si="428"/>
        <v>0</v>
      </c>
      <c r="DI445">
        <f t="shared" si="429"/>
        <v>7</v>
      </c>
      <c r="DJ445">
        <f t="shared" si="430"/>
        <v>1</v>
      </c>
      <c r="DK445">
        <f t="shared" si="431"/>
        <v>2</v>
      </c>
      <c r="DL445">
        <f t="shared" si="432"/>
        <v>3</v>
      </c>
      <c r="DM445">
        <f t="shared" si="433"/>
        <v>1</v>
      </c>
      <c r="DN445">
        <f t="shared" si="434"/>
        <v>2</v>
      </c>
      <c r="DO445">
        <f t="shared" si="435"/>
        <v>4</v>
      </c>
      <c r="DP445">
        <f t="shared" si="436"/>
        <v>5</v>
      </c>
      <c r="DQ445">
        <f t="shared" si="437"/>
        <v>1</v>
      </c>
      <c r="DR445">
        <f t="shared" si="438"/>
        <v>4</v>
      </c>
      <c r="DS445">
        <f t="shared" si="439"/>
        <v>1</v>
      </c>
      <c r="DT445">
        <f t="shared" si="440"/>
        <v>3</v>
      </c>
      <c r="DU445">
        <f t="shared" si="309"/>
        <v>3</v>
      </c>
      <c r="DV445">
        <f t="shared" si="310"/>
        <v>4</v>
      </c>
      <c r="DW445">
        <f t="shared" si="311"/>
        <v>53</v>
      </c>
      <c r="DX445">
        <f t="shared" si="441"/>
        <v>10.192307692307692</v>
      </c>
      <c r="DY445">
        <f t="shared" si="442"/>
        <v>10</v>
      </c>
      <c r="DZ445">
        <f t="shared" si="443"/>
        <v>10</v>
      </c>
    </row>
    <row r="446" spans="1:130">
      <c r="A446">
        <v>570</v>
      </c>
      <c r="B446" s="1">
        <v>44950.444618055597</v>
      </c>
      <c r="C446" s="1">
        <v>44950.453368055598</v>
      </c>
      <c r="D446" t="s">
        <v>104</v>
      </c>
      <c r="F446" t="s">
        <v>3494</v>
      </c>
      <c r="G446" s="2">
        <v>6778</v>
      </c>
      <c r="H446" t="s">
        <v>1816</v>
      </c>
      <c r="I446" t="s">
        <v>5376</v>
      </c>
      <c r="J446" t="s">
        <v>132</v>
      </c>
      <c r="K446" t="s">
        <v>114</v>
      </c>
      <c r="L446" t="s">
        <v>5377</v>
      </c>
      <c r="M446" t="s">
        <v>109</v>
      </c>
      <c r="O446" t="s">
        <v>2156</v>
      </c>
      <c r="P446" t="s">
        <v>568</v>
      </c>
      <c r="Q446" t="s">
        <v>188</v>
      </c>
      <c r="R446" t="s">
        <v>5378</v>
      </c>
      <c r="S446" t="s">
        <v>114</v>
      </c>
      <c r="T446" t="s">
        <v>109</v>
      </c>
      <c r="V446" t="s">
        <v>109</v>
      </c>
      <c r="X446" t="s">
        <v>135</v>
      </c>
      <c r="Y446" t="s">
        <v>647</v>
      </c>
      <c r="Z446" t="s">
        <v>109</v>
      </c>
      <c r="AA446" t="s">
        <v>116</v>
      </c>
      <c r="AB446" t="s">
        <v>153</v>
      </c>
      <c r="AC446" t="s">
        <v>116</v>
      </c>
      <c r="AD446" t="s">
        <v>5379</v>
      </c>
      <c r="AE446" t="s">
        <v>109</v>
      </c>
      <c r="AG446" t="s">
        <v>109</v>
      </c>
      <c r="AH446" t="s">
        <v>116</v>
      </c>
      <c r="AI446" t="s">
        <v>109</v>
      </c>
      <c r="AJ446" t="s">
        <v>116</v>
      </c>
      <c r="AK446" t="s">
        <v>116</v>
      </c>
      <c r="AL446" t="s">
        <v>116</v>
      </c>
      <c r="AM446" t="s">
        <v>188</v>
      </c>
      <c r="AN446" t="s">
        <v>117</v>
      </c>
      <c r="AO446" t="s">
        <v>155</v>
      </c>
      <c r="AP446" t="s">
        <v>224</v>
      </c>
      <c r="AQ446" t="s">
        <v>272</v>
      </c>
      <c r="AR446" t="s">
        <v>5380</v>
      </c>
      <c r="AS446" t="s">
        <v>395</v>
      </c>
      <c r="AT446" t="s">
        <v>287</v>
      </c>
      <c r="AU446" t="s">
        <v>116</v>
      </c>
      <c r="AV446" t="s">
        <v>116</v>
      </c>
      <c r="AW446" t="s">
        <v>112</v>
      </c>
      <c r="AX446" t="s">
        <v>116</v>
      </c>
      <c r="AY446" t="s">
        <v>5381</v>
      </c>
      <c r="AZ446" t="s">
        <v>157</v>
      </c>
      <c r="BA446" t="s">
        <v>120</v>
      </c>
      <c r="BB446" t="s">
        <v>192</v>
      </c>
      <c r="BC446" t="s">
        <v>116</v>
      </c>
      <c r="BD446" t="s">
        <v>116</v>
      </c>
      <c r="BE446" t="s">
        <v>116</v>
      </c>
      <c r="BF446" t="s">
        <v>5382</v>
      </c>
      <c r="BG446" t="s">
        <v>116</v>
      </c>
      <c r="BH446" t="s">
        <v>116</v>
      </c>
      <c r="BI446" t="s">
        <v>5383</v>
      </c>
      <c r="BJ446" t="s">
        <v>116</v>
      </c>
      <c r="BK446" t="s">
        <v>116</v>
      </c>
      <c r="BL446" t="s">
        <v>116</v>
      </c>
      <c r="BM446" t="s">
        <v>116</v>
      </c>
      <c r="BN446" t="s">
        <v>113</v>
      </c>
      <c r="BO446" t="s">
        <v>116</v>
      </c>
      <c r="BP446" t="s">
        <v>122</v>
      </c>
      <c r="BR446" t="s">
        <v>116</v>
      </c>
      <c r="BS446" t="s">
        <v>162</v>
      </c>
      <c r="BT446" t="s">
        <v>116</v>
      </c>
      <c r="BU446" t="s">
        <v>114</v>
      </c>
      <c r="BV446" t="s">
        <v>116</v>
      </c>
      <c r="BX446" t="s">
        <v>116</v>
      </c>
      <c r="BY446" t="s">
        <v>116</v>
      </c>
      <c r="BZ446" t="s">
        <v>5384</v>
      </c>
      <c r="CA446" t="s">
        <v>5385</v>
      </c>
      <c r="CB446" t="s">
        <v>129</v>
      </c>
      <c r="CC446" t="s">
        <v>113</v>
      </c>
      <c r="CD446" t="s">
        <v>109</v>
      </c>
      <c r="CE446" t="s">
        <v>116</v>
      </c>
      <c r="CG446" t="s">
        <v>113</v>
      </c>
      <c r="CH446" t="s">
        <v>311</v>
      </c>
      <c r="CI446" t="s">
        <v>621</v>
      </c>
      <c r="CJ446" t="s">
        <v>116</v>
      </c>
      <c r="CK446" t="s">
        <v>116</v>
      </c>
      <c r="CL446" t="s">
        <v>109</v>
      </c>
      <c r="CN446" t="s">
        <v>1050</v>
      </c>
      <c r="CO446" t="s">
        <v>116</v>
      </c>
      <c r="CP446" t="s">
        <v>116</v>
      </c>
      <c r="CQ446" t="s">
        <v>109</v>
      </c>
      <c r="CS446" t="s">
        <v>116</v>
      </c>
      <c r="CT446" t="s">
        <v>116</v>
      </c>
      <c r="CU446" t="s">
        <v>116</v>
      </c>
      <c r="CV446" t="s">
        <v>109</v>
      </c>
      <c r="CX446" t="s">
        <v>116</v>
      </c>
      <c r="CY446" t="s">
        <v>5386</v>
      </c>
      <c r="DB446">
        <f t="shared" si="422"/>
        <v>2</v>
      </c>
      <c r="DC446">
        <f t="shared" si="423"/>
        <v>0</v>
      </c>
      <c r="DD446">
        <f t="shared" si="424"/>
        <v>5</v>
      </c>
      <c r="DE446">
        <f t="shared" si="425"/>
        <v>0</v>
      </c>
      <c r="DF446">
        <f t="shared" si="426"/>
        <v>2</v>
      </c>
      <c r="DG446">
        <f t="shared" si="427"/>
        <v>2</v>
      </c>
      <c r="DH446">
        <f t="shared" si="428"/>
        <v>0</v>
      </c>
      <c r="DI446">
        <f t="shared" si="429"/>
        <v>9</v>
      </c>
      <c r="DJ446">
        <f t="shared" si="430"/>
        <v>1</v>
      </c>
      <c r="DK446">
        <f t="shared" si="431"/>
        <v>4</v>
      </c>
      <c r="DL446">
        <f t="shared" si="432"/>
        <v>3</v>
      </c>
      <c r="DM446">
        <f t="shared" si="433"/>
        <v>2</v>
      </c>
      <c r="DN446">
        <f t="shared" si="434"/>
        <v>2</v>
      </c>
      <c r="DO446">
        <f t="shared" si="435"/>
        <v>5</v>
      </c>
      <c r="DP446">
        <f t="shared" si="436"/>
        <v>5</v>
      </c>
      <c r="DQ446">
        <f t="shared" si="437"/>
        <v>1</v>
      </c>
      <c r="DR446">
        <f t="shared" si="438"/>
        <v>2</v>
      </c>
      <c r="DS446">
        <f t="shared" si="439"/>
        <v>1</v>
      </c>
      <c r="DT446">
        <f t="shared" si="440"/>
        <v>2</v>
      </c>
      <c r="DU446">
        <f t="shared" ref="DU446:DU509" si="444">COUNTIFS(CN446:CQ446,"&lt;&gt;Non",CN446:CQ446,"&lt;&gt;",CN446:CQ446,"&lt;&gt;Non;")</f>
        <v>3</v>
      </c>
      <c r="DV446">
        <f t="shared" ref="DV446:DV509" si="445">COUNTIFS(CS446:CV446,"&lt;&gt;Non",CS446:CV446,"&lt;&gt;",CS446:CV446,"&lt;&gt;Non;")</f>
        <v>3</v>
      </c>
      <c r="DW446">
        <f t="shared" ref="DW446:DW509" si="446">SUM(DB446:DV446)</f>
        <v>54</v>
      </c>
      <c r="DX446">
        <f t="shared" si="441"/>
        <v>10.384615384615385</v>
      </c>
      <c r="DY446">
        <f t="shared" si="442"/>
        <v>10.5</v>
      </c>
      <c r="DZ446">
        <f t="shared" si="443"/>
        <v>10</v>
      </c>
    </row>
    <row r="447" spans="1:130">
      <c r="A447">
        <v>571</v>
      </c>
      <c r="B447" s="1">
        <v>44950.400115740696</v>
      </c>
      <c r="C447" s="1">
        <v>44950.454583333303</v>
      </c>
      <c r="D447" t="s">
        <v>104</v>
      </c>
      <c r="F447" t="s">
        <v>1694</v>
      </c>
      <c r="G447" s="2">
        <v>7084</v>
      </c>
      <c r="H447" t="s">
        <v>1695</v>
      </c>
      <c r="I447" t="s">
        <v>5387</v>
      </c>
      <c r="J447" t="s">
        <v>145</v>
      </c>
      <c r="K447" t="s">
        <v>114</v>
      </c>
      <c r="L447" t="s">
        <v>5388</v>
      </c>
      <c r="M447" t="s">
        <v>109</v>
      </c>
      <c r="O447" t="s">
        <v>4058</v>
      </c>
      <c r="P447" t="s">
        <v>945</v>
      </c>
      <c r="Q447" t="s">
        <v>112</v>
      </c>
      <c r="R447" t="s">
        <v>1696</v>
      </c>
      <c r="S447" t="s">
        <v>109</v>
      </c>
      <c r="T447" t="s">
        <v>149</v>
      </c>
      <c r="U447" t="s">
        <v>150</v>
      </c>
      <c r="V447" t="s">
        <v>109</v>
      </c>
      <c r="X447" t="s">
        <v>189</v>
      </c>
      <c r="Y447" t="s">
        <v>113</v>
      </c>
      <c r="Z447" t="s">
        <v>116</v>
      </c>
      <c r="AB447" t="s">
        <v>132</v>
      </c>
      <c r="AC447" t="s">
        <v>116</v>
      </c>
      <c r="AD447" t="s">
        <v>5389</v>
      </c>
      <c r="AE447" t="s">
        <v>109</v>
      </c>
      <c r="AG447" t="s">
        <v>109</v>
      </c>
      <c r="AH447" t="s">
        <v>116</v>
      </c>
      <c r="AI447" t="s">
        <v>109</v>
      </c>
      <c r="AJ447" t="s">
        <v>116</v>
      </c>
      <c r="AK447" t="s">
        <v>116</v>
      </c>
      <c r="AL447" t="s">
        <v>116</v>
      </c>
      <c r="AM447" t="s">
        <v>112</v>
      </c>
      <c r="AN447" t="s">
        <v>117</v>
      </c>
      <c r="AO447" t="s">
        <v>5390</v>
      </c>
      <c r="AP447" t="s">
        <v>956</v>
      </c>
      <c r="AQ447" t="s">
        <v>272</v>
      </c>
      <c r="AR447" t="s">
        <v>5391</v>
      </c>
      <c r="AS447" t="s">
        <v>5392</v>
      </c>
      <c r="AT447" t="s">
        <v>5393</v>
      </c>
      <c r="AU447" t="s">
        <v>116</v>
      </c>
      <c r="AV447" t="s">
        <v>109</v>
      </c>
      <c r="AW447" t="s">
        <v>109</v>
      </c>
      <c r="AZ447" t="s">
        <v>157</v>
      </c>
      <c r="BA447" t="s">
        <v>5394</v>
      </c>
      <c r="BB447" t="s">
        <v>5395</v>
      </c>
      <c r="BC447" t="s">
        <v>116</v>
      </c>
      <c r="BD447" t="s">
        <v>116</v>
      </c>
      <c r="BE447" t="s">
        <v>116</v>
      </c>
      <c r="BF447" t="s">
        <v>5396</v>
      </c>
      <c r="BG447" t="s">
        <v>116</v>
      </c>
      <c r="BH447" t="s">
        <v>116</v>
      </c>
      <c r="BI447" t="s">
        <v>5397</v>
      </c>
      <c r="BJ447" t="s">
        <v>116</v>
      </c>
      <c r="BK447" t="s">
        <v>116</v>
      </c>
      <c r="BL447" t="s">
        <v>109</v>
      </c>
      <c r="BM447" t="s">
        <v>109</v>
      </c>
      <c r="BN447" t="s">
        <v>3422</v>
      </c>
      <c r="BO447" t="s">
        <v>116</v>
      </c>
      <c r="BP447" t="s">
        <v>116</v>
      </c>
      <c r="BQ447" t="s">
        <v>5398</v>
      </c>
      <c r="BR447" t="s">
        <v>116</v>
      </c>
      <c r="BS447" t="s">
        <v>699</v>
      </c>
      <c r="BT447" t="s">
        <v>116</v>
      </c>
      <c r="BU447" t="s">
        <v>114</v>
      </c>
      <c r="BV447" t="s">
        <v>116</v>
      </c>
      <c r="BW447" t="s">
        <v>5399</v>
      </c>
      <c r="BX447" t="s">
        <v>116</v>
      </c>
      <c r="BY447" t="s">
        <v>116</v>
      </c>
      <c r="BZ447" t="s">
        <v>193</v>
      </c>
      <c r="CA447" t="s">
        <v>5400</v>
      </c>
      <c r="CB447" t="s">
        <v>2000</v>
      </c>
      <c r="CC447" t="s">
        <v>5401</v>
      </c>
      <c r="CD447" t="s">
        <v>116</v>
      </c>
      <c r="CE447" t="s">
        <v>116</v>
      </c>
      <c r="CG447" t="s">
        <v>5402</v>
      </c>
      <c r="CH447" t="s">
        <v>386</v>
      </c>
      <c r="CI447" t="s">
        <v>215</v>
      </c>
      <c r="CJ447" t="s">
        <v>116</v>
      </c>
      <c r="CK447" t="s">
        <v>109</v>
      </c>
      <c r="CL447" t="s">
        <v>109</v>
      </c>
      <c r="CN447" t="s">
        <v>1050</v>
      </c>
      <c r="CO447" t="s">
        <v>109</v>
      </c>
      <c r="CP447" t="s">
        <v>116</v>
      </c>
      <c r="CQ447" t="s">
        <v>109</v>
      </c>
      <c r="CS447" t="s">
        <v>116</v>
      </c>
      <c r="CT447" t="s">
        <v>116</v>
      </c>
      <c r="CU447" t="s">
        <v>116</v>
      </c>
      <c r="CV447" t="s">
        <v>109</v>
      </c>
      <c r="CX447" t="s">
        <v>116</v>
      </c>
      <c r="CY447" t="s">
        <v>5098</v>
      </c>
      <c r="DB447">
        <f t="shared" si="422"/>
        <v>2</v>
      </c>
      <c r="DC447">
        <f t="shared" si="423"/>
        <v>0</v>
      </c>
      <c r="DD447">
        <f t="shared" si="424"/>
        <v>5</v>
      </c>
      <c r="DE447">
        <f t="shared" si="425"/>
        <v>0</v>
      </c>
      <c r="DF447">
        <f t="shared" si="426"/>
        <v>2</v>
      </c>
      <c r="DG447">
        <f t="shared" si="427"/>
        <v>2</v>
      </c>
      <c r="DH447">
        <f t="shared" si="428"/>
        <v>0</v>
      </c>
      <c r="DI447">
        <f t="shared" si="429"/>
        <v>9</v>
      </c>
      <c r="DJ447">
        <f t="shared" si="430"/>
        <v>1</v>
      </c>
      <c r="DK447">
        <f t="shared" si="431"/>
        <v>1</v>
      </c>
      <c r="DL447">
        <f t="shared" si="432"/>
        <v>3</v>
      </c>
      <c r="DM447">
        <f t="shared" si="433"/>
        <v>2</v>
      </c>
      <c r="DN447">
        <f t="shared" si="434"/>
        <v>2</v>
      </c>
      <c r="DO447">
        <f t="shared" si="435"/>
        <v>5</v>
      </c>
      <c r="DP447">
        <f t="shared" si="436"/>
        <v>5</v>
      </c>
      <c r="DQ447">
        <f t="shared" si="437"/>
        <v>1</v>
      </c>
      <c r="DR447">
        <f t="shared" si="438"/>
        <v>4</v>
      </c>
      <c r="DS447">
        <f t="shared" si="439"/>
        <v>2</v>
      </c>
      <c r="DT447">
        <f t="shared" si="440"/>
        <v>1</v>
      </c>
      <c r="DU447">
        <f t="shared" si="444"/>
        <v>2</v>
      </c>
      <c r="DV447">
        <f t="shared" si="445"/>
        <v>3</v>
      </c>
      <c r="DW447">
        <f t="shared" si="446"/>
        <v>52</v>
      </c>
      <c r="DX447">
        <f t="shared" si="441"/>
        <v>10</v>
      </c>
      <c r="DY447">
        <f t="shared" si="442"/>
        <v>10</v>
      </c>
      <c r="DZ447">
        <f t="shared" si="443"/>
        <v>10</v>
      </c>
    </row>
    <row r="448" spans="1:130">
      <c r="A448">
        <v>572</v>
      </c>
      <c r="B448" s="1">
        <v>44950.447083333303</v>
      </c>
      <c r="C448" s="1">
        <v>44950.457210648099</v>
      </c>
      <c r="D448" t="s">
        <v>104</v>
      </c>
      <c r="F448" t="s">
        <v>5403</v>
      </c>
      <c r="G448" s="2">
        <v>22221</v>
      </c>
      <c r="H448" t="s">
        <v>5404</v>
      </c>
      <c r="I448" t="s">
        <v>5405</v>
      </c>
      <c r="J448" t="s">
        <v>145</v>
      </c>
      <c r="K448" t="s">
        <v>114</v>
      </c>
      <c r="L448" t="s">
        <v>5406</v>
      </c>
      <c r="M448" t="s">
        <v>109</v>
      </c>
      <c r="O448" t="s">
        <v>5407</v>
      </c>
      <c r="P448" t="s">
        <v>568</v>
      </c>
      <c r="Q448" t="s">
        <v>112</v>
      </c>
      <c r="R448" t="s">
        <v>113</v>
      </c>
      <c r="S448" t="s">
        <v>114</v>
      </c>
      <c r="T448" t="s">
        <v>109</v>
      </c>
      <c r="V448" t="s">
        <v>109</v>
      </c>
      <c r="X448" t="s">
        <v>135</v>
      </c>
      <c r="Y448" t="s">
        <v>269</v>
      </c>
      <c r="Z448" t="s">
        <v>116</v>
      </c>
      <c r="AB448" t="s">
        <v>153</v>
      </c>
      <c r="AC448" t="s">
        <v>116</v>
      </c>
      <c r="AD448" t="s">
        <v>5408</v>
      </c>
      <c r="AE448" t="s">
        <v>109</v>
      </c>
      <c r="AG448" t="s">
        <v>116</v>
      </c>
      <c r="AH448" t="s">
        <v>116</v>
      </c>
      <c r="AI448" t="s">
        <v>116</v>
      </c>
      <c r="AJ448" t="s">
        <v>116</v>
      </c>
      <c r="AK448" t="s">
        <v>116</v>
      </c>
      <c r="AL448" t="s">
        <v>116</v>
      </c>
      <c r="AM448" t="s">
        <v>145</v>
      </c>
      <c r="AN448" t="s">
        <v>117</v>
      </c>
      <c r="AO448" t="s">
        <v>179</v>
      </c>
      <c r="AP448" t="s">
        <v>224</v>
      </c>
      <c r="AQ448" t="s">
        <v>272</v>
      </c>
      <c r="AR448" t="s">
        <v>5409</v>
      </c>
      <c r="AS448" t="s">
        <v>191</v>
      </c>
      <c r="AT448" t="s">
        <v>113</v>
      </c>
      <c r="AU448" t="s">
        <v>116</v>
      </c>
      <c r="AV448" t="s">
        <v>116</v>
      </c>
      <c r="AW448" t="s">
        <v>109</v>
      </c>
      <c r="AZ448" t="s">
        <v>157</v>
      </c>
      <c r="BA448" t="s">
        <v>120</v>
      </c>
      <c r="BB448" t="s">
        <v>121</v>
      </c>
      <c r="BC448" t="s">
        <v>116</v>
      </c>
      <c r="BD448" t="s">
        <v>116</v>
      </c>
      <c r="BE448" t="s">
        <v>122</v>
      </c>
      <c r="BG448" t="s">
        <v>109</v>
      </c>
      <c r="BH448" t="s">
        <v>116</v>
      </c>
      <c r="BI448" t="s">
        <v>5410</v>
      </c>
      <c r="BJ448" t="s">
        <v>116</v>
      </c>
      <c r="BK448" t="s">
        <v>116</v>
      </c>
      <c r="BL448" t="s">
        <v>109</v>
      </c>
      <c r="BM448" t="s">
        <v>116</v>
      </c>
      <c r="BN448" t="s">
        <v>113</v>
      </c>
      <c r="BO448" t="s">
        <v>116</v>
      </c>
      <c r="BP448" t="s">
        <v>122</v>
      </c>
      <c r="BR448" t="s">
        <v>109</v>
      </c>
      <c r="BS448" t="s">
        <v>644</v>
      </c>
      <c r="BT448" t="s">
        <v>109</v>
      </c>
      <c r="BU448" t="s">
        <v>114</v>
      </c>
      <c r="BV448" t="s">
        <v>116</v>
      </c>
      <c r="BW448" t="s">
        <v>109</v>
      </c>
      <c r="BX448" t="s">
        <v>116</v>
      </c>
      <c r="BY448" t="s">
        <v>116</v>
      </c>
      <c r="BZ448" t="s">
        <v>138</v>
      </c>
      <c r="CA448" t="s">
        <v>1466</v>
      </c>
      <c r="CB448" t="s">
        <v>1186</v>
      </c>
      <c r="CC448" t="s">
        <v>5411</v>
      </c>
      <c r="CD448" t="s">
        <v>109</v>
      </c>
      <c r="CE448" t="s">
        <v>116</v>
      </c>
      <c r="CG448" t="s">
        <v>113</v>
      </c>
      <c r="CH448" t="s">
        <v>5412</v>
      </c>
      <c r="CI448" t="s">
        <v>113</v>
      </c>
      <c r="CJ448" t="s">
        <v>109</v>
      </c>
      <c r="CK448" t="s">
        <v>109</v>
      </c>
      <c r="CL448" t="s">
        <v>109</v>
      </c>
      <c r="CN448" t="s">
        <v>113</v>
      </c>
      <c r="CO448" t="s">
        <v>116</v>
      </c>
      <c r="CP448" t="s">
        <v>116</v>
      </c>
      <c r="CQ448" t="s">
        <v>109</v>
      </c>
      <c r="CS448" t="s">
        <v>116</v>
      </c>
      <c r="CT448" t="s">
        <v>116</v>
      </c>
      <c r="CU448" t="s">
        <v>116</v>
      </c>
      <c r="CV448" t="s">
        <v>109</v>
      </c>
      <c r="CX448" t="s">
        <v>109</v>
      </c>
      <c r="DB448">
        <f t="shared" si="422"/>
        <v>2</v>
      </c>
      <c r="DC448">
        <f t="shared" si="423"/>
        <v>0</v>
      </c>
      <c r="DD448">
        <f t="shared" si="424"/>
        <v>4</v>
      </c>
      <c r="DE448">
        <f t="shared" si="425"/>
        <v>0</v>
      </c>
      <c r="DF448">
        <f t="shared" si="426"/>
        <v>3</v>
      </c>
      <c r="DG448">
        <f t="shared" si="427"/>
        <v>2</v>
      </c>
      <c r="DH448">
        <f t="shared" si="428"/>
        <v>0</v>
      </c>
      <c r="DI448">
        <f t="shared" si="429"/>
        <v>11</v>
      </c>
      <c r="DJ448">
        <f t="shared" si="430"/>
        <v>1</v>
      </c>
      <c r="DK448">
        <f t="shared" si="431"/>
        <v>2</v>
      </c>
      <c r="DL448">
        <f t="shared" si="432"/>
        <v>3</v>
      </c>
      <c r="DM448">
        <f t="shared" si="433"/>
        <v>1</v>
      </c>
      <c r="DN448">
        <f t="shared" si="434"/>
        <v>1</v>
      </c>
      <c r="DO448">
        <f t="shared" si="435"/>
        <v>4</v>
      </c>
      <c r="DP448">
        <f t="shared" si="436"/>
        <v>3</v>
      </c>
      <c r="DQ448">
        <f t="shared" si="437"/>
        <v>1</v>
      </c>
      <c r="DR448">
        <f t="shared" si="438"/>
        <v>3</v>
      </c>
      <c r="DS448">
        <f t="shared" si="439"/>
        <v>1</v>
      </c>
      <c r="DT448">
        <f t="shared" si="440"/>
        <v>0</v>
      </c>
      <c r="DU448">
        <f t="shared" si="444"/>
        <v>2</v>
      </c>
      <c r="DV448">
        <f t="shared" si="445"/>
        <v>3</v>
      </c>
      <c r="DW448">
        <f t="shared" si="446"/>
        <v>47</v>
      </c>
      <c r="DX448">
        <f t="shared" si="441"/>
        <v>9.0384615384615383</v>
      </c>
      <c r="DY448">
        <f t="shared" si="442"/>
        <v>9</v>
      </c>
      <c r="DZ448">
        <f t="shared" si="443"/>
        <v>9</v>
      </c>
    </row>
    <row r="449" spans="1:130">
      <c r="A449">
        <v>573</v>
      </c>
      <c r="B449" s="1">
        <v>44950.410196759301</v>
      </c>
      <c r="C449" s="1">
        <v>44950.458749999998</v>
      </c>
      <c r="D449" t="s">
        <v>104</v>
      </c>
      <c r="F449" t="s">
        <v>5413</v>
      </c>
      <c r="G449" s="2">
        <v>20002</v>
      </c>
      <c r="H449" t="s">
        <v>5414</v>
      </c>
      <c r="I449" t="s">
        <v>4717</v>
      </c>
      <c r="J449" t="s">
        <v>145</v>
      </c>
      <c r="K449" t="s">
        <v>114</v>
      </c>
      <c r="L449" t="s">
        <v>5415</v>
      </c>
      <c r="M449" t="s">
        <v>109</v>
      </c>
      <c r="O449" t="s">
        <v>371</v>
      </c>
      <c r="P449" t="s">
        <v>5416</v>
      </c>
      <c r="Q449" t="s">
        <v>112</v>
      </c>
      <c r="R449" t="s">
        <v>113</v>
      </c>
      <c r="S449" t="s">
        <v>122</v>
      </c>
      <c r="T449" t="s">
        <v>109</v>
      </c>
      <c r="V449" t="s">
        <v>109</v>
      </c>
      <c r="X449" t="s">
        <v>5417</v>
      </c>
      <c r="Y449" t="s">
        <v>136</v>
      </c>
      <c r="Z449" t="s">
        <v>109</v>
      </c>
      <c r="AA449" t="s">
        <v>109</v>
      </c>
      <c r="AB449" t="s">
        <v>153</v>
      </c>
      <c r="AC449" t="s">
        <v>116</v>
      </c>
      <c r="AD449" t="s">
        <v>5418</v>
      </c>
      <c r="AE449" t="s">
        <v>109</v>
      </c>
      <c r="AG449" t="s">
        <v>109</v>
      </c>
      <c r="AH449" t="s">
        <v>116</v>
      </c>
      <c r="AI449" t="s">
        <v>116</v>
      </c>
      <c r="AJ449" t="s">
        <v>116</v>
      </c>
      <c r="AK449" t="s">
        <v>116</v>
      </c>
      <c r="AL449" t="s">
        <v>116</v>
      </c>
      <c r="AM449" t="s">
        <v>112</v>
      </c>
      <c r="AN449" t="s">
        <v>117</v>
      </c>
      <c r="AO449" t="s">
        <v>179</v>
      </c>
      <c r="AP449" t="s">
        <v>113</v>
      </c>
      <c r="AQ449" t="s">
        <v>109</v>
      </c>
      <c r="AS449" t="s">
        <v>191</v>
      </c>
      <c r="AT449" t="s">
        <v>113</v>
      </c>
      <c r="AU449" t="s">
        <v>116</v>
      </c>
      <c r="AV449" t="s">
        <v>116</v>
      </c>
      <c r="AW449" t="s">
        <v>109</v>
      </c>
      <c r="AZ449" t="s">
        <v>113</v>
      </c>
      <c r="BA449" t="s">
        <v>113</v>
      </c>
      <c r="BB449" t="s">
        <v>192</v>
      </c>
      <c r="BC449" t="s">
        <v>116</v>
      </c>
      <c r="BD449" t="s">
        <v>116</v>
      </c>
      <c r="BE449" t="s">
        <v>116</v>
      </c>
      <c r="BF449" t="s">
        <v>5419</v>
      </c>
      <c r="BG449" t="s">
        <v>109</v>
      </c>
      <c r="BH449" t="s">
        <v>116</v>
      </c>
      <c r="BI449" t="s">
        <v>5420</v>
      </c>
      <c r="BJ449" t="s">
        <v>116</v>
      </c>
      <c r="BK449" t="s">
        <v>116</v>
      </c>
      <c r="BL449" t="s">
        <v>116</v>
      </c>
      <c r="BM449" t="s">
        <v>109</v>
      </c>
      <c r="BN449" t="s">
        <v>113</v>
      </c>
      <c r="BO449" t="s">
        <v>125</v>
      </c>
      <c r="BP449" t="s">
        <v>116</v>
      </c>
      <c r="BQ449" t="s">
        <v>5421</v>
      </c>
      <c r="BR449" t="s">
        <v>116</v>
      </c>
      <c r="BS449" t="s">
        <v>126</v>
      </c>
      <c r="BT449" t="s">
        <v>109</v>
      </c>
      <c r="BU449" t="s">
        <v>114</v>
      </c>
      <c r="BV449" t="s">
        <v>116</v>
      </c>
      <c r="BX449" t="s">
        <v>116</v>
      </c>
      <c r="BY449" t="s">
        <v>116</v>
      </c>
      <c r="BZ449" t="s">
        <v>5422</v>
      </c>
      <c r="CA449" t="s">
        <v>841</v>
      </c>
      <c r="CB449" t="s">
        <v>5423</v>
      </c>
      <c r="CC449" t="s">
        <v>253</v>
      </c>
      <c r="CD449" t="s">
        <v>109</v>
      </c>
      <c r="CE449" t="s">
        <v>116</v>
      </c>
      <c r="CG449" t="s">
        <v>113</v>
      </c>
      <c r="CH449" t="s">
        <v>113</v>
      </c>
      <c r="CI449" t="s">
        <v>578</v>
      </c>
      <c r="CJ449" t="s">
        <v>116</v>
      </c>
      <c r="CK449" t="s">
        <v>109</v>
      </c>
      <c r="CL449" t="s">
        <v>109</v>
      </c>
      <c r="CN449" t="s">
        <v>169</v>
      </c>
      <c r="CO449" t="s">
        <v>109</v>
      </c>
      <c r="CP449" t="s">
        <v>116</v>
      </c>
      <c r="CQ449" t="s">
        <v>109</v>
      </c>
      <c r="CS449" t="s">
        <v>116</v>
      </c>
      <c r="CT449" t="s">
        <v>116</v>
      </c>
      <c r="CU449" t="s">
        <v>109</v>
      </c>
      <c r="CV449" t="s">
        <v>109</v>
      </c>
      <c r="CX449" t="s">
        <v>109</v>
      </c>
      <c r="DB449">
        <f t="shared" si="422"/>
        <v>2</v>
      </c>
      <c r="DC449">
        <f t="shared" si="423"/>
        <v>0</v>
      </c>
      <c r="DD449">
        <f t="shared" si="424"/>
        <v>3</v>
      </c>
      <c r="DE449">
        <f t="shared" si="425"/>
        <v>0</v>
      </c>
      <c r="DF449">
        <f t="shared" si="426"/>
        <v>2</v>
      </c>
      <c r="DG449">
        <f t="shared" si="427"/>
        <v>2</v>
      </c>
      <c r="DH449">
        <f t="shared" si="428"/>
        <v>0</v>
      </c>
      <c r="DI449">
        <f t="shared" si="429"/>
        <v>8</v>
      </c>
      <c r="DJ449">
        <f t="shared" si="430"/>
        <v>1</v>
      </c>
      <c r="DK449">
        <f t="shared" si="431"/>
        <v>2</v>
      </c>
      <c r="DL449">
        <f t="shared" si="432"/>
        <v>1</v>
      </c>
      <c r="DM449">
        <f t="shared" si="433"/>
        <v>2</v>
      </c>
      <c r="DN449">
        <f t="shared" si="434"/>
        <v>1</v>
      </c>
      <c r="DO449">
        <f t="shared" si="435"/>
        <v>5</v>
      </c>
      <c r="DP449">
        <f t="shared" si="436"/>
        <v>4</v>
      </c>
      <c r="DQ449">
        <f t="shared" si="437"/>
        <v>1</v>
      </c>
      <c r="DR449">
        <f t="shared" si="438"/>
        <v>3</v>
      </c>
      <c r="DS449">
        <f t="shared" si="439"/>
        <v>0</v>
      </c>
      <c r="DT449">
        <f t="shared" si="440"/>
        <v>1</v>
      </c>
      <c r="DU449">
        <f t="shared" si="444"/>
        <v>2</v>
      </c>
      <c r="DV449">
        <f t="shared" si="445"/>
        <v>2</v>
      </c>
      <c r="DW449">
        <f t="shared" si="446"/>
        <v>42</v>
      </c>
      <c r="DX449">
        <f t="shared" si="441"/>
        <v>8.0769230769230766</v>
      </c>
      <c r="DY449">
        <f t="shared" si="442"/>
        <v>8</v>
      </c>
      <c r="DZ449">
        <f t="shared" si="443"/>
        <v>8</v>
      </c>
    </row>
    <row r="450" spans="1:130">
      <c r="A450">
        <v>574</v>
      </c>
      <c r="B450" s="1">
        <v>44950.440497685202</v>
      </c>
      <c r="C450" s="1">
        <v>44950.463171296302</v>
      </c>
      <c r="D450" t="s">
        <v>104</v>
      </c>
      <c r="F450" t="s">
        <v>5424</v>
      </c>
      <c r="G450" s="2">
        <v>10792</v>
      </c>
      <c r="H450" t="s">
        <v>5425</v>
      </c>
      <c r="I450" t="s">
        <v>5426</v>
      </c>
      <c r="J450" t="s">
        <v>145</v>
      </c>
      <c r="K450" t="s">
        <v>114</v>
      </c>
      <c r="L450" t="s">
        <v>5427</v>
      </c>
      <c r="M450" t="s">
        <v>109</v>
      </c>
      <c r="O450" t="s">
        <v>356</v>
      </c>
      <c r="P450" t="s">
        <v>5428</v>
      </c>
      <c r="Q450" t="s">
        <v>145</v>
      </c>
      <c r="R450" t="s">
        <v>113</v>
      </c>
      <c r="S450" t="s">
        <v>114</v>
      </c>
      <c r="T450" t="s">
        <v>109</v>
      </c>
      <c r="V450" t="s">
        <v>109</v>
      </c>
      <c r="X450" t="s">
        <v>135</v>
      </c>
      <c r="Y450" t="s">
        <v>178</v>
      </c>
      <c r="Z450" t="s">
        <v>109</v>
      </c>
      <c r="AA450" t="s">
        <v>116</v>
      </c>
      <c r="AB450" t="s">
        <v>145</v>
      </c>
      <c r="AC450" t="s">
        <v>116</v>
      </c>
      <c r="AD450" t="s">
        <v>5429</v>
      </c>
      <c r="AE450" t="s">
        <v>109</v>
      </c>
      <c r="AG450" t="s">
        <v>109</v>
      </c>
      <c r="AH450" t="s">
        <v>109</v>
      </c>
      <c r="AI450" t="s">
        <v>109</v>
      </c>
      <c r="AJ450" t="s">
        <v>116</v>
      </c>
      <c r="AK450" t="s">
        <v>109</v>
      </c>
      <c r="AL450" t="s">
        <v>109</v>
      </c>
      <c r="AM450" t="s">
        <v>145</v>
      </c>
      <c r="AN450" t="s">
        <v>117</v>
      </c>
      <c r="AO450" t="s">
        <v>155</v>
      </c>
      <c r="AP450" t="s">
        <v>113</v>
      </c>
      <c r="AQ450" t="s">
        <v>109</v>
      </c>
      <c r="AS450" t="s">
        <v>118</v>
      </c>
      <c r="AT450" t="s">
        <v>204</v>
      </c>
      <c r="AU450" t="s">
        <v>116</v>
      </c>
      <c r="AV450" t="s">
        <v>109</v>
      </c>
      <c r="AW450" t="s">
        <v>109</v>
      </c>
      <c r="AZ450" t="s">
        <v>157</v>
      </c>
      <c r="BA450" t="s">
        <v>120</v>
      </c>
      <c r="BB450" t="s">
        <v>113</v>
      </c>
      <c r="BC450" t="s">
        <v>116</v>
      </c>
      <c r="BD450" t="s">
        <v>116</v>
      </c>
      <c r="BE450" t="s">
        <v>122</v>
      </c>
      <c r="BG450" t="s">
        <v>109</v>
      </c>
      <c r="BH450" t="s">
        <v>116</v>
      </c>
      <c r="BI450" t="s">
        <v>5430</v>
      </c>
      <c r="BJ450" t="s">
        <v>116</v>
      </c>
      <c r="BK450" t="s">
        <v>109</v>
      </c>
      <c r="BL450" t="s">
        <v>109</v>
      </c>
      <c r="BM450" t="s">
        <v>109</v>
      </c>
      <c r="BN450" t="s">
        <v>124</v>
      </c>
      <c r="BO450" t="s">
        <v>109</v>
      </c>
      <c r="BP450" t="s">
        <v>122</v>
      </c>
      <c r="BR450" t="s">
        <v>116</v>
      </c>
      <c r="BS450" t="s">
        <v>113</v>
      </c>
      <c r="BT450" t="s">
        <v>109</v>
      </c>
      <c r="BU450" t="s">
        <v>114</v>
      </c>
      <c r="BV450" t="s">
        <v>116</v>
      </c>
      <c r="BW450" t="s">
        <v>239</v>
      </c>
      <c r="BX450" t="s">
        <v>116</v>
      </c>
      <c r="BY450" t="s">
        <v>116</v>
      </c>
      <c r="BZ450" t="s">
        <v>193</v>
      </c>
      <c r="CA450" t="s">
        <v>214</v>
      </c>
      <c r="CB450" t="s">
        <v>129</v>
      </c>
      <c r="CC450" t="s">
        <v>182</v>
      </c>
      <c r="CD450" t="s">
        <v>109</v>
      </c>
      <c r="CE450" t="s">
        <v>116</v>
      </c>
      <c r="CG450" t="s">
        <v>113</v>
      </c>
      <c r="CH450" t="s">
        <v>167</v>
      </c>
      <c r="CI450" t="s">
        <v>386</v>
      </c>
      <c r="CJ450" t="s">
        <v>109</v>
      </c>
      <c r="CK450" t="s">
        <v>109</v>
      </c>
      <c r="CL450" t="s">
        <v>109</v>
      </c>
      <c r="CN450" t="s">
        <v>522</v>
      </c>
      <c r="CO450" t="s">
        <v>116</v>
      </c>
      <c r="CP450" t="s">
        <v>116</v>
      </c>
      <c r="CQ450" t="s">
        <v>109</v>
      </c>
      <c r="CS450" t="s">
        <v>116</v>
      </c>
      <c r="CT450" t="s">
        <v>116</v>
      </c>
      <c r="CU450" t="s">
        <v>109</v>
      </c>
      <c r="CV450" t="s">
        <v>109</v>
      </c>
      <c r="CX450" t="s">
        <v>116</v>
      </c>
      <c r="CY450" t="s">
        <v>262</v>
      </c>
      <c r="DB450">
        <f t="shared" si="422"/>
        <v>2</v>
      </c>
      <c r="DC450">
        <f t="shared" si="423"/>
        <v>0</v>
      </c>
      <c r="DD450">
        <f t="shared" si="424"/>
        <v>4</v>
      </c>
      <c r="DE450">
        <f t="shared" si="425"/>
        <v>0</v>
      </c>
      <c r="DF450">
        <f t="shared" si="426"/>
        <v>2</v>
      </c>
      <c r="DG450">
        <f t="shared" si="427"/>
        <v>2</v>
      </c>
      <c r="DH450">
        <f t="shared" si="428"/>
        <v>0</v>
      </c>
      <c r="DI450">
        <f t="shared" si="429"/>
        <v>4</v>
      </c>
      <c r="DJ450">
        <f t="shared" si="430"/>
        <v>1</v>
      </c>
      <c r="DK450">
        <f t="shared" si="431"/>
        <v>1</v>
      </c>
      <c r="DL450">
        <f t="shared" si="432"/>
        <v>2</v>
      </c>
      <c r="DM450">
        <f t="shared" si="433"/>
        <v>1</v>
      </c>
      <c r="DN450">
        <f t="shared" si="434"/>
        <v>1</v>
      </c>
      <c r="DO450">
        <f t="shared" si="435"/>
        <v>2</v>
      </c>
      <c r="DP450">
        <f t="shared" si="436"/>
        <v>3</v>
      </c>
      <c r="DQ450">
        <f t="shared" si="437"/>
        <v>1</v>
      </c>
      <c r="DR450">
        <f t="shared" si="438"/>
        <v>3</v>
      </c>
      <c r="DS450">
        <f t="shared" si="439"/>
        <v>1</v>
      </c>
      <c r="DT450">
        <f t="shared" si="440"/>
        <v>0</v>
      </c>
      <c r="DU450">
        <f t="shared" si="444"/>
        <v>3</v>
      </c>
      <c r="DV450">
        <f t="shared" si="445"/>
        <v>2</v>
      </c>
      <c r="DW450">
        <f t="shared" si="446"/>
        <v>35</v>
      </c>
      <c r="DX450">
        <f t="shared" si="441"/>
        <v>6.7307692307692317</v>
      </c>
      <c r="DY450">
        <f t="shared" si="442"/>
        <v>6.5</v>
      </c>
      <c r="DZ450">
        <f t="shared" si="443"/>
        <v>6.5</v>
      </c>
    </row>
    <row r="451" spans="1:130">
      <c r="A451">
        <v>575</v>
      </c>
      <c r="B451" s="1">
        <v>44950.394884259302</v>
      </c>
      <c r="C451" s="1">
        <v>44950.464988425898</v>
      </c>
      <c r="D451" t="s">
        <v>104</v>
      </c>
      <c r="F451" t="s">
        <v>5431</v>
      </c>
      <c r="G451" s="2">
        <v>21960</v>
      </c>
      <c r="H451" t="s">
        <v>5432</v>
      </c>
      <c r="I451" t="s">
        <v>5433</v>
      </c>
      <c r="J451" t="s">
        <v>175</v>
      </c>
      <c r="K451" t="s">
        <v>114</v>
      </c>
      <c r="L451" t="s">
        <v>4489</v>
      </c>
      <c r="M451" t="s">
        <v>109</v>
      </c>
      <c r="O451" t="s">
        <v>5434</v>
      </c>
      <c r="P451" t="s">
        <v>909</v>
      </c>
      <c r="Q451" t="s">
        <v>145</v>
      </c>
      <c r="R451" t="s">
        <v>113</v>
      </c>
      <c r="S451" t="s">
        <v>122</v>
      </c>
      <c r="T451" t="s">
        <v>109</v>
      </c>
      <c r="V451" t="s">
        <v>109</v>
      </c>
      <c r="X451" t="s">
        <v>135</v>
      </c>
      <c r="Y451" t="s">
        <v>5435</v>
      </c>
      <c r="Z451" t="s">
        <v>109</v>
      </c>
      <c r="AA451" t="s">
        <v>109</v>
      </c>
      <c r="AB451" t="s">
        <v>145</v>
      </c>
      <c r="AC451" t="s">
        <v>109</v>
      </c>
      <c r="AE451" t="s">
        <v>109</v>
      </c>
      <c r="AG451" t="s">
        <v>109</v>
      </c>
      <c r="AH451" t="s">
        <v>116</v>
      </c>
      <c r="AI451" t="s">
        <v>109</v>
      </c>
      <c r="AJ451" t="s">
        <v>116</v>
      </c>
      <c r="AK451" t="s">
        <v>116</v>
      </c>
      <c r="AL451" t="s">
        <v>109</v>
      </c>
      <c r="AM451" t="s">
        <v>188</v>
      </c>
      <c r="AN451" t="s">
        <v>117</v>
      </c>
      <c r="AO451" t="s">
        <v>179</v>
      </c>
      <c r="AP451" t="s">
        <v>384</v>
      </c>
      <c r="AQ451" t="s">
        <v>109</v>
      </c>
      <c r="AS451" t="s">
        <v>191</v>
      </c>
      <c r="AT451" t="s">
        <v>275</v>
      </c>
      <c r="AU451" t="s">
        <v>116</v>
      </c>
      <c r="AV451" t="s">
        <v>116</v>
      </c>
      <c r="AW451" t="s">
        <v>320</v>
      </c>
      <c r="AX451" t="s">
        <v>109</v>
      </c>
      <c r="AZ451" t="s">
        <v>157</v>
      </c>
      <c r="BA451" t="s">
        <v>158</v>
      </c>
      <c r="BB451" t="s">
        <v>334</v>
      </c>
      <c r="BC451" t="s">
        <v>116</v>
      </c>
      <c r="BD451" t="s">
        <v>116</v>
      </c>
      <c r="BE451" t="s">
        <v>122</v>
      </c>
      <c r="BG451" t="s">
        <v>109</v>
      </c>
      <c r="BH451" t="s">
        <v>116</v>
      </c>
      <c r="BJ451" t="s">
        <v>116</v>
      </c>
      <c r="BK451" t="s">
        <v>109</v>
      </c>
      <c r="BL451" t="s">
        <v>109</v>
      </c>
      <c r="BM451" t="s">
        <v>109</v>
      </c>
      <c r="BN451" t="s">
        <v>673</v>
      </c>
      <c r="BO451" t="s">
        <v>116</v>
      </c>
      <c r="BP451" t="s">
        <v>122</v>
      </c>
      <c r="BR451" t="s">
        <v>116</v>
      </c>
      <c r="BS451" t="s">
        <v>126</v>
      </c>
      <c r="BT451" t="s">
        <v>116</v>
      </c>
      <c r="BU451" t="s">
        <v>114</v>
      </c>
      <c r="BV451" t="s">
        <v>116</v>
      </c>
      <c r="BX451" t="s">
        <v>116</v>
      </c>
      <c r="BY451" t="s">
        <v>116</v>
      </c>
      <c r="BZ451" t="s">
        <v>138</v>
      </c>
      <c r="CA451" t="s">
        <v>229</v>
      </c>
      <c r="CB451" t="s">
        <v>129</v>
      </c>
      <c r="CC451" t="s">
        <v>260</v>
      </c>
      <c r="CD451" t="s">
        <v>116</v>
      </c>
      <c r="CE451" t="s">
        <v>116</v>
      </c>
      <c r="CG451" t="s">
        <v>2311</v>
      </c>
      <c r="CH451" t="s">
        <v>140</v>
      </c>
      <c r="CI451" t="s">
        <v>578</v>
      </c>
      <c r="CJ451" t="s">
        <v>116</v>
      </c>
      <c r="CK451" t="s">
        <v>116</v>
      </c>
      <c r="CL451" t="s">
        <v>116</v>
      </c>
      <c r="CM451" t="s">
        <v>5436</v>
      </c>
      <c r="CN451" t="s">
        <v>522</v>
      </c>
      <c r="CO451" t="s">
        <v>116</v>
      </c>
      <c r="CP451" t="s">
        <v>116</v>
      </c>
      <c r="CQ451" t="s">
        <v>116</v>
      </c>
      <c r="CR451" t="s">
        <v>5437</v>
      </c>
      <c r="CS451" t="s">
        <v>116</v>
      </c>
      <c r="CT451" t="s">
        <v>116</v>
      </c>
      <c r="CU451" t="s">
        <v>116</v>
      </c>
      <c r="CV451" t="s">
        <v>109</v>
      </c>
      <c r="CX451" t="s">
        <v>116</v>
      </c>
      <c r="CY451" t="s">
        <v>5375</v>
      </c>
      <c r="DB451">
        <f t="shared" si="422"/>
        <v>2</v>
      </c>
      <c r="DC451">
        <f t="shared" si="423"/>
        <v>0</v>
      </c>
      <c r="DD451">
        <f t="shared" si="424"/>
        <v>3</v>
      </c>
      <c r="DE451">
        <f t="shared" si="425"/>
        <v>0</v>
      </c>
      <c r="DF451">
        <f t="shared" si="426"/>
        <v>2</v>
      </c>
      <c r="DG451">
        <f t="shared" si="427"/>
        <v>1</v>
      </c>
      <c r="DH451">
        <f t="shared" si="428"/>
        <v>0</v>
      </c>
      <c r="DI451">
        <f t="shared" si="429"/>
        <v>7</v>
      </c>
      <c r="DJ451">
        <f t="shared" si="430"/>
        <v>1</v>
      </c>
      <c r="DK451">
        <f t="shared" si="431"/>
        <v>3</v>
      </c>
      <c r="DL451">
        <f t="shared" si="432"/>
        <v>3</v>
      </c>
      <c r="DM451">
        <f t="shared" si="433"/>
        <v>1</v>
      </c>
      <c r="DN451">
        <f t="shared" si="434"/>
        <v>1</v>
      </c>
      <c r="DO451">
        <f t="shared" si="435"/>
        <v>3</v>
      </c>
      <c r="DP451">
        <f t="shared" si="436"/>
        <v>5</v>
      </c>
      <c r="DQ451">
        <f t="shared" si="437"/>
        <v>1</v>
      </c>
      <c r="DR451">
        <f t="shared" si="438"/>
        <v>4</v>
      </c>
      <c r="DS451">
        <f t="shared" si="439"/>
        <v>2</v>
      </c>
      <c r="DT451">
        <f t="shared" si="440"/>
        <v>3</v>
      </c>
      <c r="DU451">
        <f t="shared" si="444"/>
        <v>4</v>
      </c>
      <c r="DV451">
        <f t="shared" si="445"/>
        <v>3</v>
      </c>
      <c r="DW451">
        <f t="shared" si="446"/>
        <v>49</v>
      </c>
      <c r="DX451">
        <f t="shared" si="441"/>
        <v>9.4230769230769234</v>
      </c>
      <c r="DY451">
        <f t="shared" si="442"/>
        <v>9.5</v>
      </c>
      <c r="DZ451">
        <f t="shared" si="443"/>
        <v>9.5</v>
      </c>
    </row>
    <row r="452" spans="1:130">
      <c r="A452">
        <v>576</v>
      </c>
      <c r="B452" s="1">
        <v>44950.465532407397</v>
      </c>
      <c r="C452" s="1">
        <v>44950.472615740699</v>
      </c>
      <c r="D452" t="s">
        <v>104</v>
      </c>
      <c r="F452" t="s">
        <v>5438</v>
      </c>
      <c r="G452" s="2">
        <v>14035</v>
      </c>
      <c r="H452" t="s">
        <v>4957</v>
      </c>
      <c r="I452" t="s">
        <v>5439</v>
      </c>
      <c r="J452" t="s">
        <v>109</v>
      </c>
      <c r="M452" t="s">
        <v>109</v>
      </c>
      <c r="O452" t="s">
        <v>186</v>
      </c>
      <c r="P452" t="s">
        <v>285</v>
      </c>
      <c r="Q452" t="s">
        <v>112</v>
      </c>
      <c r="R452" t="s">
        <v>113</v>
      </c>
      <c r="S452" t="s">
        <v>122</v>
      </c>
      <c r="T452" t="s">
        <v>109</v>
      </c>
      <c r="V452" t="s">
        <v>109</v>
      </c>
      <c r="X452" t="s">
        <v>135</v>
      </c>
      <c r="Y452" t="s">
        <v>113</v>
      </c>
      <c r="Z452" t="s">
        <v>116</v>
      </c>
      <c r="AB452" t="s">
        <v>109</v>
      </c>
      <c r="AE452" t="s">
        <v>109</v>
      </c>
      <c r="AG452" t="s">
        <v>116</v>
      </c>
      <c r="AH452" t="s">
        <v>116</v>
      </c>
      <c r="AI452" t="s">
        <v>116</v>
      </c>
      <c r="AJ452" t="s">
        <v>116</v>
      </c>
      <c r="AK452" t="s">
        <v>116</v>
      </c>
      <c r="AL452" t="s">
        <v>116</v>
      </c>
      <c r="AM452" t="s">
        <v>188</v>
      </c>
      <c r="AN452" t="s">
        <v>117</v>
      </c>
      <c r="AO452" t="s">
        <v>155</v>
      </c>
      <c r="AP452" t="s">
        <v>224</v>
      </c>
      <c r="AQ452" t="s">
        <v>109</v>
      </c>
      <c r="AS452" t="s">
        <v>191</v>
      </c>
      <c r="AT452" t="s">
        <v>113</v>
      </c>
      <c r="AU452" t="s">
        <v>116</v>
      </c>
      <c r="AV452" t="s">
        <v>116</v>
      </c>
      <c r="AW452" t="s">
        <v>112</v>
      </c>
      <c r="AX452" t="s">
        <v>116</v>
      </c>
      <c r="AY452" t="s">
        <v>5440</v>
      </c>
      <c r="AZ452" t="s">
        <v>157</v>
      </c>
      <c r="BA452" t="s">
        <v>158</v>
      </c>
      <c r="BB452" t="s">
        <v>192</v>
      </c>
      <c r="BC452" t="s">
        <v>116</v>
      </c>
      <c r="BD452" t="s">
        <v>116</v>
      </c>
      <c r="BE452" t="s">
        <v>116</v>
      </c>
      <c r="BF452" t="s">
        <v>511</v>
      </c>
      <c r="BG452" t="s">
        <v>116</v>
      </c>
      <c r="BH452" t="s">
        <v>116</v>
      </c>
      <c r="BI452" t="s">
        <v>5441</v>
      </c>
      <c r="BJ452" t="s">
        <v>116</v>
      </c>
      <c r="BK452" t="s">
        <v>116</v>
      </c>
      <c r="BL452" t="s">
        <v>109</v>
      </c>
      <c r="BM452" t="s">
        <v>116</v>
      </c>
      <c r="BN452" t="s">
        <v>161</v>
      </c>
      <c r="BO452" t="s">
        <v>116</v>
      </c>
      <c r="BP452" t="s">
        <v>122</v>
      </c>
      <c r="BR452" t="s">
        <v>116</v>
      </c>
      <c r="BS452" t="s">
        <v>238</v>
      </c>
      <c r="BT452" t="s">
        <v>116</v>
      </c>
      <c r="BU452" t="s">
        <v>114</v>
      </c>
      <c r="BV452" t="s">
        <v>116</v>
      </c>
      <c r="BX452" t="s">
        <v>116</v>
      </c>
      <c r="BY452" t="s">
        <v>116</v>
      </c>
      <c r="BZ452" t="s">
        <v>193</v>
      </c>
      <c r="CA452" t="s">
        <v>841</v>
      </c>
      <c r="CB452" t="s">
        <v>129</v>
      </c>
      <c r="CC452" t="s">
        <v>253</v>
      </c>
      <c r="CD452" t="s">
        <v>109</v>
      </c>
      <c r="CE452" t="s">
        <v>116</v>
      </c>
      <c r="CG452" t="s">
        <v>113</v>
      </c>
      <c r="CH452" t="s">
        <v>113</v>
      </c>
      <c r="CI452" t="s">
        <v>113</v>
      </c>
      <c r="CJ452" t="s">
        <v>116</v>
      </c>
      <c r="CK452" t="s">
        <v>116</v>
      </c>
      <c r="CL452" t="s">
        <v>116</v>
      </c>
      <c r="CM452" t="s">
        <v>3338</v>
      </c>
      <c r="CN452" t="s">
        <v>583</v>
      </c>
      <c r="CO452" t="s">
        <v>116</v>
      </c>
      <c r="CP452" t="s">
        <v>116</v>
      </c>
      <c r="CQ452" t="s">
        <v>109</v>
      </c>
      <c r="CS452" t="s">
        <v>116</v>
      </c>
      <c r="CT452" t="s">
        <v>116</v>
      </c>
      <c r="CU452" t="s">
        <v>109</v>
      </c>
      <c r="CV452" t="s">
        <v>109</v>
      </c>
      <c r="CX452" t="s">
        <v>116</v>
      </c>
      <c r="CY452" t="s">
        <v>207</v>
      </c>
      <c r="DB452">
        <f t="shared" si="422"/>
        <v>0</v>
      </c>
      <c r="DC452">
        <f t="shared" si="423"/>
        <v>0</v>
      </c>
      <c r="DD452">
        <f t="shared" si="424"/>
        <v>3</v>
      </c>
      <c r="DE452">
        <f t="shared" si="425"/>
        <v>0</v>
      </c>
      <c r="DF452">
        <f t="shared" si="426"/>
        <v>2</v>
      </c>
      <c r="DG452">
        <f t="shared" si="427"/>
        <v>0</v>
      </c>
      <c r="DH452">
        <f t="shared" si="428"/>
        <v>0</v>
      </c>
      <c r="DI452">
        <f t="shared" si="429"/>
        <v>10</v>
      </c>
      <c r="DJ452">
        <f t="shared" si="430"/>
        <v>1</v>
      </c>
      <c r="DK452">
        <f t="shared" si="431"/>
        <v>4</v>
      </c>
      <c r="DL452">
        <f t="shared" si="432"/>
        <v>3</v>
      </c>
      <c r="DM452">
        <f t="shared" si="433"/>
        <v>2</v>
      </c>
      <c r="DN452">
        <f t="shared" si="434"/>
        <v>2</v>
      </c>
      <c r="DO452">
        <f t="shared" si="435"/>
        <v>5</v>
      </c>
      <c r="DP452">
        <f t="shared" si="436"/>
        <v>5</v>
      </c>
      <c r="DQ452">
        <f t="shared" si="437"/>
        <v>1</v>
      </c>
      <c r="DR452">
        <f t="shared" si="438"/>
        <v>3</v>
      </c>
      <c r="DS452">
        <f t="shared" si="439"/>
        <v>0</v>
      </c>
      <c r="DT452">
        <f t="shared" si="440"/>
        <v>3</v>
      </c>
      <c r="DU452">
        <f t="shared" si="444"/>
        <v>3</v>
      </c>
      <c r="DV452">
        <f t="shared" si="445"/>
        <v>2</v>
      </c>
      <c r="DW452">
        <f t="shared" si="446"/>
        <v>49</v>
      </c>
      <c r="DX452">
        <f t="shared" si="441"/>
        <v>9.4230769230769234</v>
      </c>
      <c r="DY452">
        <f t="shared" si="442"/>
        <v>9.5</v>
      </c>
      <c r="DZ452">
        <f t="shared" si="443"/>
        <v>9.5</v>
      </c>
    </row>
    <row r="453" spans="1:130">
      <c r="A453">
        <v>577</v>
      </c>
      <c r="B453" s="1">
        <v>44950.536979166704</v>
      </c>
      <c r="C453" s="1">
        <v>44950.548726851797</v>
      </c>
      <c r="D453" t="s">
        <v>104</v>
      </c>
      <c r="F453" t="s">
        <v>5442</v>
      </c>
      <c r="G453" s="2">
        <v>4489</v>
      </c>
      <c r="H453" t="s">
        <v>5443</v>
      </c>
      <c r="I453" t="s">
        <v>5444</v>
      </c>
      <c r="J453" t="s">
        <v>132</v>
      </c>
      <c r="K453" t="s">
        <v>114</v>
      </c>
      <c r="L453" t="s">
        <v>5445</v>
      </c>
      <c r="M453" t="s">
        <v>109</v>
      </c>
      <c r="O453" t="s">
        <v>610</v>
      </c>
      <c r="P453" t="s">
        <v>187</v>
      </c>
      <c r="Q453" t="s">
        <v>112</v>
      </c>
      <c r="R453" t="s">
        <v>113</v>
      </c>
      <c r="S453" t="s">
        <v>114</v>
      </c>
      <c r="T453" t="s">
        <v>109</v>
      </c>
      <c r="V453" t="s">
        <v>109</v>
      </c>
      <c r="X453" t="s">
        <v>135</v>
      </c>
      <c r="Y453" t="s">
        <v>178</v>
      </c>
      <c r="Z453" t="s">
        <v>109</v>
      </c>
      <c r="AA453" t="s">
        <v>109</v>
      </c>
      <c r="AB453" t="s">
        <v>132</v>
      </c>
      <c r="AC453" t="s">
        <v>109</v>
      </c>
      <c r="AE453" t="s">
        <v>109</v>
      </c>
      <c r="AG453" t="s">
        <v>109</v>
      </c>
      <c r="AH453" t="s">
        <v>116</v>
      </c>
      <c r="AI453" t="s">
        <v>109</v>
      </c>
      <c r="AJ453" t="s">
        <v>116</v>
      </c>
      <c r="AK453" t="s">
        <v>116</v>
      </c>
      <c r="AL453" t="s">
        <v>116</v>
      </c>
      <c r="AM453" t="s">
        <v>112</v>
      </c>
      <c r="AN453" t="s">
        <v>117</v>
      </c>
      <c r="AO453" t="s">
        <v>179</v>
      </c>
      <c r="AP453" t="s">
        <v>113</v>
      </c>
      <c r="AQ453" t="s">
        <v>109</v>
      </c>
      <c r="AS453" t="s">
        <v>203</v>
      </c>
      <c r="AT453" t="s">
        <v>113</v>
      </c>
      <c r="AU453" t="s">
        <v>116</v>
      </c>
      <c r="AV453" t="s">
        <v>116</v>
      </c>
      <c r="AW453" t="s">
        <v>109</v>
      </c>
      <c r="AZ453" t="s">
        <v>113</v>
      </c>
      <c r="BA453" t="s">
        <v>113</v>
      </c>
      <c r="BB453" t="s">
        <v>113</v>
      </c>
      <c r="BC453" t="s">
        <v>116</v>
      </c>
      <c r="BD453" t="s">
        <v>116</v>
      </c>
      <c r="BE453" t="s">
        <v>122</v>
      </c>
      <c r="BG453" t="s">
        <v>116</v>
      </c>
      <c r="BH453" t="s">
        <v>116</v>
      </c>
      <c r="BI453" t="s">
        <v>5446</v>
      </c>
      <c r="BJ453" t="s">
        <v>116</v>
      </c>
      <c r="BK453" t="s">
        <v>116</v>
      </c>
      <c r="BL453" t="s">
        <v>109</v>
      </c>
      <c r="BM453" t="s">
        <v>109</v>
      </c>
      <c r="BN453" t="s">
        <v>124</v>
      </c>
      <c r="BO453" t="s">
        <v>109</v>
      </c>
      <c r="BP453" t="s">
        <v>122</v>
      </c>
      <c r="BR453" t="s">
        <v>116</v>
      </c>
      <c r="BS453" t="s">
        <v>126</v>
      </c>
      <c r="BT453" t="s">
        <v>116</v>
      </c>
      <c r="BU453" t="s">
        <v>114</v>
      </c>
      <c r="BV453" t="s">
        <v>206</v>
      </c>
      <c r="BX453" t="s">
        <v>116</v>
      </c>
      <c r="BY453" t="s">
        <v>116</v>
      </c>
      <c r="BZ453" t="s">
        <v>193</v>
      </c>
      <c r="CA453" t="s">
        <v>5447</v>
      </c>
      <c r="CB453" t="s">
        <v>5448</v>
      </c>
      <c r="CC453" t="s">
        <v>5449</v>
      </c>
      <c r="CD453" t="s">
        <v>116</v>
      </c>
      <c r="CE453" t="s">
        <v>109</v>
      </c>
      <c r="CF453" t="s">
        <v>385</v>
      </c>
      <c r="CG453" t="s">
        <v>3495</v>
      </c>
      <c r="CH453" t="s">
        <v>311</v>
      </c>
      <c r="CI453" t="s">
        <v>113</v>
      </c>
      <c r="CJ453" t="s">
        <v>116</v>
      </c>
      <c r="CK453" t="s">
        <v>109</v>
      </c>
      <c r="CL453" t="s">
        <v>116</v>
      </c>
      <c r="CM453" t="s">
        <v>5450</v>
      </c>
      <c r="CN453" t="s">
        <v>336</v>
      </c>
      <c r="CO453" t="s">
        <v>116</v>
      </c>
      <c r="CP453" t="s">
        <v>116</v>
      </c>
      <c r="CQ453" t="s">
        <v>109</v>
      </c>
      <c r="CS453" t="s">
        <v>116</v>
      </c>
      <c r="CT453" t="s">
        <v>116</v>
      </c>
      <c r="CU453" t="s">
        <v>109</v>
      </c>
      <c r="CV453" t="s">
        <v>109</v>
      </c>
      <c r="CX453" t="s">
        <v>116</v>
      </c>
      <c r="CY453" t="s">
        <v>172</v>
      </c>
      <c r="DB453">
        <f t="shared" si="422"/>
        <v>2</v>
      </c>
      <c r="DC453">
        <f t="shared" si="423"/>
        <v>0</v>
      </c>
      <c r="DD453">
        <f t="shared" si="424"/>
        <v>4</v>
      </c>
      <c r="DE453">
        <f t="shared" si="425"/>
        <v>0</v>
      </c>
      <c r="DF453">
        <f t="shared" si="426"/>
        <v>2</v>
      </c>
      <c r="DG453">
        <f t="shared" si="427"/>
        <v>1</v>
      </c>
      <c r="DH453">
        <f t="shared" si="428"/>
        <v>0</v>
      </c>
      <c r="DI453">
        <f t="shared" si="429"/>
        <v>7</v>
      </c>
      <c r="DJ453">
        <f t="shared" si="430"/>
        <v>1</v>
      </c>
      <c r="DK453">
        <f t="shared" si="431"/>
        <v>2</v>
      </c>
      <c r="DL453">
        <f t="shared" si="432"/>
        <v>0</v>
      </c>
      <c r="DM453">
        <f t="shared" si="433"/>
        <v>1</v>
      </c>
      <c r="DN453">
        <f t="shared" si="434"/>
        <v>2</v>
      </c>
      <c r="DO453">
        <f t="shared" si="435"/>
        <v>3</v>
      </c>
      <c r="DP453">
        <f t="shared" si="436"/>
        <v>5</v>
      </c>
      <c r="DQ453">
        <f t="shared" si="437"/>
        <v>1</v>
      </c>
      <c r="DR453">
        <f t="shared" si="438"/>
        <v>4</v>
      </c>
      <c r="DS453">
        <f t="shared" si="439"/>
        <v>3</v>
      </c>
      <c r="DT453">
        <f t="shared" si="440"/>
        <v>2</v>
      </c>
      <c r="DU453">
        <f t="shared" si="444"/>
        <v>3</v>
      </c>
      <c r="DV453">
        <f t="shared" si="445"/>
        <v>2</v>
      </c>
      <c r="DW453">
        <f t="shared" si="446"/>
        <v>45</v>
      </c>
      <c r="DX453">
        <f t="shared" si="441"/>
        <v>8.6538461538461533</v>
      </c>
      <c r="DY453">
        <f t="shared" si="442"/>
        <v>8.5</v>
      </c>
      <c r="DZ453">
        <f t="shared" si="443"/>
        <v>8.5</v>
      </c>
    </row>
    <row r="454" spans="1:130">
      <c r="A454">
        <v>578</v>
      </c>
      <c r="B454" s="1">
        <v>44950.621527777803</v>
      </c>
      <c r="C454" s="1">
        <v>44950.634201388901</v>
      </c>
      <c r="D454" t="s">
        <v>104</v>
      </c>
      <c r="F454" t="s">
        <v>5451</v>
      </c>
      <c r="G454" s="2">
        <v>10461</v>
      </c>
      <c r="H454" t="s">
        <v>5452</v>
      </c>
      <c r="I454" t="s">
        <v>5453</v>
      </c>
      <c r="J454" t="s">
        <v>145</v>
      </c>
      <c r="K454" t="s">
        <v>109</v>
      </c>
      <c r="M454" t="s">
        <v>109</v>
      </c>
      <c r="O454" t="s">
        <v>176</v>
      </c>
      <c r="P454" t="s">
        <v>187</v>
      </c>
      <c r="Q454" t="s">
        <v>145</v>
      </c>
      <c r="R454" t="s">
        <v>113</v>
      </c>
      <c r="S454" t="s">
        <v>122</v>
      </c>
      <c r="T454" t="s">
        <v>109</v>
      </c>
      <c r="V454" t="s">
        <v>109</v>
      </c>
      <c r="X454" t="s">
        <v>135</v>
      </c>
      <c r="Y454" t="s">
        <v>113</v>
      </c>
      <c r="Z454" t="s">
        <v>109</v>
      </c>
      <c r="AA454" t="s">
        <v>116</v>
      </c>
      <c r="AB454" t="s">
        <v>145</v>
      </c>
      <c r="AC454" t="s">
        <v>109</v>
      </c>
      <c r="AE454" t="s">
        <v>109</v>
      </c>
      <c r="AG454" t="s">
        <v>109</v>
      </c>
      <c r="AH454" t="s">
        <v>116</v>
      </c>
      <c r="AI454" t="s">
        <v>116</v>
      </c>
      <c r="AJ454" t="s">
        <v>109</v>
      </c>
      <c r="AK454" t="s">
        <v>116</v>
      </c>
      <c r="AL454" t="s">
        <v>109</v>
      </c>
      <c r="AM454" t="s">
        <v>145</v>
      </c>
      <c r="AN454" t="s">
        <v>286</v>
      </c>
      <c r="AO454" t="s">
        <v>179</v>
      </c>
      <c r="AP454" t="s">
        <v>224</v>
      </c>
      <c r="AQ454" t="s">
        <v>272</v>
      </c>
      <c r="AS454" t="s">
        <v>191</v>
      </c>
      <c r="AT454" t="s">
        <v>113</v>
      </c>
      <c r="AU454" t="s">
        <v>116</v>
      </c>
      <c r="AV454" t="s">
        <v>109</v>
      </c>
      <c r="AW454" t="s">
        <v>109</v>
      </c>
      <c r="AZ454" t="s">
        <v>113</v>
      </c>
      <c r="BA454" t="s">
        <v>120</v>
      </c>
      <c r="BB454" t="s">
        <v>113</v>
      </c>
      <c r="BC454" t="s">
        <v>116</v>
      </c>
      <c r="BD454" t="s">
        <v>116</v>
      </c>
      <c r="BE454" t="s">
        <v>122</v>
      </c>
      <c r="BG454" t="s">
        <v>116</v>
      </c>
      <c r="BH454" t="s">
        <v>116</v>
      </c>
      <c r="BI454" t="s">
        <v>5454</v>
      </c>
      <c r="BJ454" t="s">
        <v>116</v>
      </c>
      <c r="BK454" t="s">
        <v>109</v>
      </c>
      <c r="BL454" t="s">
        <v>116</v>
      </c>
      <c r="BM454" t="s">
        <v>116</v>
      </c>
      <c r="BN454" t="s">
        <v>113</v>
      </c>
      <c r="BO454" t="s">
        <v>116</v>
      </c>
      <c r="BP454" t="s">
        <v>122</v>
      </c>
      <c r="BR454" t="s">
        <v>116</v>
      </c>
      <c r="BS454" t="s">
        <v>970</v>
      </c>
      <c r="BT454" t="s">
        <v>109</v>
      </c>
      <c r="BU454" t="s">
        <v>114</v>
      </c>
      <c r="BV454" t="s">
        <v>116</v>
      </c>
      <c r="BX454" t="s">
        <v>116</v>
      </c>
      <c r="BY454" t="s">
        <v>116</v>
      </c>
      <c r="BZ454" t="s">
        <v>193</v>
      </c>
      <c r="CA454" t="s">
        <v>128</v>
      </c>
      <c r="CB454" t="s">
        <v>129</v>
      </c>
      <c r="CC454" t="s">
        <v>260</v>
      </c>
      <c r="CD454" t="s">
        <v>116</v>
      </c>
      <c r="CE454" t="s">
        <v>116</v>
      </c>
      <c r="CG454" t="s">
        <v>113</v>
      </c>
      <c r="CH454" t="s">
        <v>1131</v>
      </c>
      <c r="CI454" t="s">
        <v>113</v>
      </c>
      <c r="CJ454" t="s">
        <v>116</v>
      </c>
      <c r="CK454" t="s">
        <v>109</v>
      </c>
      <c r="CL454" t="s">
        <v>109</v>
      </c>
      <c r="CN454" t="s">
        <v>842</v>
      </c>
      <c r="CO454" t="s">
        <v>116</v>
      </c>
      <c r="CP454" t="s">
        <v>116</v>
      </c>
      <c r="CQ454" t="s">
        <v>109</v>
      </c>
      <c r="CS454" t="s">
        <v>109</v>
      </c>
      <c r="CT454" t="s">
        <v>109</v>
      </c>
      <c r="CU454" t="s">
        <v>109</v>
      </c>
      <c r="CV454" t="s">
        <v>109</v>
      </c>
      <c r="CX454" t="s">
        <v>109</v>
      </c>
      <c r="DB454">
        <f t="shared" si="422"/>
        <v>1</v>
      </c>
      <c r="DC454">
        <f t="shared" si="423"/>
        <v>0</v>
      </c>
      <c r="DD454">
        <f t="shared" si="424"/>
        <v>3</v>
      </c>
      <c r="DE454">
        <f t="shared" si="425"/>
        <v>0</v>
      </c>
      <c r="DF454">
        <f t="shared" si="426"/>
        <v>1</v>
      </c>
      <c r="DG454">
        <f t="shared" si="427"/>
        <v>1</v>
      </c>
      <c r="DH454">
        <f t="shared" si="428"/>
        <v>0</v>
      </c>
      <c r="DI454">
        <f t="shared" si="429"/>
        <v>8</v>
      </c>
      <c r="DJ454">
        <f t="shared" si="430"/>
        <v>1</v>
      </c>
      <c r="DK454">
        <f t="shared" si="431"/>
        <v>1</v>
      </c>
      <c r="DL454">
        <f t="shared" si="432"/>
        <v>1</v>
      </c>
      <c r="DM454">
        <f t="shared" si="433"/>
        <v>1</v>
      </c>
      <c r="DN454">
        <f t="shared" si="434"/>
        <v>2</v>
      </c>
      <c r="DO454">
        <f t="shared" si="435"/>
        <v>4</v>
      </c>
      <c r="DP454">
        <f t="shared" si="436"/>
        <v>4</v>
      </c>
      <c r="DQ454">
        <f t="shared" si="437"/>
        <v>1</v>
      </c>
      <c r="DR454">
        <f t="shared" si="438"/>
        <v>4</v>
      </c>
      <c r="DS454">
        <f t="shared" si="439"/>
        <v>1</v>
      </c>
      <c r="DT454">
        <f t="shared" si="440"/>
        <v>1</v>
      </c>
      <c r="DU454">
        <f t="shared" si="444"/>
        <v>3</v>
      </c>
      <c r="DV454">
        <f t="shared" si="445"/>
        <v>0</v>
      </c>
      <c r="DW454">
        <f t="shared" si="446"/>
        <v>38</v>
      </c>
      <c r="DX454">
        <f t="shared" si="441"/>
        <v>7.3076923076923075</v>
      </c>
      <c r="DY454">
        <f t="shared" si="442"/>
        <v>7.5</v>
      </c>
      <c r="DZ454">
        <f t="shared" si="443"/>
        <v>7.5</v>
      </c>
    </row>
    <row r="455" spans="1:130">
      <c r="A455">
        <v>579</v>
      </c>
      <c r="B455" s="1">
        <v>44950.605856481503</v>
      </c>
      <c r="C455" s="1">
        <v>44950.649328703701</v>
      </c>
      <c r="D455" t="s">
        <v>104</v>
      </c>
      <c r="F455" t="s">
        <v>5455</v>
      </c>
      <c r="G455" s="2">
        <v>20948</v>
      </c>
      <c r="H455" t="s">
        <v>2459</v>
      </c>
      <c r="I455" t="s">
        <v>5456</v>
      </c>
      <c r="J455" t="s">
        <v>145</v>
      </c>
      <c r="K455" t="s">
        <v>109</v>
      </c>
      <c r="M455" t="s">
        <v>109</v>
      </c>
      <c r="O455" t="s">
        <v>176</v>
      </c>
      <c r="P455" t="s">
        <v>5457</v>
      </c>
      <c r="Q455" t="s">
        <v>112</v>
      </c>
      <c r="R455" t="s">
        <v>113</v>
      </c>
      <c r="S455" t="s">
        <v>122</v>
      </c>
      <c r="T455" t="s">
        <v>109</v>
      </c>
      <c r="V455" t="s">
        <v>109</v>
      </c>
      <c r="X455" t="s">
        <v>113</v>
      </c>
      <c r="Y455" t="s">
        <v>113</v>
      </c>
      <c r="Z455" t="s">
        <v>109</v>
      </c>
      <c r="AA455" t="s">
        <v>116</v>
      </c>
      <c r="AB455" t="s">
        <v>132</v>
      </c>
      <c r="AC455" t="s">
        <v>109</v>
      </c>
      <c r="AE455" t="s">
        <v>109</v>
      </c>
      <c r="AG455" t="s">
        <v>116</v>
      </c>
      <c r="AH455" t="s">
        <v>116</v>
      </c>
      <c r="AI455" t="s">
        <v>109</v>
      </c>
      <c r="AJ455" t="s">
        <v>116</v>
      </c>
      <c r="AK455" t="s">
        <v>116</v>
      </c>
      <c r="AL455" t="s">
        <v>116</v>
      </c>
      <c r="AM455" t="s">
        <v>145</v>
      </c>
      <c r="AN455" t="s">
        <v>117</v>
      </c>
      <c r="AO455" t="s">
        <v>179</v>
      </c>
      <c r="AP455" t="s">
        <v>113</v>
      </c>
      <c r="AQ455" t="s">
        <v>109</v>
      </c>
      <c r="AS455" t="s">
        <v>191</v>
      </c>
      <c r="AT455" t="s">
        <v>113</v>
      </c>
      <c r="AU455" t="s">
        <v>116</v>
      </c>
      <c r="AV455" t="s">
        <v>116</v>
      </c>
      <c r="AW455" t="s">
        <v>109</v>
      </c>
      <c r="AZ455" t="s">
        <v>113</v>
      </c>
      <c r="BA455" t="s">
        <v>113</v>
      </c>
      <c r="BB455" t="s">
        <v>249</v>
      </c>
      <c r="BC455" t="s">
        <v>116</v>
      </c>
      <c r="BD455" t="s">
        <v>116</v>
      </c>
      <c r="BE455" t="s">
        <v>122</v>
      </c>
      <c r="BG455" t="s">
        <v>116</v>
      </c>
      <c r="BH455" t="s">
        <v>116</v>
      </c>
      <c r="BI455" t="s">
        <v>5458</v>
      </c>
      <c r="BJ455" t="s">
        <v>116</v>
      </c>
      <c r="BK455" t="s">
        <v>116</v>
      </c>
      <c r="BL455" t="s">
        <v>116</v>
      </c>
      <c r="BM455" t="s">
        <v>116</v>
      </c>
      <c r="BN455" t="s">
        <v>113</v>
      </c>
      <c r="BO455" t="s">
        <v>116</v>
      </c>
      <c r="BP455" t="s">
        <v>122</v>
      </c>
      <c r="BR455" t="s">
        <v>116</v>
      </c>
      <c r="BS455" t="s">
        <v>426</v>
      </c>
      <c r="BT455" t="s">
        <v>116</v>
      </c>
      <c r="BU455" t="s">
        <v>114</v>
      </c>
      <c r="BV455" t="s">
        <v>116</v>
      </c>
      <c r="BW455" t="s">
        <v>5459</v>
      </c>
      <c r="BX455" t="s">
        <v>109</v>
      </c>
      <c r="CC455" t="s">
        <v>5460</v>
      </c>
      <c r="CD455" t="s">
        <v>116</v>
      </c>
      <c r="CE455" t="s">
        <v>109</v>
      </c>
      <c r="CF455" t="s">
        <v>113</v>
      </c>
      <c r="CG455" t="s">
        <v>113</v>
      </c>
      <c r="CH455" t="s">
        <v>167</v>
      </c>
      <c r="CI455" t="s">
        <v>113</v>
      </c>
      <c r="CJ455" t="s">
        <v>109</v>
      </c>
      <c r="CK455" t="s">
        <v>109</v>
      </c>
      <c r="CL455" t="s">
        <v>109</v>
      </c>
      <c r="CN455" t="s">
        <v>842</v>
      </c>
      <c r="CO455" t="s">
        <v>116</v>
      </c>
      <c r="CP455" t="s">
        <v>116</v>
      </c>
      <c r="CQ455" t="s">
        <v>116</v>
      </c>
      <c r="CR455" t="s">
        <v>5461</v>
      </c>
      <c r="CS455" t="s">
        <v>116</v>
      </c>
      <c r="CT455" t="s">
        <v>116</v>
      </c>
      <c r="CU455" t="s">
        <v>109</v>
      </c>
      <c r="CV455" t="s">
        <v>109</v>
      </c>
      <c r="CX455" t="s">
        <v>116</v>
      </c>
      <c r="CY455" t="s">
        <v>5462</v>
      </c>
      <c r="DB455">
        <f t="shared" si="422"/>
        <v>1</v>
      </c>
      <c r="DC455">
        <f t="shared" si="423"/>
        <v>0</v>
      </c>
      <c r="DD455">
        <f t="shared" si="424"/>
        <v>3</v>
      </c>
      <c r="DE455">
        <f t="shared" si="425"/>
        <v>0</v>
      </c>
      <c r="DF455">
        <f t="shared" si="426"/>
        <v>0</v>
      </c>
      <c r="DG455">
        <f t="shared" si="427"/>
        <v>1</v>
      </c>
      <c r="DH455">
        <f t="shared" si="428"/>
        <v>0</v>
      </c>
      <c r="DI455">
        <f t="shared" si="429"/>
        <v>8</v>
      </c>
      <c r="DJ455">
        <f t="shared" si="430"/>
        <v>1</v>
      </c>
      <c r="DK455">
        <f t="shared" si="431"/>
        <v>2</v>
      </c>
      <c r="DL455">
        <f t="shared" si="432"/>
        <v>1</v>
      </c>
      <c r="DM455">
        <f t="shared" si="433"/>
        <v>1</v>
      </c>
      <c r="DN455">
        <f t="shared" si="434"/>
        <v>2</v>
      </c>
      <c r="DO455">
        <f t="shared" si="435"/>
        <v>5</v>
      </c>
      <c r="DP455">
        <f t="shared" si="436"/>
        <v>5</v>
      </c>
      <c r="DQ455">
        <f t="shared" si="437"/>
        <v>0</v>
      </c>
      <c r="DR455">
        <f t="shared" si="438"/>
        <v>2</v>
      </c>
      <c r="DS455">
        <f t="shared" si="439"/>
        <v>1</v>
      </c>
      <c r="DT455">
        <f t="shared" si="440"/>
        <v>0</v>
      </c>
      <c r="DU455">
        <f t="shared" si="444"/>
        <v>4</v>
      </c>
      <c r="DV455">
        <f t="shared" si="445"/>
        <v>2</v>
      </c>
      <c r="DW455">
        <f t="shared" si="446"/>
        <v>39</v>
      </c>
      <c r="DX455">
        <f t="shared" si="441"/>
        <v>7.5</v>
      </c>
      <c r="DY455">
        <f t="shared" si="442"/>
        <v>7.5</v>
      </c>
      <c r="DZ455">
        <f t="shared" si="443"/>
        <v>7.5</v>
      </c>
    </row>
    <row r="456" spans="1:130">
      <c r="A456">
        <v>580</v>
      </c>
      <c r="B456" s="1">
        <v>44950.6648263889</v>
      </c>
      <c r="C456" s="1">
        <v>44950.675879629598</v>
      </c>
      <c r="D456" t="s">
        <v>104</v>
      </c>
      <c r="F456" t="s">
        <v>5463</v>
      </c>
      <c r="G456" s="2">
        <v>21744</v>
      </c>
      <c r="H456" t="s">
        <v>5464</v>
      </c>
      <c r="I456" t="s">
        <v>5465</v>
      </c>
      <c r="J456" t="s">
        <v>145</v>
      </c>
      <c r="K456" t="s">
        <v>114</v>
      </c>
      <c r="L456" t="s">
        <v>5466</v>
      </c>
      <c r="M456" t="s">
        <v>109</v>
      </c>
      <c r="O456" t="s">
        <v>765</v>
      </c>
      <c r="P456" t="s">
        <v>5467</v>
      </c>
      <c r="Q456" t="s">
        <v>320</v>
      </c>
      <c r="R456" t="s">
        <v>113</v>
      </c>
      <c r="S456" t="s">
        <v>114</v>
      </c>
      <c r="T456" t="s">
        <v>109</v>
      </c>
      <c r="V456" t="s">
        <v>109</v>
      </c>
      <c r="X456" t="s">
        <v>135</v>
      </c>
      <c r="Y456" t="s">
        <v>136</v>
      </c>
      <c r="Z456" t="s">
        <v>116</v>
      </c>
      <c r="AB456" t="s">
        <v>292</v>
      </c>
      <c r="AC456" t="s">
        <v>116</v>
      </c>
      <c r="AD456" t="s">
        <v>5468</v>
      </c>
      <c r="AE456" t="s">
        <v>109</v>
      </c>
      <c r="AG456" t="s">
        <v>116</v>
      </c>
      <c r="AH456" t="s">
        <v>116</v>
      </c>
      <c r="AI456" t="s">
        <v>109</v>
      </c>
      <c r="AJ456" t="s">
        <v>116</v>
      </c>
      <c r="AK456" t="s">
        <v>116</v>
      </c>
      <c r="AL456" t="s">
        <v>116</v>
      </c>
      <c r="AM456" t="s">
        <v>145</v>
      </c>
      <c r="AN456" t="s">
        <v>117</v>
      </c>
      <c r="AO456" t="s">
        <v>179</v>
      </c>
      <c r="AP456" t="s">
        <v>224</v>
      </c>
      <c r="AQ456" t="s">
        <v>109</v>
      </c>
      <c r="AS456" t="s">
        <v>203</v>
      </c>
      <c r="AT456" t="s">
        <v>333</v>
      </c>
      <c r="AU456" t="s">
        <v>116</v>
      </c>
      <c r="AV456" t="s">
        <v>116</v>
      </c>
      <c r="AW456" t="s">
        <v>145</v>
      </c>
      <c r="AX456" t="s">
        <v>109</v>
      </c>
      <c r="AZ456" t="s">
        <v>113</v>
      </c>
      <c r="BA456" t="s">
        <v>120</v>
      </c>
      <c r="BB456" t="s">
        <v>121</v>
      </c>
      <c r="BC456" t="s">
        <v>116</v>
      </c>
      <c r="BD456" t="s">
        <v>116</v>
      </c>
      <c r="BE456" t="s">
        <v>116</v>
      </c>
      <c r="BF456" t="s">
        <v>5469</v>
      </c>
      <c r="BG456" t="s">
        <v>116</v>
      </c>
      <c r="BH456" t="s">
        <v>116</v>
      </c>
      <c r="BI456" t="s">
        <v>5470</v>
      </c>
      <c r="BJ456" t="s">
        <v>116</v>
      </c>
      <c r="BK456" t="s">
        <v>116</v>
      </c>
      <c r="BL456" t="s">
        <v>116</v>
      </c>
      <c r="BM456" t="s">
        <v>116</v>
      </c>
      <c r="BN456" t="s">
        <v>113</v>
      </c>
      <c r="BO456" t="s">
        <v>116</v>
      </c>
      <c r="BP456" t="s">
        <v>116</v>
      </c>
      <c r="BQ456" t="s">
        <v>5471</v>
      </c>
      <c r="BR456" t="s">
        <v>116</v>
      </c>
      <c r="BS456" t="s">
        <v>288</v>
      </c>
      <c r="BT456" t="s">
        <v>116</v>
      </c>
      <c r="BU456" t="s">
        <v>114</v>
      </c>
      <c r="BV456" t="s">
        <v>116</v>
      </c>
      <c r="BX456" t="s">
        <v>116</v>
      </c>
      <c r="BY456" t="s">
        <v>116</v>
      </c>
      <c r="BZ456" t="s">
        <v>193</v>
      </c>
      <c r="CA456" t="s">
        <v>2577</v>
      </c>
      <c r="CB456" t="s">
        <v>129</v>
      </c>
      <c r="CC456" t="s">
        <v>544</v>
      </c>
      <c r="CD456" t="s">
        <v>116</v>
      </c>
      <c r="CE456" t="s">
        <v>116</v>
      </c>
      <c r="CG456" t="s">
        <v>113</v>
      </c>
      <c r="CH456" t="s">
        <v>167</v>
      </c>
      <c r="CI456" t="s">
        <v>5472</v>
      </c>
      <c r="CJ456" t="s">
        <v>116</v>
      </c>
      <c r="CK456" t="s">
        <v>116</v>
      </c>
      <c r="CL456" t="s">
        <v>109</v>
      </c>
      <c r="CN456" t="s">
        <v>169</v>
      </c>
      <c r="CO456" t="s">
        <v>109</v>
      </c>
      <c r="CP456" t="s">
        <v>116</v>
      </c>
      <c r="CQ456" t="s">
        <v>109</v>
      </c>
      <c r="CS456" t="s">
        <v>116</v>
      </c>
      <c r="CT456" t="s">
        <v>116</v>
      </c>
      <c r="CU456" t="s">
        <v>116</v>
      </c>
      <c r="CV456" t="s">
        <v>109</v>
      </c>
      <c r="CX456" t="s">
        <v>116</v>
      </c>
      <c r="CY456" t="s">
        <v>1210</v>
      </c>
      <c r="DB456">
        <f t="shared" si="422"/>
        <v>2</v>
      </c>
      <c r="DC456">
        <f t="shared" si="423"/>
        <v>0</v>
      </c>
      <c r="DD456">
        <f t="shared" si="424"/>
        <v>4</v>
      </c>
      <c r="DE456">
        <f t="shared" si="425"/>
        <v>0</v>
      </c>
      <c r="DF456">
        <f t="shared" si="426"/>
        <v>3</v>
      </c>
      <c r="DG456">
        <f t="shared" si="427"/>
        <v>2</v>
      </c>
      <c r="DH456">
        <f t="shared" si="428"/>
        <v>0</v>
      </c>
      <c r="DI456">
        <f t="shared" si="429"/>
        <v>9</v>
      </c>
      <c r="DJ456">
        <f t="shared" si="430"/>
        <v>1</v>
      </c>
      <c r="DK456">
        <f t="shared" si="431"/>
        <v>3</v>
      </c>
      <c r="DL456">
        <f t="shared" si="432"/>
        <v>2</v>
      </c>
      <c r="DM456">
        <f t="shared" si="433"/>
        <v>2</v>
      </c>
      <c r="DN456">
        <f t="shared" si="434"/>
        <v>2</v>
      </c>
      <c r="DO456">
        <f t="shared" si="435"/>
        <v>6</v>
      </c>
      <c r="DP456">
        <f t="shared" si="436"/>
        <v>5</v>
      </c>
      <c r="DQ456">
        <f t="shared" si="437"/>
        <v>1</v>
      </c>
      <c r="DR456">
        <f t="shared" si="438"/>
        <v>4</v>
      </c>
      <c r="DS456">
        <f t="shared" si="439"/>
        <v>1</v>
      </c>
      <c r="DT456">
        <f t="shared" si="440"/>
        <v>2</v>
      </c>
      <c r="DU456">
        <f t="shared" si="444"/>
        <v>2</v>
      </c>
      <c r="DV456">
        <f t="shared" si="445"/>
        <v>3</v>
      </c>
      <c r="DW456">
        <f t="shared" si="446"/>
        <v>54</v>
      </c>
      <c r="DX456">
        <f t="shared" si="441"/>
        <v>10.384615384615385</v>
      </c>
      <c r="DY456">
        <f t="shared" si="442"/>
        <v>10.5</v>
      </c>
      <c r="DZ456">
        <f t="shared" si="443"/>
        <v>10</v>
      </c>
    </row>
    <row r="457" spans="1:130">
      <c r="A457">
        <v>581</v>
      </c>
      <c r="B457" s="1">
        <v>44950.687870370399</v>
      </c>
      <c r="C457" s="1">
        <v>44950.693622685198</v>
      </c>
      <c r="D457" t="s">
        <v>104</v>
      </c>
      <c r="F457" t="s">
        <v>5473</v>
      </c>
      <c r="G457" s="2">
        <v>12607</v>
      </c>
      <c r="H457" t="s">
        <v>4369</v>
      </c>
      <c r="I457" t="s">
        <v>5474</v>
      </c>
      <c r="J457" t="s">
        <v>145</v>
      </c>
      <c r="K457" t="s">
        <v>109</v>
      </c>
      <c r="M457" t="s">
        <v>109</v>
      </c>
      <c r="O457" t="s">
        <v>133</v>
      </c>
      <c r="P457" t="s">
        <v>432</v>
      </c>
      <c r="Q457" t="s">
        <v>188</v>
      </c>
      <c r="R457" t="s">
        <v>113</v>
      </c>
      <c r="S457" t="s">
        <v>114</v>
      </c>
      <c r="T457" t="s">
        <v>109</v>
      </c>
      <c r="V457" t="s">
        <v>109</v>
      </c>
      <c r="X457" t="s">
        <v>135</v>
      </c>
      <c r="Y457" t="s">
        <v>178</v>
      </c>
      <c r="Z457" t="s">
        <v>109</v>
      </c>
      <c r="AA457" t="s">
        <v>116</v>
      </c>
      <c r="AB457" t="s">
        <v>109</v>
      </c>
      <c r="AE457" t="s">
        <v>109</v>
      </c>
      <c r="AG457" t="s">
        <v>109</v>
      </c>
      <c r="AH457" t="s">
        <v>116</v>
      </c>
      <c r="AI457" t="s">
        <v>109</v>
      </c>
      <c r="AJ457" t="s">
        <v>116</v>
      </c>
      <c r="AK457" t="s">
        <v>116</v>
      </c>
      <c r="AL457" t="s">
        <v>116</v>
      </c>
      <c r="AM457" t="s">
        <v>188</v>
      </c>
      <c r="AN457" t="s">
        <v>117</v>
      </c>
      <c r="AO457" t="s">
        <v>179</v>
      </c>
      <c r="AP457" t="s">
        <v>224</v>
      </c>
      <c r="AQ457" t="s">
        <v>109</v>
      </c>
      <c r="AS457" t="s">
        <v>3185</v>
      </c>
      <c r="AT457" t="s">
        <v>113</v>
      </c>
      <c r="AU457" t="s">
        <v>116</v>
      </c>
      <c r="AV457" t="s">
        <v>109</v>
      </c>
      <c r="AW457" t="s">
        <v>109</v>
      </c>
      <c r="AZ457" t="s">
        <v>113</v>
      </c>
      <c r="BA457" t="s">
        <v>120</v>
      </c>
      <c r="BB457" t="s">
        <v>334</v>
      </c>
      <c r="BC457" t="s">
        <v>116</v>
      </c>
      <c r="BD457" t="s">
        <v>116</v>
      </c>
      <c r="BE457" t="s">
        <v>122</v>
      </c>
      <c r="BG457" t="s">
        <v>116</v>
      </c>
      <c r="BH457" t="s">
        <v>116</v>
      </c>
      <c r="BI457" t="s">
        <v>5475</v>
      </c>
      <c r="BJ457" t="s">
        <v>116</v>
      </c>
      <c r="BK457" t="s">
        <v>116</v>
      </c>
      <c r="BL457" t="s">
        <v>109</v>
      </c>
      <c r="BM457" t="s">
        <v>116</v>
      </c>
      <c r="BN457" t="s">
        <v>113</v>
      </c>
      <c r="BO457" t="s">
        <v>109</v>
      </c>
      <c r="BP457" t="s">
        <v>122</v>
      </c>
      <c r="BR457" t="s">
        <v>109</v>
      </c>
      <c r="BS457" t="s">
        <v>911</v>
      </c>
      <c r="BT457" t="s">
        <v>116</v>
      </c>
      <c r="BU457" t="s">
        <v>114</v>
      </c>
      <c r="BV457" t="s">
        <v>116</v>
      </c>
      <c r="BX457" t="s">
        <v>116</v>
      </c>
      <c r="BY457" t="s">
        <v>116</v>
      </c>
      <c r="BZ457" t="s">
        <v>193</v>
      </c>
      <c r="CA457" t="s">
        <v>113</v>
      </c>
      <c r="CB457" t="s">
        <v>113</v>
      </c>
      <c r="CC457" t="s">
        <v>260</v>
      </c>
      <c r="CD457" t="s">
        <v>116</v>
      </c>
      <c r="CE457" t="s">
        <v>109</v>
      </c>
      <c r="CF457" t="s">
        <v>166</v>
      </c>
      <c r="CG457" t="s">
        <v>113</v>
      </c>
      <c r="CH457" t="s">
        <v>167</v>
      </c>
      <c r="CI457" t="s">
        <v>386</v>
      </c>
      <c r="CJ457" t="s">
        <v>109</v>
      </c>
      <c r="CK457" t="s">
        <v>109</v>
      </c>
      <c r="CL457" t="s">
        <v>109</v>
      </c>
      <c r="CN457" t="s">
        <v>1050</v>
      </c>
      <c r="CO457" t="s">
        <v>109</v>
      </c>
      <c r="CP457" t="s">
        <v>116</v>
      </c>
      <c r="CQ457" t="s">
        <v>109</v>
      </c>
      <c r="CS457" t="s">
        <v>109</v>
      </c>
      <c r="CT457" t="s">
        <v>109</v>
      </c>
      <c r="CU457" t="s">
        <v>109</v>
      </c>
      <c r="CV457" t="s">
        <v>109</v>
      </c>
      <c r="CX457" t="s">
        <v>116</v>
      </c>
      <c r="CY457" t="s">
        <v>5476</v>
      </c>
      <c r="DB457">
        <f t="shared" si="422"/>
        <v>1</v>
      </c>
      <c r="DC457">
        <f t="shared" si="423"/>
        <v>0</v>
      </c>
      <c r="DD457">
        <f t="shared" si="424"/>
        <v>4</v>
      </c>
      <c r="DE457">
        <f t="shared" si="425"/>
        <v>0</v>
      </c>
      <c r="DF457">
        <f t="shared" si="426"/>
        <v>2</v>
      </c>
      <c r="DG457">
        <f t="shared" si="427"/>
        <v>0</v>
      </c>
      <c r="DH457">
        <f t="shared" si="428"/>
        <v>0</v>
      </c>
      <c r="DI457">
        <f t="shared" si="429"/>
        <v>8</v>
      </c>
      <c r="DJ457">
        <f t="shared" si="430"/>
        <v>1</v>
      </c>
      <c r="DK457">
        <f t="shared" si="431"/>
        <v>1</v>
      </c>
      <c r="DL457">
        <f t="shared" si="432"/>
        <v>2</v>
      </c>
      <c r="DM457">
        <f t="shared" si="433"/>
        <v>1</v>
      </c>
      <c r="DN457">
        <f t="shared" si="434"/>
        <v>2</v>
      </c>
      <c r="DO457">
        <f t="shared" si="435"/>
        <v>3</v>
      </c>
      <c r="DP457">
        <f t="shared" si="436"/>
        <v>4</v>
      </c>
      <c r="DQ457">
        <f t="shared" si="437"/>
        <v>1</v>
      </c>
      <c r="DR457">
        <f t="shared" si="438"/>
        <v>2</v>
      </c>
      <c r="DS457">
        <f t="shared" si="439"/>
        <v>2</v>
      </c>
      <c r="DT457">
        <f t="shared" si="440"/>
        <v>0</v>
      </c>
      <c r="DU457">
        <f t="shared" si="444"/>
        <v>2</v>
      </c>
      <c r="DV457">
        <f t="shared" si="445"/>
        <v>0</v>
      </c>
      <c r="DW457">
        <f t="shared" si="446"/>
        <v>36</v>
      </c>
      <c r="DX457">
        <f t="shared" si="441"/>
        <v>6.9230769230769234</v>
      </c>
      <c r="DY457">
        <f t="shared" si="442"/>
        <v>7</v>
      </c>
      <c r="DZ457">
        <f t="shared" si="443"/>
        <v>7</v>
      </c>
    </row>
    <row r="458" spans="1:130">
      <c r="A458">
        <v>582</v>
      </c>
      <c r="B458" s="1">
        <v>44950.692280092597</v>
      </c>
      <c r="C458" s="1">
        <v>44950.705879629597</v>
      </c>
      <c r="D458" t="s">
        <v>104</v>
      </c>
      <c r="F458" t="s">
        <v>5477</v>
      </c>
      <c r="G458" s="2">
        <v>23111</v>
      </c>
      <c r="H458" t="s">
        <v>5478</v>
      </c>
      <c r="I458" t="s">
        <v>5479</v>
      </c>
      <c r="J458" t="s">
        <v>175</v>
      </c>
      <c r="K458" t="s">
        <v>114</v>
      </c>
      <c r="L458" t="s">
        <v>5480</v>
      </c>
      <c r="M458" t="s">
        <v>109</v>
      </c>
      <c r="O458" t="s">
        <v>176</v>
      </c>
      <c r="P458" t="s">
        <v>177</v>
      </c>
      <c r="Q458" t="s">
        <v>145</v>
      </c>
      <c r="R458" t="s">
        <v>113</v>
      </c>
      <c r="S458" t="s">
        <v>122</v>
      </c>
      <c r="T458" t="s">
        <v>109</v>
      </c>
      <c r="V458" t="s">
        <v>109</v>
      </c>
      <c r="X458" t="s">
        <v>113</v>
      </c>
      <c r="Y458" t="s">
        <v>113</v>
      </c>
      <c r="Z458" t="s">
        <v>109</v>
      </c>
      <c r="AA458" t="s">
        <v>116</v>
      </c>
      <c r="AB458" t="s">
        <v>153</v>
      </c>
      <c r="AC458" t="s">
        <v>116</v>
      </c>
      <c r="AD458" t="s">
        <v>5481</v>
      </c>
      <c r="AE458" t="s">
        <v>109</v>
      </c>
      <c r="AG458" t="s">
        <v>109</v>
      </c>
      <c r="AH458" t="s">
        <v>116</v>
      </c>
      <c r="AI458" t="s">
        <v>109</v>
      </c>
      <c r="AJ458" t="s">
        <v>109</v>
      </c>
      <c r="AK458" t="s">
        <v>109</v>
      </c>
      <c r="AL458" t="s">
        <v>109</v>
      </c>
      <c r="AM458" t="s">
        <v>112</v>
      </c>
      <c r="AN458" t="s">
        <v>117</v>
      </c>
      <c r="AO458" t="s">
        <v>113</v>
      </c>
      <c r="AP458" t="s">
        <v>113</v>
      </c>
      <c r="AQ458" t="s">
        <v>109</v>
      </c>
      <c r="AS458" t="s">
        <v>987</v>
      </c>
      <c r="AT458" t="s">
        <v>113</v>
      </c>
      <c r="AU458" t="s">
        <v>116</v>
      </c>
      <c r="AV458" t="s">
        <v>116</v>
      </c>
      <c r="AW458" t="s">
        <v>109</v>
      </c>
      <c r="AZ458" t="s">
        <v>113</v>
      </c>
      <c r="BA458" t="s">
        <v>120</v>
      </c>
      <c r="BB458" t="s">
        <v>192</v>
      </c>
      <c r="BC458" t="s">
        <v>116</v>
      </c>
      <c r="BD458" t="s">
        <v>116</v>
      </c>
      <c r="BE458" t="s">
        <v>122</v>
      </c>
      <c r="BG458" t="s">
        <v>109</v>
      </c>
      <c r="BH458" t="s">
        <v>116</v>
      </c>
      <c r="BI458" t="s">
        <v>5482</v>
      </c>
      <c r="BJ458" t="s">
        <v>116</v>
      </c>
      <c r="BK458" t="s">
        <v>116</v>
      </c>
      <c r="BL458" t="s">
        <v>116</v>
      </c>
      <c r="BM458" t="s">
        <v>109</v>
      </c>
      <c r="BN458" t="s">
        <v>113</v>
      </c>
      <c r="BO458" t="s">
        <v>116</v>
      </c>
      <c r="BP458" t="s">
        <v>122</v>
      </c>
      <c r="BR458" t="s">
        <v>116</v>
      </c>
      <c r="BS458" t="s">
        <v>126</v>
      </c>
      <c r="BT458" t="s">
        <v>116</v>
      </c>
      <c r="BU458" t="s">
        <v>114</v>
      </c>
      <c r="BV458" t="s">
        <v>206</v>
      </c>
      <c r="BX458" t="s">
        <v>116</v>
      </c>
      <c r="BY458" t="s">
        <v>116</v>
      </c>
      <c r="BZ458" t="s">
        <v>138</v>
      </c>
      <c r="CA458" t="s">
        <v>348</v>
      </c>
      <c r="CB458" t="s">
        <v>129</v>
      </c>
      <c r="CC458" t="s">
        <v>253</v>
      </c>
      <c r="CD458" t="s">
        <v>109</v>
      </c>
      <c r="CE458" t="s">
        <v>116</v>
      </c>
      <c r="CG458" t="s">
        <v>113</v>
      </c>
      <c r="CH458" t="s">
        <v>167</v>
      </c>
      <c r="CI458" t="s">
        <v>457</v>
      </c>
      <c r="CJ458" t="s">
        <v>116</v>
      </c>
      <c r="CK458" t="s">
        <v>116</v>
      </c>
      <c r="CL458" t="s">
        <v>109</v>
      </c>
      <c r="CN458" t="s">
        <v>1050</v>
      </c>
      <c r="CO458" t="s">
        <v>109</v>
      </c>
      <c r="CP458" t="s">
        <v>116</v>
      </c>
      <c r="CQ458" t="s">
        <v>109</v>
      </c>
      <c r="CS458" t="s">
        <v>109</v>
      </c>
      <c r="CT458" t="s">
        <v>116</v>
      </c>
      <c r="CU458" t="s">
        <v>109</v>
      </c>
      <c r="CV458" t="s">
        <v>109</v>
      </c>
      <c r="CX458" t="s">
        <v>109</v>
      </c>
      <c r="DB458">
        <f t="shared" si="422"/>
        <v>2</v>
      </c>
      <c r="DC458">
        <f t="shared" si="423"/>
        <v>0</v>
      </c>
      <c r="DD458">
        <f t="shared" si="424"/>
        <v>3</v>
      </c>
      <c r="DE458">
        <f t="shared" si="425"/>
        <v>0</v>
      </c>
      <c r="DF458">
        <f t="shared" si="426"/>
        <v>0</v>
      </c>
      <c r="DG458">
        <f t="shared" si="427"/>
        <v>2</v>
      </c>
      <c r="DH458">
        <f t="shared" si="428"/>
        <v>0</v>
      </c>
      <c r="DI458">
        <f t="shared" si="429"/>
        <v>3</v>
      </c>
      <c r="DJ458">
        <f t="shared" si="430"/>
        <v>1</v>
      </c>
      <c r="DK458">
        <f t="shared" si="431"/>
        <v>2</v>
      </c>
      <c r="DL458">
        <f t="shared" si="432"/>
        <v>2</v>
      </c>
      <c r="DM458">
        <f t="shared" si="433"/>
        <v>1</v>
      </c>
      <c r="DN458">
        <f t="shared" si="434"/>
        <v>1</v>
      </c>
      <c r="DO458">
        <f t="shared" si="435"/>
        <v>4</v>
      </c>
      <c r="DP458">
        <f t="shared" si="436"/>
        <v>5</v>
      </c>
      <c r="DQ458">
        <f t="shared" si="437"/>
        <v>1</v>
      </c>
      <c r="DR458">
        <f t="shared" si="438"/>
        <v>3</v>
      </c>
      <c r="DS458">
        <f t="shared" si="439"/>
        <v>1</v>
      </c>
      <c r="DT458">
        <f t="shared" si="440"/>
        <v>2</v>
      </c>
      <c r="DU458">
        <f t="shared" si="444"/>
        <v>2</v>
      </c>
      <c r="DV458">
        <f t="shared" si="445"/>
        <v>1</v>
      </c>
      <c r="DW458">
        <f t="shared" si="446"/>
        <v>36</v>
      </c>
      <c r="DX458">
        <f t="shared" si="441"/>
        <v>6.9230769230769234</v>
      </c>
      <c r="DY458">
        <f t="shared" si="442"/>
        <v>7</v>
      </c>
      <c r="DZ458">
        <f t="shared" si="443"/>
        <v>7</v>
      </c>
    </row>
    <row r="459" spans="1:130">
      <c r="A459">
        <v>583</v>
      </c>
      <c r="B459" s="1">
        <v>44950.618275462999</v>
      </c>
      <c r="C459" s="1">
        <v>44950.766134259298</v>
      </c>
      <c r="D459" t="s">
        <v>104</v>
      </c>
      <c r="F459" t="s">
        <v>5483</v>
      </c>
      <c r="G459" s="2">
        <v>22812</v>
      </c>
      <c r="H459" t="s">
        <v>5484</v>
      </c>
      <c r="I459" t="s">
        <v>5485</v>
      </c>
      <c r="J459" t="s">
        <v>145</v>
      </c>
      <c r="K459" t="s">
        <v>114</v>
      </c>
      <c r="L459" t="s">
        <v>5486</v>
      </c>
      <c r="M459" t="s">
        <v>109</v>
      </c>
      <c r="O459" t="s">
        <v>3683</v>
      </c>
      <c r="P459" t="s">
        <v>177</v>
      </c>
      <c r="Q459" t="s">
        <v>112</v>
      </c>
      <c r="R459" t="s">
        <v>113</v>
      </c>
      <c r="S459" t="s">
        <v>114</v>
      </c>
      <c r="T459" t="s">
        <v>109</v>
      </c>
      <c r="V459" t="s">
        <v>109</v>
      </c>
      <c r="X459" t="s">
        <v>135</v>
      </c>
      <c r="Y459" t="s">
        <v>322</v>
      </c>
      <c r="Z459" t="s">
        <v>109</v>
      </c>
      <c r="AA459" t="s">
        <v>116</v>
      </c>
      <c r="AB459" t="s">
        <v>108</v>
      </c>
      <c r="AC459" t="s">
        <v>116</v>
      </c>
      <c r="AD459" t="s">
        <v>5487</v>
      </c>
      <c r="AE459" t="s">
        <v>109</v>
      </c>
      <c r="AG459" t="s">
        <v>109</v>
      </c>
      <c r="AH459" t="s">
        <v>109</v>
      </c>
      <c r="AI459" t="s">
        <v>109</v>
      </c>
      <c r="AJ459" t="s">
        <v>116</v>
      </c>
      <c r="AK459" t="s">
        <v>116</v>
      </c>
      <c r="AL459" t="s">
        <v>116</v>
      </c>
      <c r="AM459" t="s">
        <v>112</v>
      </c>
      <c r="AN459" t="s">
        <v>117</v>
      </c>
      <c r="AO459" t="s">
        <v>179</v>
      </c>
      <c r="AP459" t="s">
        <v>113</v>
      </c>
      <c r="AQ459" t="s">
        <v>272</v>
      </c>
      <c r="AS459" t="s">
        <v>203</v>
      </c>
      <c r="AT459" t="s">
        <v>113</v>
      </c>
      <c r="AU459" t="s">
        <v>116</v>
      </c>
      <c r="AV459" t="s">
        <v>109</v>
      </c>
      <c r="AW459" t="s">
        <v>109</v>
      </c>
      <c r="AZ459" t="s">
        <v>157</v>
      </c>
      <c r="BA459" t="s">
        <v>113</v>
      </c>
      <c r="BB459" t="s">
        <v>121</v>
      </c>
      <c r="BC459" t="s">
        <v>116</v>
      </c>
      <c r="BD459" t="s">
        <v>116</v>
      </c>
      <c r="BE459" t="s">
        <v>122</v>
      </c>
      <c r="BG459" t="s">
        <v>109</v>
      </c>
      <c r="BH459" t="s">
        <v>109</v>
      </c>
      <c r="BJ459" t="s">
        <v>116</v>
      </c>
      <c r="BK459" t="s">
        <v>116</v>
      </c>
      <c r="BL459" t="s">
        <v>116</v>
      </c>
      <c r="BM459" t="s">
        <v>109</v>
      </c>
      <c r="BN459" t="s">
        <v>113</v>
      </c>
      <c r="BO459" t="s">
        <v>116</v>
      </c>
      <c r="BP459" t="s">
        <v>122</v>
      </c>
      <c r="BR459" t="s">
        <v>109</v>
      </c>
      <c r="BS459" t="s">
        <v>288</v>
      </c>
      <c r="BT459" t="s">
        <v>116</v>
      </c>
      <c r="BU459" t="s">
        <v>114</v>
      </c>
      <c r="BV459" t="s">
        <v>109</v>
      </c>
      <c r="BX459" t="s">
        <v>116</v>
      </c>
      <c r="BY459" t="s">
        <v>116</v>
      </c>
      <c r="BZ459" t="s">
        <v>193</v>
      </c>
      <c r="CA459" t="s">
        <v>229</v>
      </c>
      <c r="CB459" t="s">
        <v>5488</v>
      </c>
      <c r="CC459" t="s">
        <v>253</v>
      </c>
      <c r="CD459" t="s">
        <v>116</v>
      </c>
      <c r="CE459" t="s">
        <v>109</v>
      </c>
      <c r="CF459" t="s">
        <v>113</v>
      </c>
      <c r="CG459" t="s">
        <v>113</v>
      </c>
      <c r="CH459" t="s">
        <v>167</v>
      </c>
      <c r="CI459" t="s">
        <v>113</v>
      </c>
      <c r="CJ459" t="s">
        <v>109</v>
      </c>
      <c r="CK459" t="s">
        <v>116</v>
      </c>
      <c r="CL459" t="s">
        <v>109</v>
      </c>
      <c r="CN459" t="s">
        <v>113</v>
      </c>
      <c r="CO459" t="s">
        <v>116</v>
      </c>
      <c r="CP459" t="s">
        <v>116</v>
      </c>
      <c r="CQ459" t="s">
        <v>109</v>
      </c>
      <c r="CS459" t="s">
        <v>109</v>
      </c>
      <c r="CT459" t="s">
        <v>116</v>
      </c>
      <c r="CU459" t="s">
        <v>116</v>
      </c>
      <c r="CV459" t="s">
        <v>109</v>
      </c>
      <c r="CX459" t="s">
        <v>109</v>
      </c>
      <c r="DB459">
        <f t="shared" si="422"/>
        <v>2</v>
      </c>
      <c r="DC459">
        <f t="shared" si="423"/>
        <v>0</v>
      </c>
      <c r="DD459">
        <f t="shared" si="424"/>
        <v>4</v>
      </c>
      <c r="DE459">
        <f t="shared" si="425"/>
        <v>0</v>
      </c>
      <c r="DF459">
        <f t="shared" si="426"/>
        <v>2</v>
      </c>
      <c r="DG459">
        <f t="shared" si="427"/>
        <v>2</v>
      </c>
      <c r="DH459">
        <f t="shared" si="428"/>
        <v>0</v>
      </c>
      <c r="DI459">
        <f t="shared" si="429"/>
        <v>7</v>
      </c>
      <c r="DJ459">
        <f t="shared" si="430"/>
        <v>1</v>
      </c>
      <c r="DK459">
        <f t="shared" si="431"/>
        <v>1</v>
      </c>
      <c r="DL459">
        <f t="shared" si="432"/>
        <v>2</v>
      </c>
      <c r="DM459">
        <f t="shared" si="433"/>
        <v>1</v>
      </c>
      <c r="DN459">
        <f t="shared" si="434"/>
        <v>0</v>
      </c>
      <c r="DO459">
        <f t="shared" si="435"/>
        <v>4</v>
      </c>
      <c r="DP459">
        <f t="shared" si="436"/>
        <v>3</v>
      </c>
      <c r="DQ459">
        <f t="shared" si="437"/>
        <v>1</v>
      </c>
      <c r="DR459">
        <f t="shared" si="438"/>
        <v>4</v>
      </c>
      <c r="DS459">
        <f t="shared" si="439"/>
        <v>1</v>
      </c>
      <c r="DT459">
        <f t="shared" si="440"/>
        <v>1</v>
      </c>
      <c r="DU459">
        <f t="shared" si="444"/>
        <v>2</v>
      </c>
      <c r="DV459">
        <f t="shared" si="445"/>
        <v>2</v>
      </c>
      <c r="DW459">
        <f t="shared" si="446"/>
        <v>40</v>
      </c>
      <c r="DX459">
        <f t="shared" si="441"/>
        <v>7.6923076923076925</v>
      </c>
      <c r="DY459">
        <f t="shared" si="442"/>
        <v>7.5</v>
      </c>
      <c r="DZ459">
        <f t="shared" si="443"/>
        <v>7.5</v>
      </c>
    </row>
    <row r="460" spans="1:130">
      <c r="A460">
        <v>584</v>
      </c>
      <c r="B460" s="1">
        <v>44950.858506944402</v>
      </c>
      <c r="C460" s="1">
        <v>44950.866192129601</v>
      </c>
      <c r="D460" t="s">
        <v>104</v>
      </c>
      <c r="F460" t="s">
        <v>5489</v>
      </c>
      <c r="G460" s="2">
        <v>13878</v>
      </c>
      <c r="H460" t="s">
        <v>4971</v>
      </c>
      <c r="I460" t="s">
        <v>5490</v>
      </c>
      <c r="J460" t="s">
        <v>132</v>
      </c>
      <c r="K460" t="s">
        <v>114</v>
      </c>
      <c r="L460" t="s">
        <v>5491</v>
      </c>
      <c r="M460" t="s">
        <v>109</v>
      </c>
      <c r="O460" t="s">
        <v>356</v>
      </c>
      <c r="P460" t="s">
        <v>432</v>
      </c>
      <c r="Q460" t="s">
        <v>112</v>
      </c>
      <c r="R460" t="s">
        <v>113</v>
      </c>
      <c r="S460" t="s">
        <v>122</v>
      </c>
      <c r="T460" t="s">
        <v>109</v>
      </c>
      <c r="V460" t="s">
        <v>109</v>
      </c>
      <c r="X460" t="s">
        <v>113</v>
      </c>
      <c r="Y460" t="s">
        <v>113</v>
      </c>
      <c r="Z460" t="s">
        <v>116</v>
      </c>
      <c r="AB460" t="s">
        <v>109</v>
      </c>
      <c r="AE460" t="s">
        <v>109</v>
      </c>
      <c r="AG460" t="s">
        <v>109</v>
      </c>
      <c r="AH460" t="s">
        <v>116</v>
      </c>
      <c r="AI460" t="s">
        <v>109</v>
      </c>
      <c r="AJ460" t="s">
        <v>116</v>
      </c>
      <c r="AK460" t="s">
        <v>116</v>
      </c>
      <c r="AL460" t="s">
        <v>109</v>
      </c>
      <c r="AM460" t="s">
        <v>112</v>
      </c>
      <c r="AN460" t="s">
        <v>117</v>
      </c>
      <c r="AO460" t="s">
        <v>113</v>
      </c>
      <c r="AP460" t="s">
        <v>113</v>
      </c>
      <c r="AQ460" t="s">
        <v>109</v>
      </c>
      <c r="AS460" t="s">
        <v>4972</v>
      </c>
      <c r="AT460" t="s">
        <v>113</v>
      </c>
      <c r="AU460" t="s">
        <v>116</v>
      </c>
      <c r="AV460" t="s">
        <v>109</v>
      </c>
      <c r="AW460" t="s">
        <v>109</v>
      </c>
      <c r="AZ460" t="s">
        <v>113</v>
      </c>
      <c r="BA460" t="s">
        <v>120</v>
      </c>
      <c r="BB460" t="s">
        <v>192</v>
      </c>
      <c r="BC460" t="s">
        <v>109</v>
      </c>
      <c r="BD460" t="s">
        <v>116</v>
      </c>
      <c r="BE460" t="s">
        <v>122</v>
      </c>
      <c r="BG460" t="s">
        <v>109</v>
      </c>
      <c r="BH460" t="s">
        <v>109</v>
      </c>
      <c r="BJ460" t="s">
        <v>116</v>
      </c>
      <c r="BK460" t="s">
        <v>109</v>
      </c>
      <c r="BL460" t="s">
        <v>109</v>
      </c>
      <c r="BM460" t="s">
        <v>109</v>
      </c>
      <c r="BN460" t="s">
        <v>113</v>
      </c>
      <c r="BO460" t="s">
        <v>116</v>
      </c>
      <c r="BP460" t="s">
        <v>122</v>
      </c>
      <c r="BR460" t="s">
        <v>116</v>
      </c>
      <c r="BS460" t="s">
        <v>238</v>
      </c>
      <c r="BT460" t="s">
        <v>116</v>
      </c>
      <c r="BU460" t="s">
        <v>114</v>
      </c>
      <c r="BV460" t="s">
        <v>116</v>
      </c>
      <c r="BX460" t="s">
        <v>116</v>
      </c>
      <c r="BY460" t="s">
        <v>109</v>
      </c>
      <c r="CA460" t="s">
        <v>5492</v>
      </c>
      <c r="CB460" t="s">
        <v>5493</v>
      </c>
      <c r="CC460" t="s">
        <v>182</v>
      </c>
      <c r="CD460" t="s">
        <v>116</v>
      </c>
      <c r="CE460" t="s">
        <v>109</v>
      </c>
      <c r="CF460" t="s">
        <v>5494</v>
      </c>
      <c r="CG460" t="s">
        <v>113</v>
      </c>
      <c r="CH460" t="s">
        <v>113</v>
      </c>
      <c r="CI460" t="s">
        <v>5495</v>
      </c>
      <c r="CJ460" t="s">
        <v>116</v>
      </c>
      <c r="CK460" t="s">
        <v>109</v>
      </c>
      <c r="CL460" t="s">
        <v>109</v>
      </c>
      <c r="CN460" t="s">
        <v>169</v>
      </c>
      <c r="CO460" t="s">
        <v>109</v>
      </c>
      <c r="CP460" t="s">
        <v>116</v>
      </c>
      <c r="CQ460" t="s">
        <v>109</v>
      </c>
      <c r="CS460" t="s">
        <v>116</v>
      </c>
      <c r="CT460" t="s">
        <v>116</v>
      </c>
      <c r="CU460" t="s">
        <v>109</v>
      </c>
      <c r="CV460" t="s">
        <v>109</v>
      </c>
      <c r="CX460" t="s">
        <v>116</v>
      </c>
      <c r="CY460" t="s">
        <v>5496</v>
      </c>
      <c r="DB460">
        <f t="shared" si="422"/>
        <v>2</v>
      </c>
      <c r="DC460">
        <f t="shared" si="423"/>
        <v>0</v>
      </c>
      <c r="DD460">
        <f t="shared" si="424"/>
        <v>3</v>
      </c>
      <c r="DE460">
        <f t="shared" si="425"/>
        <v>0</v>
      </c>
      <c r="DF460">
        <f t="shared" si="426"/>
        <v>1</v>
      </c>
      <c r="DG460">
        <f t="shared" si="427"/>
        <v>0</v>
      </c>
      <c r="DH460">
        <f t="shared" si="428"/>
        <v>0</v>
      </c>
      <c r="DI460">
        <f t="shared" si="429"/>
        <v>5</v>
      </c>
      <c r="DJ460">
        <f t="shared" si="430"/>
        <v>1</v>
      </c>
      <c r="DK460">
        <f t="shared" si="431"/>
        <v>1</v>
      </c>
      <c r="DL460">
        <f t="shared" si="432"/>
        <v>2</v>
      </c>
      <c r="DM460">
        <f t="shared" si="433"/>
        <v>1</v>
      </c>
      <c r="DN460">
        <f t="shared" si="434"/>
        <v>0</v>
      </c>
      <c r="DO460">
        <f t="shared" si="435"/>
        <v>2</v>
      </c>
      <c r="DP460">
        <f t="shared" si="436"/>
        <v>5</v>
      </c>
      <c r="DQ460">
        <f t="shared" si="437"/>
        <v>0</v>
      </c>
      <c r="DR460">
        <f t="shared" si="438"/>
        <v>4</v>
      </c>
      <c r="DS460">
        <f t="shared" si="439"/>
        <v>1</v>
      </c>
      <c r="DT460">
        <f t="shared" si="440"/>
        <v>1</v>
      </c>
      <c r="DU460">
        <f t="shared" si="444"/>
        <v>2</v>
      </c>
      <c r="DV460">
        <f t="shared" si="445"/>
        <v>2</v>
      </c>
      <c r="DW460">
        <f t="shared" si="446"/>
        <v>33</v>
      </c>
      <c r="DX460">
        <f t="shared" si="441"/>
        <v>6.3461538461538458</v>
      </c>
      <c r="DY460">
        <f t="shared" si="442"/>
        <v>6.5</v>
      </c>
      <c r="DZ460">
        <f t="shared" si="443"/>
        <v>6.5</v>
      </c>
    </row>
    <row r="461" spans="1:130">
      <c r="A461">
        <v>585</v>
      </c>
      <c r="B461" s="1">
        <v>44951.327418981498</v>
      </c>
      <c r="C461" s="1">
        <v>44951.354537036997</v>
      </c>
      <c r="D461" t="s">
        <v>104</v>
      </c>
      <c r="F461" t="s">
        <v>5497</v>
      </c>
      <c r="G461" s="2">
        <v>21357</v>
      </c>
      <c r="H461" t="s">
        <v>5498</v>
      </c>
      <c r="I461" t="s">
        <v>5499</v>
      </c>
      <c r="J461" t="s">
        <v>145</v>
      </c>
      <c r="K461" t="s">
        <v>109</v>
      </c>
      <c r="M461" t="s">
        <v>109</v>
      </c>
      <c r="O461" t="s">
        <v>1961</v>
      </c>
      <c r="P461" t="s">
        <v>5500</v>
      </c>
      <c r="Q461" t="s">
        <v>112</v>
      </c>
      <c r="R461" t="s">
        <v>113</v>
      </c>
      <c r="S461" t="s">
        <v>114</v>
      </c>
      <c r="T461" t="s">
        <v>149</v>
      </c>
      <c r="U461" t="s">
        <v>268</v>
      </c>
      <c r="V461" t="s">
        <v>109</v>
      </c>
      <c r="X461" t="s">
        <v>135</v>
      </c>
      <c r="Y461" t="s">
        <v>332</v>
      </c>
      <c r="Z461" t="s">
        <v>109</v>
      </c>
      <c r="AA461" t="s">
        <v>116</v>
      </c>
      <c r="AB461" t="s">
        <v>145</v>
      </c>
      <c r="AC461" t="s">
        <v>109</v>
      </c>
      <c r="AE461" t="s">
        <v>109</v>
      </c>
      <c r="AG461" t="s">
        <v>109</v>
      </c>
      <c r="AH461" t="s">
        <v>116</v>
      </c>
      <c r="AI461" t="s">
        <v>116</v>
      </c>
      <c r="AJ461" t="s">
        <v>116</v>
      </c>
      <c r="AK461" t="s">
        <v>116</v>
      </c>
      <c r="AL461" t="s">
        <v>116</v>
      </c>
      <c r="AM461" t="s">
        <v>112</v>
      </c>
      <c r="AN461" t="s">
        <v>117</v>
      </c>
      <c r="AO461" t="s">
        <v>5501</v>
      </c>
      <c r="AP461" t="s">
        <v>224</v>
      </c>
      <c r="AQ461" t="s">
        <v>109</v>
      </c>
      <c r="AS461" t="s">
        <v>191</v>
      </c>
      <c r="AT461" t="s">
        <v>113</v>
      </c>
      <c r="AU461" t="s">
        <v>116</v>
      </c>
      <c r="AV461" t="s">
        <v>116</v>
      </c>
      <c r="AW461" t="s">
        <v>109</v>
      </c>
      <c r="AZ461" t="s">
        <v>157</v>
      </c>
      <c r="BA461" t="s">
        <v>113</v>
      </c>
      <c r="BB461" t="s">
        <v>113</v>
      </c>
      <c r="BC461" t="s">
        <v>116</v>
      </c>
      <c r="BD461" t="s">
        <v>116</v>
      </c>
      <c r="BE461" t="s">
        <v>122</v>
      </c>
      <c r="BG461" t="s">
        <v>116</v>
      </c>
      <c r="BH461" t="s">
        <v>116</v>
      </c>
      <c r="BI461" t="s">
        <v>5502</v>
      </c>
      <c r="BJ461" t="s">
        <v>116</v>
      </c>
      <c r="BK461" t="s">
        <v>116</v>
      </c>
      <c r="BL461" t="s">
        <v>109</v>
      </c>
      <c r="BM461" t="s">
        <v>109</v>
      </c>
      <c r="BN461" t="s">
        <v>113</v>
      </c>
      <c r="BO461" t="s">
        <v>116</v>
      </c>
      <c r="BP461" t="s">
        <v>116</v>
      </c>
      <c r="BQ461" t="s">
        <v>2005</v>
      </c>
      <c r="BR461" t="s">
        <v>109</v>
      </c>
      <c r="BS461" t="s">
        <v>238</v>
      </c>
      <c r="BT461" t="s">
        <v>109</v>
      </c>
      <c r="BU461" t="s">
        <v>114</v>
      </c>
      <c r="BV461" t="s">
        <v>116</v>
      </c>
      <c r="BX461" t="s">
        <v>116</v>
      </c>
      <c r="BY461" t="s">
        <v>116</v>
      </c>
      <c r="BZ461" t="s">
        <v>193</v>
      </c>
      <c r="CA461" t="s">
        <v>521</v>
      </c>
      <c r="CB461" t="s">
        <v>5503</v>
      </c>
      <c r="CC461" t="s">
        <v>182</v>
      </c>
      <c r="CD461" t="s">
        <v>116</v>
      </c>
      <c r="CE461" t="s">
        <v>109</v>
      </c>
      <c r="CF461" t="s">
        <v>427</v>
      </c>
      <c r="CG461" t="s">
        <v>113</v>
      </c>
      <c r="CH461" t="s">
        <v>311</v>
      </c>
      <c r="CI461" t="s">
        <v>113</v>
      </c>
      <c r="CJ461" t="s">
        <v>116</v>
      </c>
      <c r="CK461" t="s">
        <v>116</v>
      </c>
      <c r="CL461" t="s">
        <v>109</v>
      </c>
      <c r="CN461" t="s">
        <v>169</v>
      </c>
      <c r="CO461" t="s">
        <v>116</v>
      </c>
      <c r="CP461" t="s">
        <v>116</v>
      </c>
      <c r="CQ461" t="s">
        <v>109</v>
      </c>
      <c r="CS461" t="s">
        <v>116</v>
      </c>
      <c r="CT461" t="s">
        <v>116</v>
      </c>
      <c r="CU461" t="s">
        <v>116</v>
      </c>
      <c r="CV461" t="s">
        <v>109</v>
      </c>
      <c r="CX461" t="s">
        <v>116</v>
      </c>
      <c r="CY461" t="s">
        <v>942</v>
      </c>
      <c r="DB461">
        <f t="shared" si="422"/>
        <v>1</v>
      </c>
      <c r="DC461">
        <f t="shared" si="423"/>
        <v>0</v>
      </c>
      <c r="DD461">
        <f t="shared" si="424"/>
        <v>5</v>
      </c>
      <c r="DE461">
        <f t="shared" si="425"/>
        <v>0</v>
      </c>
      <c r="DF461">
        <f t="shared" si="426"/>
        <v>2</v>
      </c>
      <c r="DG461">
        <f t="shared" si="427"/>
        <v>1</v>
      </c>
      <c r="DH461">
        <f t="shared" si="428"/>
        <v>0</v>
      </c>
      <c r="DI461">
        <f t="shared" si="429"/>
        <v>9</v>
      </c>
      <c r="DJ461">
        <f t="shared" si="430"/>
        <v>1</v>
      </c>
      <c r="DK461">
        <f t="shared" si="431"/>
        <v>2</v>
      </c>
      <c r="DL461">
        <f t="shared" si="432"/>
        <v>1</v>
      </c>
      <c r="DM461">
        <f t="shared" si="433"/>
        <v>1</v>
      </c>
      <c r="DN461">
        <f t="shared" si="434"/>
        <v>2</v>
      </c>
      <c r="DO461">
        <f t="shared" si="435"/>
        <v>4</v>
      </c>
      <c r="DP461">
        <f t="shared" si="436"/>
        <v>3</v>
      </c>
      <c r="DQ461">
        <f t="shared" si="437"/>
        <v>1</v>
      </c>
      <c r="DR461">
        <f t="shared" si="438"/>
        <v>4</v>
      </c>
      <c r="DS461">
        <f t="shared" si="439"/>
        <v>2</v>
      </c>
      <c r="DT461">
        <f t="shared" si="440"/>
        <v>2</v>
      </c>
      <c r="DU461">
        <f t="shared" si="444"/>
        <v>3</v>
      </c>
      <c r="DV461">
        <f t="shared" si="445"/>
        <v>3</v>
      </c>
      <c r="DW461">
        <f t="shared" si="446"/>
        <v>47</v>
      </c>
      <c r="DX461">
        <f t="shared" si="441"/>
        <v>9.0384615384615383</v>
      </c>
      <c r="DY461">
        <f t="shared" si="442"/>
        <v>9</v>
      </c>
      <c r="DZ461">
        <f t="shared" si="443"/>
        <v>9</v>
      </c>
    </row>
    <row r="462" spans="1:130">
      <c r="A462">
        <v>586</v>
      </c>
      <c r="B462" s="1">
        <v>44951.345983796302</v>
      </c>
      <c r="C462" s="1">
        <v>44951.355150463001</v>
      </c>
      <c r="D462" t="s">
        <v>104</v>
      </c>
      <c r="F462" t="s">
        <v>5504</v>
      </c>
      <c r="G462" s="2">
        <v>10911</v>
      </c>
      <c r="H462" t="s">
        <v>5505</v>
      </c>
      <c r="I462" t="s">
        <v>5506</v>
      </c>
      <c r="J462" t="s">
        <v>109</v>
      </c>
      <c r="M462" t="s">
        <v>109</v>
      </c>
      <c r="O462" t="s">
        <v>176</v>
      </c>
      <c r="P462" t="s">
        <v>5507</v>
      </c>
      <c r="Q462" t="s">
        <v>112</v>
      </c>
      <c r="R462" t="s">
        <v>946</v>
      </c>
      <c r="S462" t="s">
        <v>114</v>
      </c>
      <c r="T462" t="s">
        <v>149</v>
      </c>
      <c r="U462" t="s">
        <v>268</v>
      </c>
      <c r="V462" t="s">
        <v>109</v>
      </c>
      <c r="X462" t="s">
        <v>321</v>
      </c>
      <c r="Y462" t="s">
        <v>136</v>
      </c>
      <c r="Z462" t="s">
        <v>116</v>
      </c>
      <c r="AB462" t="s">
        <v>132</v>
      </c>
      <c r="AC462" t="s">
        <v>109</v>
      </c>
      <c r="AE462" t="s">
        <v>114</v>
      </c>
      <c r="AF462" t="s">
        <v>5508</v>
      </c>
      <c r="AG462" t="s">
        <v>116</v>
      </c>
      <c r="AH462" t="s">
        <v>116</v>
      </c>
      <c r="AI462" t="s">
        <v>109</v>
      </c>
      <c r="AJ462" t="s">
        <v>116</v>
      </c>
      <c r="AK462" t="s">
        <v>116</v>
      </c>
      <c r="AL462" t="s">
        <v>109</v>
      </c>
      <c r="AM462" t="s">
        <v>112</v>
      </c>
      <c r="AN462" t="s">
        <v>117</v>
      </c>
      <c r="AO462" t="s">
        <v>304</v>
      </c>
      <c r="AP462" t="s">
        <v>224</v>
      </c>
      <c r="AQ462" t="s">
        <v>109</v>
      </c>
      <c r="AS462" t="s">
        <v>5509</v>
      </c>
      <c r="AT462" t="s">
        <v>287</v>
      </c>
      <c r="AU462" t="s">
        <v>116</v>
      </c>
      <c r="AV462" t="s">
        <v>116</v>
      </c>
      <c r="AW462" t="s">
        <v>112</v>
      </c>
      <c r="AX462" t="s">
        <v>109</v>
      </c>
      <c r="AZ462" t="s">
        <v>113</v>
      </c>
      <c r="BA462" t="s">
        <v>158</v>
      </c>
      <c r="BB462" t="s">
        <v>192</v>
      </c>
      <c r="BC462" t="s">
        <v>116</v>
      </c>
      <c r="BD462" t="s">
        <v>116</v>
      </c>
      <c r="BE462" t="s">
        <v>122</v>
      </c>
      <c r="BG462" t="s">
        <v>109</v>
      </c>
      <c r="BH462" t="s">
        <v>116</v>
      </c>
      <c r="BI462" t="s">
        <v>5510</v>
      </c>
      <c r="BJ462" t="s">
        <v>116</v>
      </c>
      <c r="BK462" t="s">
        <v>116</v>
      </c>
      <c r="BL462" t="s">
        <v>116</v>
      </c>
      <c r="BM462" t="s">
        <v>116</v>
      </c>
      <c r="BN462" t="s">
        <v>113</v>
      </c>
      <c r="BO462" t="s">
        <v>116</v>
      </c>
      <c r="BP462" t="s">
        <v>122</v>
      </c>
      <c r="BR462" t="s">
        <v>116</v>
      </c>
      <c r="BS462" t="s">
        <v>970</v>
      </c>
      <c r="BT462" t="s">
        <v>116</v>
      </c>
      <c r="BU462" t="s">
        <v>114</v>
      </c>
      <c r="BV462" t="s">
        <v>116</v>
      </c>
      <c r="BX462" t="s">
        <v>116</v>
      </c>
      <c r="BY462" t="s">
        <v>116</v>
      </c>
      <c r="BZ462" t="s">
        <v>193</v>
      </c>
      <c r="CA462" t="s">
        <v>1086</v>
      </c>
      <c r="CB462" t="s">
        <v>113</v>
      </c>
      <c r="CC462" t="s">
        <v>2746</v>
      </c>
      <c r="CD462" t="s">
        <v>116</v>
      </c>
      <c r="CE462" t="s">
        <v>109</v>
      </c>
      <c r="CF462" t="s">
        <v>113</v>
      </c>
      <c r="CG462" t="s">
        <v>113</v>
      </c>
      <c r="CH462" t="s">
        <v>113</v>
      </c>
      <c r="CI462" t="s">
        <v>113</v>
      </c>
      <c r="CJ462" t="s">
        <v>109</v>
      </c>
      <c r="CK462" t="s">
        <v>109</v>
      </c>
      <c r="CL462" t="s">
        <v>109</v>
      </c>
      <c r="CN462" t="s">
        <v>842</v>
      </c>
      <c r="CO462" t="s">
        <v>109</v>
      </c>
      <c r="CP462" t="s">
        <v>116</v>
      </c>
      <c r="CQ462" t="s">
        <v>109</v>
      </c>
      <c r="CS462" t="s">
        <v>116</v>
      </c>
      <c r="CT462" t="s">
        <v>116</v>
      </c>
      <c r="CU462" t="s">
        <v>109</v>
      </c>
      <c r="CV462" t="s">
        <v>109</v>
      </c>
      <c r="CX462" t="s">
        <v>109</v>
      </c>
      <c r="DB462">
        <f t="shared" si="422"/>
        <v>0</v>
      </c>
      <c r="DC462">
        <f t="shared" si="423"/>
        <v>0</v>
      </c>
      <c r="DD462">
        <f t="shared" si="424"/>
        <v>6</v>
      </c>
      <c r="DE462">
        <f t="shared" si="425"/>
        <v>0</v>
      </c>
      <c r="DF462">
        <f t="shared" si="426"/>
        <v>3</v>
      </c>
      <c r="DG462">
        <f t="shared" si="427"/>
        <v>1</v>
      </c>
      <c r="DH462">
        <f t="shared" si="428"/>
        <v>1</v>
      </c>
      <c r="DI462">
        <f t="shared" si="429"/>
        <v>8</v>
      </c>
      <c r="DJ462">
        <f t="shared" si="430"/>
        <v>1</v>
      </c>
      <c r="DK462">
        <f t="shared" si="431"/>
        <v>3</v>
      </c>
      <c r="DL462">
        <f t="shared" si="432"/>
        <v>2</v>
      </c>
      <c r="DM462">
        <f t="shared" si="433"/>
        <v>1</v>
      </c>
      <c r="DN462">
        <f t="shared" si="434"/>
        <v>1</v>
      </c>
      <c r="DO462">
        <f t="shared" si="435"/>
        <v>5</v>
      </c>
      <c r="DP462">
        <f t="shared" si="436"/>
        <v>5</v>
      </c>
      <c r="DQ462">
        <f t="shared" si="437"/>
        <v>1</v>
      </c>
      <c r="DR462">
        <f t="shared" si="438"/>
        <v>3</v>
      </c>
      <c r="DS462">
        <f t="shared" si="439"/>
        <v>0</v>
      </c>
      <c r="DT462">
        <f t="shared" si="440"/>
        <v>0</v>
      </c>
      <c r="DU462">
        <f t="shared" si="444"/>
        <v>2</v>
      </c>
      <c r="DV462">
        <f t="shared" si="445"/>
        <v>2</v>
      </c>
      <c r="DW462">
        <f t="shared" si="446"/>
        <v>45</v>
      </c>
      <c r="DX462">
        <f t="shared" si="441"/>
        <v>8.6538461538461533</v>
      </c>
      <c r="DY462">
        <f t="shared" si="442"/>
        <v>8.5</v>
      </c>
      <c r="DZ462">
        <f t="shared" si="443"/>
        <v>8.5</v>
      </c>
    </row>
    <row r="463" spans="1:130">
      <c r="A463">
        <v>587</v>
      </c>
      <c r="B463" s="1">
        <v>44951.347361111097</v>
      </c>
      <c r="C463" s="1">
        <v>44951.3730671296</v>
      </c>
      <c r="D463" t="s">
        <v>104</v>
      </c>
      <c r="F463" t="s">
        <v>5511</v>
      </c>
      <c r="G463" s="2">
        <v>23075</v>
      </c>
      <c r="H463" t="s">
        <v>4054</v>
      </c>
      <c r="I463" t="s">
        <v>5512</v>
      </c>
      <c r="J463" t="s">
        <v>145</v>
      </c>
      <c r="K463" t="s">
        <v>114</v>
      </c>
      <c r="L463" t="s">
        <v>5513</v>
      </c>
      <c r="M463" t="s">
        <v>109</v>
      </c>
      <c r="O463" t="s">
        <v>176</v>
      </c>
      <c r="P463" t="s">
        <v>5514</v>
      </c>
      <c r="Q463" t="s">
        <v>112</v>
      </c>
      <c r="R463" t="s">
        <v>113</v>
      </c>
      <c r="S463" t="s">
        <v>114</v>
      </c>
      <c r="T463" t="s">
        <v>149</v>
      </c>
      <c r="U463" t="s">
        <v>150</v>
      </c>
      <c r="V463" t="s">
        <v>109</v>
      </c>
      <c r="X463" t="s">
        <v>113</v>
      </c>
      <c r="Y463" t="s">
        <v>178</v>
      </c>
      <c r="Z463" t="s">
        <v>109</v>
      </c>
      <c r="AA463" t="s">
        <v>109</v>
      </c>
      <c r="AB463" t="s">
        <v>109</v>
      </c>
      <c r="AE463" t="s">
        <v>109</v>
      </c>
      <c r="AG463" t="s">
        <v>116</v>
      </c>
      <c r="AH463" t="s">
        <v>116</v>
      </c>
      <c r="AI463" t="s">
        <v>109</v>
      </c>
      <c r="AJ463" t="s">
        <v>116</v>
      </c>
      <c r="AK463" t="s">
        <v>116</v>
      </c>
      <c r="AL463" t="s">
        <v>109</v>
      </c>
      <c r="AM463" t="s">
        <v>112</v>
      </c>
      <c r="AN463" t="s">
        <v>117</v>
      </c>
      <c r="AO463" t="s">
        <v>179</v>
      </c>
      <c r="AP463" t="s">
        <v>224</v>
      </c>
      <c r="AQ463" t="s">
        <v>109</v>
      </c>
      <c r="AS463" t="s">
        <v>191</v>
      </c>
      <c r="AT463" t="s">
        <v>113</v>
      </c>
      <c r="AU463" t="s">
        <v>116</v>
      </c>
      <c r="AV463" t="s">
        <v>116</v>
      </c>
      <c r="AW463" t="s">
        <v>112</v>
      </c>
      <c r="AX463" t="s">
        <v>116</v>
      </c>
      <c r="AY463" t="s">
        <v>5515</v>
      </c>
      <c r="AZ463" t="s">
        <v>157</v>
      </c>
      <c r="BA463" t="s">
        <v>5516</v>
      </c>
      <c r="BB463" t="s">
        <v>192</v>
      </c>
      <c r="BC463" t="s">
        <v>116</v>
      </c>
      <c r="BD463" t="s">
        <v>116</v>
      </c>
      <c r="BE463" t="s">
        <v>116</v>
      </c>
      <c r="BF463" t="s">
        <v>5517</v>
      </c>
      <c r="BG463" t="s">
        <v>116</v>
      </c>
      <c r="BH463" t="s">
        <v>116</v>
      </c>
      <c r="BI463" t="s">
        <v>5518</v>
      </c>
      <c r="BJ463" t="s">
        <v>116</v>
      </c>
      <c r="BK463" t="s">
        <v>116</v>
      </c>
      <c r="BL463" t="s">
        <v>116</v>
      </c>
      <c r="BM463" t="s">
        <v>116</v>
      </c>
      <c r="BN463" t="s">
        <v>113</v>
      </c>
      <c r="BO463" t="s">
        <v>116</v>
      </c>
      <c r="BP463" t="s">
        <v>116</v>
      </c>
      <c r="BQ463" t="s">
        <v>1792</v>
      </c>
      <c r="BR463" t="s">
        <v>116</v>
      </c>
      <c r="BS463" t="s">
        <v>162</v>
      </c>
      <c r="BT463" t="s">
        <v>109</v>
      </c>
      <c r="BU463" t="s">
        <v>114</v>
      </c>
      <c r="BV463" t="s">
        <v>206</v>
      </c>
      <c r="BW463" t="s">
        <v>5519</v>
      </c>
      <c r="BX463" t="s">
        <v>116</v>
      </c>
      <c r="BY463" t="s">
        <v>116</v>
      </c>
      <c r="BZ463" t="s">
        <v>138</v>
      </c>
      <c r="CA463" t="s">
        <v>5520</v>
      </c>
      <c r="CB463" t="s">
        <v>5521</v>
      </c>
      <c r="CC463" t="s">
        <v>241</v>
      </c>
      <c r="CD463" t="s">
        <v>109</v>
      </c>
      <c r="CE463" t="s">
        <v>116</v>
      </c>
      <c r="CG463" t="s">
        <v>5522</v>
      </c>
      <c r="CH463" t="s">
        <v>167</v>
      </c>
      <c r="CI463" t="s">
        <v>5523</v>
      </c>
      <c r="CJ463" t="s">
        <v>116</v>
      </c>
      <c r="CK463" t="s">
        <v>116</v>
      </c>
      <c r="CL463" t="s">
        <v>116</v>
      </c>
      <c r="CM463" t="s">
        <v>5524</v>
      </c>
      <c r="CN463" t="s">
        <v>336</v>
      </c>
      <c r="CO463" t="s">
        <v>116</v>
      </c>
      <c r="CP463" t="s">
        <v>116</v>
      </c>
      <c r="CQ463" t="s">
        <v>109</v>
      </c>
      <c r="CS463" t="s">
        <v>116</v>
      </c>
      <c r="CT463" t="s">
        <v>116</v>
      </c>
      <c r="CU463" t="s">
        <v>116</v>
      </c>
      <c r="CV463" t="s">
        <v>109</v>
      </c>
      <c r="CX463" t="s">
        <v>116</v>
      </c>
      <c r="CY463" t="s">
        <v>207</v>
      </c>
      <c r="DB463">
        <f t="shared" si="422"/>
        <v>2</v>
      </c>
      <c r="DC463">
        <f t="shared" si="423"/>
        <v>0</v>
      </c>
      <c r="DD463">
        <f t="shared" si="424"/>
        <v>5</v>
      </c>
      <c r="DE463">
        <f t="shared" si="425"/>
        <v>0</v>
      </c>
      <c r="DF463">
        <f t="shared" si="426"/>
        <v>1</v>
      </c>
      <c r="DG463">
        <f t="shared" si="427"/>
        <v>0</v>
      </c>
      <c r="DH463">
        <f t="shared" si="428"/>
        <v>0</v>
      </c>
      <c r="DI463">
        <f t="shared" si="429"/>
        <v>8</v>
      </c>
      <c r="DJ463">
        <f t="shared" si="430"/>
        <v>1</v>
      </c>
      <c r="DK463">
        <f t="shared" si="431"/>
        <v>4</v>
      </c>
      <c r="DL463">
        <f t="shared" si="432"/>
        <v>3</v>
      </c>
      <c r="DM463">
        <f t="shared" si="433"/>
        <v>2</v>
      </c>
      <c r="DN463">
        <f t="shared" si="434"/>
        <v>2</v>
      </c>
      <c r="DO463">
        <f t="shared" si="435"/>
        <v>6</v>
      </c>
      <c r="DP463">
        <f t="shared" si="436"/>
        <v>4</v>
      </c>
      <c r="DQ463">
        <f t="shared" si="437"/>
        <v>1</v>
      </c>
      <c r="DR463">
        <f t="shared" si="438"/>
        <v>3</v>
      </c>
      <c r="DS463">
        <f t="shared" si="439"/>
        <v>2</v>
      </c>
      <c r="DT463">
        <f t="shared" si="440"/>
        <v>3</v>
      </c>
      <c r="DU463">
        <f t="shared" si="444"/>
        <v>3</v>
      </c>
      <c r="DV463">
        <f t="shared" si="445"/>
        <v>3</v>
      </c>
      <c r="DW463">
        <f t="shared" si="446"/>
        <v>53</v>
      </c>
      <c r="DX463">
        <f t="shared" si="441"/>
        <v>10.192307692307692</v>
      </c>
      <c r="DY463">
        <f t="shared" si="442"/>
        <v>10</v>
      </c>
      <c r="DZ463">
        <f t="shared" si="443"/>
        <v>10</v>
      </c>
    </row>
    <row r="464" spans="1:130">
      <c r="A464">
        <v>588</v>
      </c>
      <c r="B464" s="1">
        <v>44951.424722222197</v>
      </c>
      <c r="C464" s="1">
        <v>44951.433773148099</v>
      </c>
      <c r="D464" t="s">
        <v>104</v>
      </c>
      <c r="F464" t="s">
        <v>5525</v>
      </c>
      <c r="G464" s="2">
        <v>14284</v>
      </c>
      <c r="H464" t="s">
        <v>5526</v>
      </c>
      <c r="I464" t="s">
        <v>5527</v>
      </c>
      <c r="J464" t="s">
        <v>145</v>
      </c>
      <c r="K464" t="s">
        <v>109</v>
      </c>
      <c r="M464" t="s">
        <v>109</v>
      </c>
      <c r="O464" t="s">
        <v>356</v>
      </c>
      <c r="P464" t="s">
        <v>285</v>
      </c>
      <c r="Q464" t="s">
        <v>112</v>
      </c>
      <c r="R464" t="s">
        <v>113</v>
      </c>
      <c r="S464" t="s">
        <v>122</v>
      </c>
      <c r="T464" t="s">
        <v>109</v>
      </c>
      <c r="V464" t="s">
        <v>109</v>
      </c>
      <c r="X464" t="s">
        <v>113</v>
      </c>
      <c r="Y464" t="s">
        <v>113</v>
      </c>
      <c r="Z464" t="s">
        <v>109</v>
      </c>
      <c r="AA464" t="s">
        <v>116</v>
      </c>
      <c r="AB464" t="s">
        <v>145</v>
      </c>
      <c r="AC464" t="s">
        <v>109</v>
      </c>
      <c r="AE464" t="s">
        <v>109</v>
      </c>
      <c r="AG464" t="s">
        <v>109</v>
      </c>
      <c r="AH464" t="s">
        <v>116</v>
      </c>
      <c r="AI464" t="s">
        <v>116</v>
      </c>
      <c r="AJ464" t="s">
        <v>109</v>
      </c>
      <c r="AK464" t="s">
        <v>116</v>
      </c>
      <c r="AL464" t="s">
        <v>116</v>
      </c>
      <c r="AM464" t="s">
        <v>112</v>
      </c>
      <c r="AN464" t="s">
        <v>117</v>
      </c>
      <c r="AO464" t="s">
        <v>202</v>
      </c>
      <c r="AP464" t="s">
        <v>224</v>
      </c>
      <c r="AQ464" t="s">
        <v>109</v>
      </c>
      <c r="AS464" t="s">
        <v>191</v>
      </c>
      <c r="AT464" t="s">
        <v>5528</v>
      </c>
      <c r="AU464" t="s">
        <v>116</v>
      </c>
      <c r="AV464" t="s">
        <v>109</v>
      </c>
      <c r="AW464" t="s">
        <v>109</v>
      </c>
      <c r="AZ464" t="s">
        <v>113</v>
      </c>
      <c r="BA464" t="s">
        <v>113</v>
      </c>
      <c r="BB464" t="s">
        <v>113</v>
      </c>
      <c r="BC464" t="s">
        <v>116</v>
      </c>
      <c r="BD464" t="s">
        <v>116</v>
      </c>
      <c r="BE464" t="s">
        <v>122</v>
      </c>
      <c r="BG464" t="s">
        <v>109</v>
      </c>
      <c r="BH464" t="s">
        <v>116</v>
      </c>
      <c r="BI464" t="s">
        <v>5529</v>
      </c>
      <c r="BJ464" t="s">
        <v>109</v>
      </c>
      <c r="BK464" t="s">
        <v>116</v>
      </c>
      <c r="BL464" t="s">
        <v>109</v>
      </c>
      <c r="BM464" t="s">
        <v>109</v>
      </c>
      <c r="BN464" t="s">
        <v>113</v>
      </c>
      <c r="BO464" t="s">
        <v>125</v>
      </c>
      <c r="BP464" t="s">
        <v>122</v>
      </c>
      <c r="BR464" t="s">
        <v>116</v>
      </c>
      <c r="BS464" t="s">
        <v>911</v>
      </c>
      <c r="BT464" t="s">
        <v>109</v>
      </c>
      <c r="BU464" t="s">
        <v>109</v>
      </c>
      <c r="BV464" t="s">
        <v>206</v>
      </c>
      <c r="BW464" t="s">
        <v>239</v>
      </c>
      <c r="BX464" t="s">
        <v>116</v>
      </c>
      <c r="BY464" t="s">
        <v>116</v>
      </c>
      <c r="BZ464" t="s">
        <v>193</v>
      </c>
      <c r="CA464" t="s">
        <v>5530</v>
      </c>
      <c r="CB464" t="s">
        <v>129</v>
      </c>
      <c r="CC464" t="s">
        <v>260</v>
      </c>
      <c r="CD464" t="s">
        <v>116</v>
      </c>
      <c r="CE464" t="s">
        <v>109</v>
      </c>
      <c r="CF464" t="s">
        <v>113</v>
      </c>
      <c r="CG464" t="s">
        <v>113</v>
      </c>
      <c r="CH464" t="s">
        <v>140</v>
      </c>
      <c r="CI464" t="s">
        <v>113</v>
      </c>
      <c r="CJ464" t="s">
        <v>109</v>
      </c>
      <c r="CK464" t="s">
        <v>109</v>
      </c>
      <c r="CL464" t="s">
        <v>109</v>
      </c>
      <c r="CN464" t="s">
        <v>1434</v>
      </c>
      <c r="CO464" t="s">
        <v>109</v>
      </c>
      <c r="CP464" t="s">
        <v>116</v>
      </c>
      <c r="CQ464" t="s">
        <v>109</v>
      </c>
      <c r="CS464" t="s">
        <v>109</v>
      </c>
      <c r="CT464" t="s">
        <v>116</v>
      </c>
      <c r="CU464" t="s">
        <v>109</v>
      </c>
      <c r="CV464" t="s">
        <v>109</v>
      </c>
      <c r="CX464" t="s">
        <v>109</v>
      </c>
      <c r="DB464">
        <f t="shared" si="422"/>
        <v>1</v>
      </c>
      <c r="DC464">
        <f t="shared" si="423"/>
        <v>0</v>
      </c>
      <c r="DD464">
        <f t="shared" si="424"/>
        <v>3</v>
      </c>
      <c r="DE464">
        <f t="shared" si="425"/>
        <v>0</v>
      </c>
      <c r="DF464">
        <f t="shared" si="426"/>
        <v>0</v>
      </c>
      <c r="DG464">
        <f t="shared" si="427"/>
        <v>1</v>
      </c>
      <c r="DH464">
        <f t="shared" si="428"/>
        <v>0</v>
      </c>
      <c r="DI464">
        <f t="shared" si="429"/>
        <v>8</v>
      </c>
      <c r="DJ464">
        <f t="shared" si="430"/>
        <v>1</v>
      </c>
      <c r="DK464">
        <f t="shared" si="431"/>
        <v>1</v>
      </c>
      <c r="DL464">
        <f t="shared" si="432"/>
        <v>0</v>
      </c>
      <c r="DM464">
        <f t="shared" si="433"/>
        <v>1</v>
      </c>
      <c r="DN464">
        <f t="shared" si="434"/>
        <v>1</v>
      </c>
      <c r="DO464">
        <f t="shared" si="435"/>
        <v>2</v>
      </c>
      <c r="DP464">
        <f t="shared" si="436"/>
        <v>3</v>
      </c>
      <c r="DQ464">
        <f t="shared" si="437"/>
        <v>1</v>
      </c>
      <c r="DR464">
        <f t="shared" si="438"/>
        <v>4</v>
      </c>
      <c r="DS464">
        <f t="shared" si="439"/>
        <v>1</v>
      </c>
      <c r="DT464">
        <f t="shared" si="440"/>
        <v>0</v>
      </c>
      <c r="DU464">
        <f t="shared" si="444"/>
        <v>2</v>
      </c>
      <c r="DV464">
        <f t="shared" si="445"/>
        <v>1</v>
      </c>
      <c r="DW464">
        <f t="shared" si="446"/>
        <v>31</v>
      </c>
      <c r="DX464">
        <f t="shared" si="441"/>
        <v>5.9615384615384617</v>
      </c>
      <c r="DY464">
        <f t="shared" si="442"/>
        <v>6</v>
      </c>
      <c r="DZ464">
        <f t="shared" si="443"/>
        <v>6</v>
      </c>
    </row>
    <row r="465" spans="1:130">
      <c r="A465">
        <v>589</v>
      </c>
      <c r="B465" s="1">
        <v>44951.559814814798</v>
      </c>
      <c r="C465" s="1">
        <v>44951.575868055603</v>
      </c>
      <c r="D465" t="s">
        <v>104</v>
      </c>
      <c r="F465" t="s">
        <v>5531</v>
      </c>
      <c r="G465" s="2">
        <v>21419</v>
      </c>
      <c r="H465" t="s">
        <v>5532</v>
      </c>
      <c r="I465" t="s">
        <v>5533</v>
      </c>
      <c r="J465" t="s">
        <v>145</v>
      </c>
      <c r="K465" t="s">
        <v>114</v>
      </c>
      <c r="L465" t="s">
        <v>5534</v>
      </c>
      <c r="M465" t="s">
        <v>109</v>
      </c>
      <c r="O465" t="s">
        <v>548</v>
      </c>
      <c r="P465" t="s">
        <v>519</v>
      </c>
      <c r="Q465" t="s">
        <v>112</v>
      </c>
      <c r="R465" t="s">
        <v>113</v>
      </c>
      <c r="S465" t="s">
        <v>114</v>
      </c>
      <c r="T465" t="s">
        <v>109</v>
      </c>
      <c r="V465" t="s">
        <v>116</v>
      </c>
      <c r="W465" s="2" t="s">
        <v>5535</v>
      </c>
      <c r="X465" t="s">
        <v>135</v>
      </c>
      <c r="Y465" t="s">
        <v>113</v>
      </c>
      <c r="Z465" t="s">
        <v>116</v>
      </c>
      <c r="AB465" t="s">
        <v>132</v>
      </c>
      <c r="AC465" t="s">
        <v>116</v>
      </c>
      <c r="AD465" t="s">
        <v>5536</v>
      </c>
      <c r="AE465" t="s">
        <v>109</v>
      </c>
      <c r="AG465" t="s">
        <v>109</v>
      </c>
      <c r="AH465" t="s">
        <v>116</v>
      </c>
      <c r="AI465" t="s">
        <v>109</v>
      </c>
      <c r="AJ465" t="s">
        <v>116</v>
      </c>
      <c r="AK465" t="s">
        <v>116</v>
      </c>
      <c r="AL465" t="s">
        <v>116</v>
      </c>
      <c r="AM465" t="s">
        <v>112</v>
      </c>
      <c r="AN465" t="s">
        <v>236</v>
      </c>
      <c r="AO465" t="s">
        <v>113</v>
      </c>
      <c r="AP465" t="s">
        <v>113</v>
      </c>
      <c r="AQ465" t="s">
        <v>109</v>
      </c>
      <c r="AS465" t="s">
        <v>5537</v>
      </c>
      <c r="AT465" t="s">
        <v>113</v>
      </c>
      <c r="AU465" t="s">
        <v>116</v>
      </c>
      <c r="AV465" t="s">
        <v>116</v>
      </c>
      <c r="AW465" t="s">
        <v>112</v>
      </c>
      <c r="AX465" t="s">
        <v>116</v>
      </c>
      <c r="AY465" t="s">
        <v>5538</v>
      </c>
      <c r="AZ465" t="s">
        <v>157</v>
      </c>
      <c r="BA465" t="s">
        <v>120</v>
      </c>
      <c r="BB465" t="s">
        <v>192</v>
      </c>
      <c r="BC465" t="s">
        <v>109</v>
      </c>
      <c r="BD465" t="s">
        <v>116</v>
      </c>
      <c r="BE465" t="s">
        <v>122</v>
      </c>
      <c r="BG465" t="s">
        <v>109</v>
      </c>
      <c r="BH465" t="s">
        <v>116</v>
      </c>
      <c r="BI465" t="s">
        <v>5539</v>
      </c>
      <c r="BJ465" t="s">
        <v>116</v>
      </c>
      <c r="BK465" t="s">
        <v>116</v>
      </c>
      <c r="BL465" t="s">
        <v>109</v>
      </c>
      <c r="BM465" t="s">
        <v>116</v>
      </c>
      <c r="BN465" t="s">
        <v>5540</v>
      </c>
      <c r="BO465" t="s">
        <v>116</v>
      </c>
      <c r="BP465" t="s">
        <v>122</v>
      </c>
      <c r="BR465" t="s">
        <v>116</v>
      </c>
      <c r="BS465" t="s">
        <v>3737</v>
      </c>
      <c r="BT465" t="s">
        <v>116</v>
      </c>
      <c r="BU465" t="s">
        <v>114</v>
      </c>
      <c r="BV465" t="s">
        <v>206</v>
      </c>
      <c r="BX465" t="s">
        <v>116</v>
      </c>
      <c r="BY465" t="s">
        <v>116</v>
      </c>
      <c r="BZ465" t="s">
        <v>5541</v>
      </c>
      <c r="CA465" t="s">
        <v>113</v>
      </c>
      <c r="CB465" t="s">
        <v>113</v>
      </c>
      <c r="CC465" t="s">
        <v>260</v>
      </c>
      <c r="CD465" t="s">
        <v>116</v>
      </c>
      <c r="CE465" t="s">
        <v>116</v>
      </c>
      <c r="CG465" t="s">
        <v>113</v>
      </c>
      <c r="CH465" t="s">
        <v>645</v>
      </c>
      <c r="CI465" t="s">
        <v>113</v>
      </c>
      <c r="CJ465" t="s">
        <v>109</v>
      </c>
      <c r="CK465" t="s">
        <v>109</v>
      </c>
      <c r="CL465" t="s">
        <v>109</v>
      </c>
      <c r="CN465" t="s">
        <v>5542</v>
      </c>
      <c r="CO465" t="s">
        <v>109</v>
      </c>
      <c r="CP465" t="s">
        <v>116</v>
      </c>
      <c r="CQ465" t="s">
        <v>109</v>
      </c>
      <c r="CS465" t="s">
        <v>116</v>
      </c>
      <c r="CT465" t="s">
        <v>116</v>
      </c>
      <c r="CU465" t="s">
        <v>116</v>
      </c>
      <c r="CV465" t="s">
        <v>109</v>
      </c>
      <c r="CX465" t="s">
        <v>116</v>
      </c>
      <c r="CY465" t="s">
        <v>172</v>
      </c>
      <c r="DB465">
        <f t="shared" ref="DB465:DB466" si="447">COUNTIFS(J465:K465,"&lt;&gt;Non",J465:K465,"&lt;&gt;",J465:K465,"&lt;&gt;Non;")</f>
        <v>2</v>
      </c>
      <c r="DC465">
        <f t="shared" ref="DC465:DC466" si="448">COUNTIFS(M465,"&lt;&gt;Non",M465,"&lt;&gt;",M465,"&lt;&gt;Non;")</f>
        <v>0</v>
      </c>
      <c r="DD465">
        <f t="shared" ref="DD465:DD466" si="449">COUNTIFS(O465:T465,"&lt;&gt;Non",O465:T465,"&lt;&gt;",O465:T465,"&lt;&gt;Non;",O465:T465,"&lt;&gt;Je ne sais pas")</f>
        <v>4</v>
      </c>
      <c r="DE465">
        <f t="shared" ref="DE465:DE466" si="450">COUNTIF(V465,"Oui")</f>
        <v>1</v>
      </c>
      <c r="DF465">
        <f t="shared" ref="DF465:DF466" si="451">COUNTIFS(X465:Z465,"&lt;&gt;Non",X465:Z465,"&lt;&gt;",X465:Z465,"&lt;&gt;Non;")</f>
        <v>2</v>
      </c>
      <c r="DG465">
        <f t="shared" ref="DG465:DG466" si="452">COUNTIFS(AB465:AC465,"&lt;&gt;Non",AB465:AC465,"&lt;&gt;",AB465:AC465,"&lt;&gt;Non;")</f>
        <v>2</v>
      </c>
      <c r="DH465">
        <f t="shared" ref="DH465:DH466" si="453">COUNTIFS(AE465,"&lt;&gt;Non",AE465,"&lt;&gt;",AE465,"&lt;&gt;Non;")</f>
        <v>0</v>
      </c>
      <c r="DI465">
        <f t="shared" ref="DI465:DI466" si="454">COUNTIFS(AG465:AQ465,"&lt;&gt;Non",AG465:AQ465,"&lt;&gt;",AG465:AQ465,"&lt;&gt;Non;")</f>
        <v>6</v>
      </c>
      <c r="DJ465">
        <f t="shared" ref="DJ465:DJ466" si="455">COUNTIFS(AS465,"&lt;&gt;Non",AS465,"&lt;&gt;",AS465,"&lt;&gt;Non;")</f>
        <v>1</v>
      </c>
      <c r="DK465">
        <f t="shared" ref="DK465:DK466" si="456">COUNTIFS(AU465:AX465,"&lt;&gt;Non",AU465:AX465,"&lt;&gt;",AU465:AX465,"&lt;&gt;Non;")</f>
        <v>4</v>
      </c>
      <c r="DL465">
        <f t="shared" ref="DL465:DL466" si="457">COUNTIFS(AZ465:BB465,"&lt;&gt;Non",AZ465:BB465,"&lt;&gt;",AZ465:BB465,"&lt;&gt;Non;")</f>
        <v>3</v>
      </c>
      <c r="DM465">
        <f t="shared" ref="DM465:DM466" si="458">COUNTIFS(BD465:BE465,"&lt;&gt;Non",BD465:BE465,"&lt;&gt;",BD465:BE465,"&lt;&gt;Non;",BD465:BE465,"&lt;&gt;Je ne sais pas")</f>
        <v>1</v>
      </c>
      <c r="DN465">
        <f t="shared" ref="DN465:DN466" si="459">COUNTIFS(BG465:BH465,"&lt;&gt;Non",BG465:BH465,"&lt;&gt;",BG465:BH465,"&lt;&gt;Non;")</f>
        <v>1</v>
      </c>
      <c r="DO465">
        <f t="shared" ref="DO465:DO466" si="460">COUNTIFS(BJ465:BP465,"&lt;&gt;Non",BJ465:BP465,"&lt;&gt;",BJ465:BP465,"&lt;&gt;Non;",BJ465:BP465,"&lt;&gt;Je ne sais pas")</f>
        <v>5</v>
      </c>
      <c r="DP465">
        <f t="shared" ref="DP465:DP466" si="461">COUNTIFS(BR465:BV465,"&lt;&gt;Non",BR465:BV465,"&lt;&gt;",BR465:BV465,"&lt;&gt;Non;")</f>
        <v>5</v>
      </c>
      <c r="DQ465">
        <f t="shared" ref="DQ465:DQ466" si="462">COUNTIFS(BY465,"&lt;&gt;Non",BY465,"&lt;&gt;",BY465,"&lt;&gt;Non;")</f>
        <v>1</v>
      </c>
      <c r="DR465">
        <f t="shared" ref="DR465:DR466" si="463">COUNTIFS(CA465:CD465,"&lt;&gt;Non",CA465:CD465,"&lt;&gt;",CA465:CD465,"&lt;&gt;Non;")</f>
        <v>2</v>
      </c>
      <c r="DS465">
        <f t="shared" ref="DS465:DS466" si="464">COUNTIFS(CF465:CH465,"&lt;&gt;Non",CF465:CH465,"&lt;&gt;",CF465:CH465,"&lt;&gt;Non;")</f>
        <v>1</v>
      </c>
      <c r="DT465">
        <f t="shared" ref="DT465:DT466" si="465">COUNTIFS(CJ465:CL465,"&lt;&gt;Non",CJ465:CL465,"&lt;&gt;",CJ465:CL465,"&lt;&gt;Non;")</f>
        <v>0</v>
      </c>
      <c r="DU465">
        <f t="shared" si="444"/>
        <v>2</v>
      </c>
      <c r="DV465">
        <f t="shared" si="445"/>
        <v>3</v>
      </c>
      <c r="DW465">
        <f t="shared" si="446"/>
        <v>46</v>
      </c>
      <c r="DX465">
        <f t="shared" ref="DX465:DX466" si="466">DW465/52*10</f>
        <v>8.8461538461538467</v>
      </c>
      <c r="DY465">
        <f t="shared" ref="DY465:DY466" si="467">MROUND(DX465,0.5)</f>
        <v>9</v>
      </c>
      <c r="DZ465">
        <f t="shared" ref="DZ465:DZ466" si="468">IF(DY465&gt;10,10,DY465)</f>
        <v>9</v>
      </c>
    </row>
    <row r="466" spans="1:130">
      <c r="A466">
        <v>590</v>
      </c>
      <c r="B466" s="1">
        <v>44951.581284722197</v>
      </c>
      <c r="C466" s="1">
        <v>44951.5930324074</v>
      </c>
      <c r="D466" t="s">
        <v>104</v>
      </c>
      <c r="F466" t="s">
        <v>5543</v>
      </c>
      <c r="G466" s="2">
        <v>3003</v>
      </c>
      <c r="H466" t="s">
        <v>5544</v>
      </c>
      <c r="I466" t="s">
        <v>5545</v>
      </c>
      <c r="J466" t="s">
        <v>132</v>
      </c>
      <c r="K466" t="s">
        <v>114</v>
      </c>
      <c r="L466" t="s">
        <v>5546</v>
      </c>
      <c r="M466" t="s">
        <v>109</v>
      </c>
      <c r="O466" t="s">
        <v>176</v>
      </c>
      <c r="P466" t="s">
        <v>568</v>
      </c>
      <c r="Q466" t="s">
        <v>112</v>
      </c>
      <c r="R466" t="s">
        <v>113</v>
      </c>
      <c r="S466" t="s">
        <v>114</v>
      </c>
      <c r="T466" t="s">
        <v>109</v>
      </c>
      <c r="V466" t="s">
        <v>109</v>
      </c>
      <c r="X466" t="s">
        <v>135</v>
      </c>
      <c r="Y466" t="s">
        <v>152</v>
      </c>
      <c r="Z466" t="s">
        <v>109</v>
      </c>
      <c r="AA466" t="s">
        <v>116</v>
      </c>
      <c r="AB466" t="s">
        <v>132</v>
      </c>
      <c r="AC466" t="s">
        <v>109</v>
      </c>
      <c r="AE466" t="s">
        <v>114</v>
      </c>
      <c r="AF466" t="s">
        <v>5547</v>
      </c>
      <c r="AG466" t="s">
        <v>109</v>
      </c>
      <c r="AH466" t="s">
        <v>116</v>
      </c>
      <c r="AI466" t="s">
        <v>109</v>
      </c>
      <c r="AJ466" t="s">
        <v>116</v>
      </c>
      <c r="AK466" t="s">
        <v>116</v>
      </c>
      <c r="AL466" t="s">
        <v>109</v>
      </c>
      <c r="AM466" t="s">
        <v>112</v>
      </c>
      <c r="AN466" t="s">
        <v>117</v>
      </c>
      <c r="AO466" t="s">
        <v>179</v>
      </c>
      <c r="AP466" t="s">
        <v>224</v>
      </c>
      <c r="AQ466" t="s">
        <v>109</v>
      </c>
      <c r="AS466" t="s">
        <v>191</v>
      </c>
      <c r="AT466" t="s">
        <v>113</v>
      </c>
      <c r="AU466" t="s">
        <v>116</v>
      </c>
      <c r="AV466" t="s">
        <v>116</v>
      </c>
      <c r="AW466" t="s">
        <v>112</v>
      </c>
      <c r="AX466" t="s">
        <v>109</v>
      </c>
      <c r="AZ466" t="s">
        <v>113</v>
      </c>
      <c r="BA466" t="s">
        <v>158</v>
      </c>
      <c r="BB466" t="s">
        <v>121</v>
      </c>
      <c r="BC466" t="s">
        <v>116</v>
      </c>
      <c r="BD466" t="s">
        <v>116</v>
      </c>
      <c r="BE466" t="s">
        <v>116</v>
      </c>
      <c r="BF466" t="s">
        <v>5548</v>
      </c>
      <c r="BG466" t="s">
        <v>116</v>
      </c>
      <c r="BH466" t="s">
        <v>116</v>
      </c>
      <c r="BI466" t="s">
        <v>5549</v>
      </c>
      <c r="BJ466" t="s">
        <v>116</v>
      </c>
      <c r="BK466" t="s">
        <v>109</v>
      </c>
      <c r="BL466" t="s">
        <v>109</v>
      </c>
      <c r="BM466" t="s">
        <v>116</v>
      </c>
      <c r="BN466" t="s">
        <v>227</v>
      </c>
      <c r="BO466" t="s">
        <v>116</v>
      </c>
      <c r="BP466" t="s">
        <v>122</v>
      </c>
      <c r="BR466" t="s">
        <v>116</v>
      </c>
      <c r="BS466" t="s">
        <v>238</v>
      </c>
      <c r="BT466" t="s">
        <v>116</v>
      </c>
      <c r="BU466" t="s">
        <v>114</v>
      </c>
      <c r="BV466" t="s">
        <v>206</v>
      </c>
      <c r="BX466" t="s">
        <v>116</v>
      </c>
      <c r="BY466" t="s">
        <v>116</v>
      </c>
      <c r="BZ466" t="s">
        <v>193</v>
      </c>
      <c r="CA466" t="s">
        <v>5550</v>
      </c>
      <c r="CB466" t="s">
        <v>113</v>
      </c>
      <c r="CC466" t="s">
        <v>113</v>
      </c>
      <c r="CD466" t="s">
        <v>116</v>
      </c>
      <c r="CE466" t="s">
        <v>109</v>
      </c>
      <c r="CF466" t="s">
        <v>113</v>
      </c>
      <c r="CG466" t="s">
        <v>113</v>
      </c>
      <c r="CH466" t="s">
        <v>113</v>
      </c>
      <c r="CI466" t="s">
        <v>113</v>
      </c>
      <c r="CJ466" t="s">
        <v>116</v>
      </c>
      <c r="CK466" t="s">
        <v>109</v>
      </c>
      <c r="CL466" t="s">
        <v>109</v>
      </c>
      <c r="CN466" t="s">
        <v>522</v>
      </c>
      <c r="CO466" t="s">
        <v>109</v>
      </c>
      <c r="CP466" t="s">
        <v>116</v>
      </c>
      <c r="CQ466" t="s">
        <v>109</v>
      </c>
      <c r="CS466" t="s">
        <v>116</v>
      </c>
      <c r="CT466" t="s">
        <v>116</v>
      </c>
      <c r="CU466" t="s">
        <v>109</v>
      </c>
      <c r="CV466" t="s">
        <v>109</v>
      </c>
      <c r="CX466" t="s">
        <v>109</v>
      </c>
      <c r="DB466">
        <f t="shared" si="447"/>
        <v>2</v>
      </c>
      <c r="DC466">
        <f t="shared" si="448"/>
        <v>0</v>
      </c>
      <c r="DD466">
        <f t="shared" si="449"/>
        <v>4</v>
      </c>
      <c r="DE466">
        <f t="shared" si="450"/>
        <v>0</v>
      </c>
      <c r="DF466">
        <f t="shared" si="451"/>
        <v>2</v>
      </c>
      <c r="DG466">
        <f t="shared" si="452"/>
        <v>1</v>
      </c>
      <c r="DH466">
        <f t="shared" si="453"/>
        <v>1</v>
      </c>
      <c r="DI466">
        <f t="shared" si="454"/>
        <v>7</v>
      </c>
      <c r="DJ466">
        <f t="shared" si="455"/>
        <v>1</v>
      </c>
      <c r="DK466">
        <f t="shared" si="456"/>
        <v>3</v>
      </c>
      <c r="DL466">
        <f t="shared" si="457"/>
        <v>2</v>
      </c>
      <c r="DM466">
        <f t="shared" si="458"/>
        <v>2</v>
      </c>
      <c r="DN466">
        <f t="shared" si="459"/>
        <v>2</v>
      </c>
      <c r="DO466">
        <f t="shared" si="460"/>
        <v>4</v>
      </c>
      <c r="DP466">
        <f t="shared" si="461"/>
        <v>5</v>
      </c>
      <c r="DQ466">
        <f t="shared" si="462"/>
        <v>1</v>
      </c>
      <c r="DR466">
        <f t="shared" si="463"/>
        <v>2</v>
      </c>
      <c r="DS466">
        <f t="shared" si="464"/>
        <v>0</v>
      </c>
      <c r="DT466">
        <f t="shared" si="465"/>
        <v>1</v>
      </c>
      <c r="DU466">
        <f t="shared" si="444"/>
        <v>2</v>
      </c>
      <c r="DV466">
        <f t="shared" si="445"/>
        <v>2</v>
      </c>
      <c r="DW466">
        <f t="shared" si="446"/>
        <v>44</v>
      </c>
      <c r="DX466">
        <f t="shared" si="466"/>
        <v>8.4615384615384617</v>
      </c>
      <c r="DY466">
        <f t="shared" si="467"/>
        <v>8.5</v>
      </c>
      <c r="DZ466">
        <f t="shared" si="468"/>
        <v>8.5</v>
      </c>
    </row>
    <row r="467" spans="1:130">
      <c r="A467">
        <v>591</v>
      </c>
      <c r="B467" s="1">
        <v>44951.752939814804</v>
      </c>
      <c r="C467" s="1">
        <v>44951.760497685202</v>
      </c>
      <c r="D467" t="s">
        <v>104</v>
      </c>
      <c r="F467" t="s">
        <v>5551</v>
      </c>
      <c r="G467" s="2">
        <v>11265</v>
      </c>
      <c r="H467" t="s">
        <v>5552</v>
      </c>
      <c r="I467" t="s">
        <v>5553</v>
      </c>
      <c r="J467" t="s">
        <v>145</v>
      </c>
      <c r="K467" t="s">
        <v>114</v>
      </c>
      <c r="L467" t="s">
        <v>5554</v>
      </c>
      <c r="M467" t="s">
        <v>109</v>
      </c>
      <c r="O467" t="s">
        <v>5555</v>
      </c>
      <c r="P467" t="s">
        <v>5556</v>
      </c>
      <c r="Q467" t="s">
        <v>112</v>
      </c>
      <c r="R467" t="s">
        <v>113</v>
      </c>
      <c r="S467" t="s">
        <v>114</v>
      </c>
      <c r="T467" t="s">
        <v>149</v>
      </c>
      <c r="U467" t="s">
        <v>268</v>
      </c>
      <c r="V467" t="s">
        <v>109</v>
      </c>
      <c r="X467" t="s">
        <v>113</v>
      </c>
      <c r="Y467" t="s">
        <v>178</v>
      </c>
      <c r="Z467" t="s">
        <v>116</v>
      </c>
      <c r="AB467" t="s">
        <v>145</v>
      </c>
      <c r="AC467" t="s">
        <v>116</v>
      </c>
      <c r="AD467" t="s">
        <v>5557</v>
      </c>
      <c r="AE467" t="s">
        <v>109</v>
      </c>
      <c r="AG467" t="s">
        <v>116</v>
      </c>
      <c r="AH467" t="s">
        <v>116</v>
      </c>
      <c r="AI467" t="s">
        <v>116</v>
      </c>
      <c r="AJ467" t="s">
        <v>116</v>
      </c>
      <c r="AK467" t="s">
        <v>116</v>
      </c>
      <c r="AL467" t="s">
        <v>116</v>
      </c>
      <c r="AM467" t="s">
        <v>112</v>
      </c>
      <c r="AN467" t="s">
        <v>117</v>
      </c>
      <c r="AO467" t="s">
        <v>179</v>
      </c>
      <c r="AP467" t="s">
        <v>113</v>
      </c>
      <c r="AQ467" t="s">
        <v>109</v>
      </c>
      <c r="AS467" t="s">
        <v>395</v>
      </c>
      <c r="AT467" t="s">
        <v>113</v>
      </c>
      <c r="AU467" t="s">
        <v>116</v>
      </c>
      <c r="AV467" t="s">
        <v>109</v>
      </c>
      <c r="AW467" t="s">
        <v>109</v>
      </c>
      <c r="AZ467" t="s">
        <v>157</v>
      </c>
      <c r="BA467" t="s">
        <v>113</v>
      </c>
      <c r="BB467" t="s">
        <v>113</v>
      </c>
      <c r="BC467" t="s">
        <v>116</v>
      </c>
      <c r="BD467" t="s">
        <v>116</v>
      </c>
      <c r="BE467" t="s">
        <v>116</v>
      </c>
      <c r="BF467" s="2" t="s">
        <v>1616</v>
      </c>
      <c r="BG467" t="s">
        <v>116</v>
      </c>
      <c r="BH467" t="s">
        <v>116</v>
      </c>
      <c r="BJ467" t="s">
        <v>116</v>
      </c>
      <c r="BK467" t="s">
        <v>116</v>
      </c>
      <c r="BL467" t="s">
        <v>116</v>
      </c>
      <c r="BM467" t="s">
        <v>116</v>
      </c>
      <c r="BN467" t="s">
        <v>113</v>
      </c>
      <c r="BO467" t="s">
        <v>116</v>
      </c>
      <c r="BP467" t="s">
        <v>122</v>
      </c>
      <c r="BR467" t="s">
        <v>116</v>
      </c>
      <c r="BS467" t="s">
        <v>126</v>
      </c>
      <c r="BT467" t="s">
        <v>116</v>
      </c>
      <c r="BU467" t="s">
        <v>114</v>
      </c>
      <c r="BV467" t="s">
        <v>116</v>
      </c>
      <c r="BW467" t="s">
        <v>239</v>
      </c>
      <c r="BX467" t="s">
        <v>116</v>
      </c>
      <c r="BY467" t="s">
        <v>116</v>
      </c>
      <c r="BZ467" t="s">
        <v>193</v>
      </c>
      <c r="CA467" t="s">
        <v>214</v>
      </c>
      <c r="CB467" t="s">
        <v>129</v>
      </c>
      <c r="CC467" t="s">
        <v>5558</v>
      </c>
      <c r="CD467" t="s">
        <v>116</v>
      </c>
      <c r="CE467" t="s">
        <v>109</v>
      </c>
      <c r="CF467" t="s">
        <v>427</v>
      </c>
      <c r="CG467" t="s">
        <v>113</v>
      </c>
      <c r="CH467" t="s">
        <v>167</v>
      </c>
      <c r="CI467" t="s">
        <v>113</v>
      </c>
      <c r="CJ467" t="s">
        <v>116</v>
      </c>
      <c r="CK467" t="s">
        <v>116</v>
      </c>
      <c r="CL467" t="s">
        <v>116</v>
      </c>
      <c r="CM467" s="2" t="s">
        <v>1616</v>
      </c>
      <c r="CN467" t="s">
        <v>336</v>
      </c>
      <c r="CO467" t="s">
        <v>116</v>
      </c>
      <c r="CP467" t="s">
        <v>116</v>
      </c>
      <c r="CQ467" t="s">
        <v>109</v>
      </c>
      <c r="CS467" t="s">
        <v>116</v>
      </c>
      <c r="CT467" t="s">
        <v>116</v>
      </c>
      <c r="CU467" t="s">
        <v>116</v>
      </c>
      <c r="CV467" t="s">
        <v>109</v>
      </c>
      <c r="CX467" t="s">
        <v>109</v>
      </c>
      <c r="DB467">
        <f t="shared" ref="DB467:DB490" si="469">COUNTIFS(J467:K467,"&lt;&gt;Non",J467:K467,"&lt;&gt;",J467:K467,"&lt;&gt;Non;")</f>
        <v>2</v>
      </c>
      <c r="DC467">
        <f t="shared" ref="DC467:DC490" si="470">COUNTIFS(M467,"&lt;&gt;Non",M467,"&lt;&gt;",M467,"&lt;&gt;Non;")</f>
        <v>0</v>
      </c>
      <c r="DD467">
        <f t="shared" ref="DD467:DD490" si="471">COUNTIFS(O467:T467,"&lt;&gt;Non",O467:T467,"&lt;&gt;",O467:T467,"&lt;&gt;Non;",O467:T467,"&lt;&gt;Je ne sais pas")</f>
        <v>5</v>
      </c>
      <c r="DE467">
        <f t="shared" ref="DE467:DE490" si="472">COUNTIF(V467,"Oui")</f>
        <v>0</v>
      </c>
      <c r="DF467">
        <f t="shared" ref="DF467:DF490" si="473">COUNTIFS(X467:Z467,"&lt;&gt;Non",X467:Z467,"&lt;&gt;",X467:Z467,"&lt;&gt;Non;")</f>
        <v>2</v>
      </c>
      <c r="DG467">
        <f t="shared" ref="DG467:DG490" si="474">COUNTIFS(AB467:AC467,"&lt;&gt;Non",AB467:AC467,"&lt;&gt;",AB467:AC467,"&lt;&gt;Non;")</f>
        <v>2</v>
      </c>
      <c r="DH467">
        <f t="shared" ref="DH467:DH490" si="475">COUNTIFS(AE467,"&lt;&gt;Non",AE467,"&lt;&gt;",AE467,"&lt;&gt;Non;")</f>
        <v>0</v>
      </c>
      <c r="DI467">
        <f t="shared" ref="DI467:DI490" si="476">COUNTIFS(AG467:AQ467,"&lt;&gt;Non",AG467:AQ467,"&lt;&gt;",AG467:AQ467,"&lt;&gt;Non;")</f>
        <v>9</v>
      </c>
      <c r="DJ467">
        <f t="shared" ref="DJ467:DJ490" si="477">COUNTIFS(AS467,"&lt;&gt;Non",AS467,"&lt;&gt;",AS467,"&lt;&gt;Non;")</f>
        <v>1</v>
      </c>
      <c r="DK467">
        <f t="shared" ref="DK467:DK490" si="478">COUNTIFS(AU467:AX467,"&lt;&gt;Non",AU467:AX467,"&lt;&gt;",AU467:AX467,"&lt;&gt;Non;")</f>
        <v>1</v>
      </c>
      <c r="DL467">
        <f t="shared" ref="DL467:DL490" si="479">COUNTIFS(AZ467:BB467,"&lt;&gt;Non",AZ467:BB467,"&lt;&gt;",AZ467:BB467,"&lt;&gt;Non;")</f>
        <v>1</v>
      </c>
      <c r="DM467">
        <f t="shared" ref="DM467:DM490" si="480">COUNTIFS(BD467:BE467,"&lt;&gt;Non",BD467:BE467,"&lt;&gt;",BD467:BE467,"&lt;&gt;Non;",BD467:BE467,"&lt;&gt;Je ne sais pas")</f>
        <v>2</v>
      </c>
      <c r="DN467">
        <f t="shared" ref="DN467:DN490" si="481">COUNTIFS(BG467:BH467,"&lt;&gt;Non",BG467:BH467,"&lt;&gt;",BG467:BH467,"&lt;&gt;Non;")</f>
        <v>2</v>
      </c>
      <c r="DO467">
        <f t="shared" ref="DO467:DO490" si="482">COUNTIFS(BJ467:BP467,"&lt;&gt;Non",BJ467:BP467,"&lt;&gt;",BJ467:BP467,"&lt;&gt;Non;",BJ467:BP467,"&lt;&gt;Je ne sais pas")</f>
        <v>5</v>
      </c>
      <c r="DP467">
        <f t="shared" ref="DP467:DP490" si="483">COUNTIFS(BR467:BV467,"&lt;&gt;Non",BR467:BV467,"&lt;&gt;",BR467:BV467,"&lt;&gt;Non;")</f>
        <v>5</v>
      </c>
      <c r="DQ467">
        <f t="shared" ref="DQ467:DQ490" si="484">COUNTIFS(BY467,"&lt;&gt;Non",BY467,"&lt;&gt;",BY467,"&lt;&gt;Non;")</f>
        <v>1</v>
      </c>
      <c r="DR467">
        <f t="shared" ref="DR467:DR490" si="485">COUNTIFS(CA467:CD467,"&lt;&gt;Non",CA467:CD467,"&lt;&gt;",CA467:CD467,"&lt;&gt;Non;")</f>
        <v>4</v>
      </c>
      <c r="DS467">
        <f t="shared" ref="DS467:DS490" si="486">COUNTIFS(CF467:CH467,"&lt;&gt;Non",CF467:CH467,"&lt;&gt;",CF467:CH467,"&lt;&gt;Non;")</f>
        <v>2</v>
      </c>
      <c r="DT467">
        <f t="shared" ref="DT467:DT490" si="487">COUNTIFS(CJ467:CL467,"&lt;&gt;Non",CJ467:CL467,"&lt;&gt;",CJ467:CL467,"&lt;&gt;Non;")</f>
        <v>3</v>
      </c>
      <c r="DU467">
        <f t="shared" si="444"/>
        <v>3</v>
      </c>
      <c r="DV467">
        <f t="shared" si="445"/>
        <v>3</v>
      </c>
      <c r="DW467">
        <f t="shared" si="446"/>
        <v>53</v>
      </c>
      <c r="DX467">
        <f t="shared" ref="DX467:DX490" si="488">DW467/52*10</f>
        <v>10.192307692307692</v>
      </c>
      <c r="DY467">
        <f t="shared" ref="DY467:DY490" si="489">MROUND(DX467,0.5)</f>
        <v>10</v>
      </c>
      <c r="DZ467">
        <f t="shared" ref="DZ467:DZ490" si="490">IF(DY467&gt;10,10,DY467)</f>
        <v>10</v>
      </c>
    </row>
    <row r="468" spans="1:130">
      <c r="A468">
        <v>592</v>
      </c>
      <c r="B468" s="1">
        <v>44951.962291666699</v>
      </c>
      <c r="C468" s="1">
        <v>44951.975231481498</v>
      </c>
      <c r="D468" t="s">
        <v>104</v>
      </c>
      <c r="F468" t="s">
        <v>5559</v>
      </c>
      <c r="G468" s="2">
        <v>6033</v>
      </c>
      <c r="H468" t="s">
        <v>5560</v>
      </c>
      <c r="I468" t="s">
        <v>5561</v>
      </c>
      <c r="J468" t="s">
        <v>145</v>
      </c>
      <c r="K468" t="s">
        <v>114</v>
      </c>
      <c r="L468" t="s">
        <v>5562</v>
      </c>
      <c r="M468" t="s">
        <v>109</v>
      </c>
      <c r="O468" t="s">
        <v>2226</v>
      </c>
      <c r="P468" t="s">
        <v>4752</v>
      </c>
      <c r="Q468" t="s">
        <v>112</v>
      </c>
      <c r="R468" t="s">
        <v>113</v>
      </c>
      <c r="S468" t="s">
        <v>114</v>
      </c>
      <c r="T468" t="s">
        <v>109</v>
      </c>
      <c r="V468" t="s">
        <v>116</v>
      </c>
      <c r="W468" s="2" t="s">
        <v>919</v>
      </c>
      <c r="X468" t="s">
        <v>321</v>
      </c>
      <c r="Y468" t="s">
        <v>178</v>
      </c>
      <c r="Z468" t="s">
        <v>116</v>
      </c>
      <c r="AB468" t="s">
        <v>153</v>
      </c>
      <c r="AC468" t="s">
        <v>116</v>
      </c>
      <c r="AD468" t="s">
        <v>5563</v>
      </c>
      <c r="AE468" t="s">
        <v>109</v>
      </c>
      <c r="AG468" t="s">
        <v>109</v>
      </c>
      <c r="AH468" t="s">
        <v>116</v>
      </c>
      <c r="AI468" t="s">
        <v>109</v>
      </c>
      <c r="AJ468" t="s">
        <v>116</v>
      </c>
      <c r="AK468" t="s">
        <v>116</v>
      </c>
      <c r="AL468" t="s">
        <v>116</v>
      </c>
      <c r="AM468" t="s">
        <v>112</v>
      </c>
      <c r="AN468" t="s">
        <v>117</v>
      </c>
      <c r="AO468" t="s">
        <v>5564</v>
      </c>
      <c r="AP468" t="s">
        <v>384</v>
      </c>
      <c r="AQ468" t="s">
        <v>305</v>
      </c>
      <c r="AR468" t="s">
        <v>5565</v>
      </c>
      <c r="AS468" t="s">
        <v>203</v>
      </c>
      <c r="AT468" t="s">
        <v>113</v>
      </c>
      <c r="AU468" t="s">
        <v>116</v>
      </c>
      <c r="AV468" t="s">
        <v>109</v>
      </c>
      <c r="AW468" t="s">
        <v>109</v>
      </c>
      <c r="AZ468" t="s">
        <v>113</v>
      </c>
      <c r="BA468" t="s">
        <v>120</v>
      </c>
      <c r="BB468" t="s">
        <v>192</v>
      </c>
      <c r="BC468" t="s">
        <v>116</v>
      </c>
      <c r="BD468" t="s">
        <v>116</v>
      </c>
      <c r="BE468" t="s">
        <v>116</v>
      </c>
      <c r="BF468" t="s">
        <v>5566</v>
      </c>
      <c r="BG468" t="s">
        <v>116</v>
      </c>
      <c r="BH468" t="s">
        <v>116</v>
      </c>
      <c r="BI468" t="s">
        <v>5567</v>
      </c>
      <c r="BJ468" t="s">
        <v>116</v>
      </c>
      <c r="BK468" t="s">
        <v>116</v>
      </c>
      <c r="BL468" t="s">
        <v>116</v>
      </c>
      <c r="BM468" t="s">
        <v>109</v>
      </c>
      <c r="BN468" t="s">
        <v>5568</v>
      </c>
      <c r="BO468" t="s">
        <v>116</v>
      </c>
      <c r="BP468" t="s">
        <v>116</v>
      </c>
      <c r="BQ468" t="s">
        <v>5569</v>
      </c>
      <c r="BR468" t="s">
        <v>116</v>
      </c>
      <c r="BS468" t="s">
        <v>970</v>
      </c>
      <c r="BT468" t="s">
        <v>116</v>
      </c>
      <c r="BU468" t="s">
        <v>114</v>
      </c>
      <c r="BV468" t="s">
        <v>116</v>
      </c>
      <c r="BX468" t="s">
        <v>116</v>
      </c>
      <c r="BY468" t="s">
        <v>116</v>
      </c>
      <c r="BZ468" t="s">
        <v>193</v>
      </c>
      <c r="CA468" t="s">
        <v>841</v>
      </c>
      <c r="CB468" t="s">
        <v>2249</v>
      </c>
      <c r="CC468" t="s">
        <v>1953</v>
      </c>
      <c r="CD468" t="s">
        <v>116</v>
      </c>
      <c r="CE468" t="s">
        <v>109</v>
      </c>
      <c r="CF468" t="s">
        <v>385</v>
      </c>
      <c r="CG468" t="s">
        <v>215</v>
      </c>
      <c r="CH468" t="s">
        <v>167</v>
      </c>
      <c r="CI468" t="s">
        <v>113</v>
      </c>
      <c r="CJ468" t="s">
        <v>116</v>
      </c>
      <c r="CK468" t="s">
        <v>109</v>
      </c>
      <c r="CL468" t="s">
        <v>116</v>
      </c>
      <c r="CM468" t="s">
        <v>5570</v>
      </c>
      <c r="CN468" t="s">
        <v>522</v>
      </c>
      <c r="CO468" t="s">
        <v>116</v>
      </c>
      <c r="CP468" t="s">
        <v>116</v>
      </c>
      <c r="CQ468" t="s">
        <v>109</v>
      </c>
      <c r="CS468" t="s">
        <v>116</v>
      </c>
      <c r="CT468" t="s">
        <v>116</v>
      </c>
      <c r="CU468" t="s">
        <v>116</v>
      </c>
      <c r="CV468" t="s">
        <v>109</v>
      </c>
      <c r="CX468" t="s">
        <v>116</v>
      </c>
      <c r="CY468" t="s">
        <v>207</v>
      </c>
      <c r="CZ468" t="s">
        <v>5571</v>
      </c>
      <c r="DB468">
        <f t="shared" si="469"/>
        <v>2</v>
      </c>
      <c r="DC468">
        <f t="shared" si="470"/>
        <v>0</v>
      </c>
      <c r="DD468">
        <f t="shared" si="471"/>
        <v>4</v>
      </c>
      <c r="DE468">
        <f t="shared" si="472"/>
        <v>1</v>
      </c>
      <c r="DF468">
        <f t="shared" si="473"/>
        <v>3</v>
      </c>
      <c r="DG468">
        <f t="shared" si="474"/>
        <v>2</v>
      </c>
      <c r="DH468">
        <f t="shared" si="475"/>
        <v>0</v>
      </c>
      <c r="DI468">
        <f t="shared" si="476"/>
        <v>9</v>
      </c>
      <c r="DJ468">
        <f t="shared" si="477"/>
        <v>1</v>
      </c>
      <c r="DK468">
        <f t="shared" si="478"/>
        <v>1</v>
      </c>
      <c r="DL468">
        <f t="shared" si="479"/>
        <v>2</v>
      </c>
      <c r="DM468">
        <f t="shared" si="480"/>
        <v>2</v>
      </c>
      <c r="DN468">
        <f t="shared" si="481"/>
        <v>2</v>
      </c>
      <c r="DO468">
        <f t="shared" si="482"/>
        <v>6</v>
      </c>
      <c r="DP468">
        <f t="shared" si="483"/>
        <v>5</v>
      </c>
      <c r="DQ468">
        <f t="shared" si="484"/>
        <v>1</v>
      </c>
      <c r="DR468">
        <f t="shared" si="485"/>
        <v>4</v>
      </c>
      <c r="DS468">
        <f t="shared" si="486"/>
        <v>3</v>
      </c>
      <c r="DT468">
        <f t="shared" si="487"/>
        <v>2</v>
      </c>
      <c r="DU468">
        <f t="shared" si="444"/>
        <v>3</v>
      </c>
      <c r="DV468">
        <f t="shared" si="445"/>
        <v>3</v>
      </c>
      <c r="DW468">
        <f t="shared" si="446"/>
        <v>56</v>
      </c>
      <c r="DX468">
        <f t="shared" si="488"/>
        <v>10.769230769230768</v>
      </c>
      <c r="DY468">
        <f t="shared" si="489"/>
        <v>11</v>
      </c>
      <c r="DZ468">
        <f t="shared" si="490"/>
        <v>10</v>
      </c>
    </row>
    <row r="469" spans="1:130">
      <c r="A469">
        <v>593</v>
      </c>
      <c r="B469" s="1">
        <v>44952.339398148099</v>
      </c>
      <c r="C469" s="1">
        <v>44952.346469907403</v>
      </c>
      <c r="D469" t="s">
        <v>104</v>
      </c>
      <c r="F469" t="s">
        <v>5572</v>
      </c>
      <c r="G469" s="2">
        <v>23195</v>
      </c>
      <c r="H469" t="s">
        <v>5573</v>
      </c>
      <c r="I469" t="s">
        <v>5574</v>
      </c>
      <c r="J469" t="s">
        <v>145</v>
      </c>
      <c r="K469" t="s">
        <v>109</v>
      </c>
      <c r="M469" t="s">
        <v>109</v>
      </c>
      <c r="O469" t="s">
        <v>548</v>
      </c>
      <c r="P469" t="s">
        <v>177</v>
      </c>
      <c r="Q469" t="s">
        <v>188</v>
      </c>
      <c r="R469" t="s">
        <v>113</v>
      </c>
      <c r="S469" t="s">
        <v>122</v>
      </c>
      <c r="T469" t="s">
        <v>109</v>
      </c>
      <c r="V469" t="s">
        <v>109</v>
      </c>
      <c r="X469" t="s">
        <v>113</v>
      </c>
      <c r="Y469" t="s">
        <v>113</v>
      </c>
      <c r="Z469" t="s">
        <v>109</v>
      </c>
      <c r="AA469" t="s">
        <v>116</v>
      </c>
      <c r="AB469" t="s">
        <v>153</v>
      </c>
      <c r="AC469" t="s">
        <v>109</v>
      </c>
      <c r="AE469" t="s">
        <v>109</v>
      </c>
      <c r="AG469" t="s">
        <v>109</v>
      </c>
      <c r="AH469" t="s">
        <v>109</v>
      </c>
      <c r="AI469" t="s">
        <v>109</v>
      </c>
      <c r="AJ469" t="s">
        <v>109</v>
      </c>
      <c r="AK469" t="s">
        <v>116</v>
      </c>
      <c r="AL469" t="s">
        <v>116</v>
      </c>
      <c r="AM469" t="s">
        <v>188</v>
      </c>
      <c r="AN469" t="s">
        <v>117</v>
      </c>
      <c r="AO469" t="s">
        <v>179</v>
      </c>
      <c r="AP469" t="s">
        <v>113</v>
      </c>
      <c r="AQ469" t="s">
        <v>109</v>
      </c>
      <c r="AS469" t="s">
        <v>1451</v>
      </c>
      <c r="AT469" t="s">
        <v>1734</v>
      </c>
      <c r="AU469" t="s">
        <v>116</v>
      </c>
      <c r="AV469" t="s">
        <v>109</v>
      </c>
      <c r="AW469" t="s">
        <v>109</v>
      </c>
      <c r="AZ469" t="s">
        <v>157</v>
      </c>
      <c r="BA469" t="s">
        <v>120</v>
      </c>
      <c r="BB469" t="s">
        <v>249</v>
      </c>
      <c r="BC469" t="s">
        <v>116</v>
      </c>
      <c r="BD469" t="s">
        <v>116</v>
      </c>
      <c r="BE469" t="s">
        <v>122</v>
      </c>
      <c r="BG469" t="s">
        <v>116</v>
      </c>
      <c r="BH469" t="s">
        <v>109</v>
      </c>
      <c r="BI469" t="s">
        <v>5475</v>
      </c>
      <c r="BJ469" t="s">
        <v>116</v>
      </c>
      <c r="BK469" t="s">
        <v>109</v>
      </c>
      <c r="BL469" t="s">
        <v>109</v>
      </c>
      <c r="BM469" t="s">
        <v>109</v>
      </c>
      <c r="BN469" t="s">
        <v>161</v>
      </c>
      <c r="BO469" t="s">
        <v>116</v>
      </c>
      <c r="BP469" t="s">
        <v>122</v>
      </c>
      <c r="BR469" t="s">
        <v>116</v>
      </c>
      <c r="BS469" t="s">
        <v>126</v>
      </c>
      <c r="BT469" t="s">
        <v>116</v>
      </c>
      <c r="BU469" t="s">
        <v>114</v>
      </c>
      <c r="BV469" t="s">
        <v>116</v>
      </c>
      <c r="BX469" t="s">
        <v>116</v>
      </c>
      <c r="BY469" t="s">
        <v>116</v>
      </c>
      <c r="BZ469" t="s">
        <v>193</v>
      </c>
      <c r="CA469" t="s">
        <v>113</v>
      </c>
      <c r="CB469" t="s">
        <v>1103</v>
      </c>
      <c r="CC469" t="s">
        <v>260</v>
      </c>
      <c r="CD469" t="s">
        <v>116</v>
      </c>
      <c r="CE469" t="s">
        <v>116</v>
      </c>
      <c r="CG469" t="s">
        <v>113</v>
      </c>
      <c r="CH469" t="s">
        <v>167</v>
      </c>
      <c r="CI469" t="s">
        <v>2747</v>
      </c>
      <c r="CJ469" t="s">
        <v>109</v>
      </c>
      <c r="CK469" t="s">
        <v>116</v>
      </c>
      <c r="CL469" t="s">
        <v>109</v>
      </c>
      <c r="CN469" t="s">
        <v>522</v>
      </c>
      <c r="CO469" t="s">
        <v>116</v>
      </c>
      <c r="CP469" t="s">
        <v>116</v>
      </c>
      <c r="CQ469" t="s">
        <v>109</v>
      </c>
      <c r="CS469" t="s">
        <v>116</v>
      </c>
      <c r="CT469" t="s">
        <v>116</v>
      </c>
      <c r="CU469" t="s">
        <v>109</v>
      </c>
      <c r="CV469" t="s">
        <v>109</v>
      </c>
      <c r="CX469" t="s">
        <v>116</v>
      </c>
      <c r="CY469" t="s">
        <v>1210</v>
      </c>
      <c r="DB469">
        <f t="shared" si="469"/>
        <v>1</v>
      </c>
      <c r="DC469">
        <f t="shared" si="470"/>
        <v>0</v>
      </c>
      <c r="DD469">
        <f t="shared" si="471"/>
        <v>3</v>
      </c>
      <c r="DE469">
        <f t="shared" si="472"/>
        <v>0</v>
      </c>
      <c r="DF469">
        <f t="shared" si="473"/>
        <v>0</v>
      </c>
      <c r="DG469">
        <f t="shared" si="474"/>
        <v>1</v>
      </c>
      <c r="DH469">
        <f t="shared" si="475"/>
        <v>0</v>
      </c>
      <c r="DI469">
        <f t="shared" si="476"/>
        <v>5</v>
      </c>
      <c r="DJ469">
        <f t="shared" si="477"/>
        <v>1</v>
      </c>
      <c r="DK469">
        <f t="shared" si="478"/>
        <v>1</v>
      </c>
      <c r="DL469">
        <f t="shared" si="479"/>
        <v>3</v>
      </c>
      <c r="DM469">
        <f t="shared" si="480"/>
        <v>1</v>
      </c>
      <c r="DN469">
        <f t="shared" si="481"/>
        <v>1</v>
      </c>
      <c r="DO469">
        <f t="shared" si="482"/>
        <v>3</v>
      </c>
      <c r="DP469">
        <f t="shared" si="483"/>
        <v>5</v>
      </c>
      <c r="DQ469">
        <f t="shared" si="484"/>
        <v>1</v>
      </c>
      <c r="DR469">
        <f t="shared" si="485"/>
        <v>3</v>
      </c>
      <c r="DS469">
        <f t="shared" si="486"/>
        <v>1</v>
      </c>
      <c r="DT469">
        <f t="shared" si="487"/>
        <v>1</v>
      </c>
      <c r="DU469">
        <f t="shared" si="444"/>
        <v>3</v>
      </c>
      <c r="DV469">
        <f t="shared" si="445"/>
        <v>2</v>
      </c>
      <c r="DW469">
        <f t="shared" si="446"/>
        <v>36</v>
      </c>
      <c r="DX469">
        <f t="shared" si="488"/>
        <v>6.9230769230769234</v>
      </c>
      <c r="DY469">
        <f t="shared" si="489"/>
        <v>7</v>
      </c>
      <c r="DZ469">
        <f t="shared" si="490"/>
        <v>7</v>
      </c>
    </row>
    <row r="470" spans="1:130">
      <c r="A470">
        <v>594</v>
      </c>
      <c r="B470" s="1">
        <v>44952.363599536999</v>
      </c>
      <c r="C470" s="1">
        <v>44952.379097222198</v>
      </c>
      <c r="D470" t="s">
        <v>104</v>
      </c>
      <c r="F470" t="s">
        <v>5575</v>
      </c>
      <c r="G470" s="2">
        <v>11588</v>
      </c>
      <c r="H470" t="s">
        <v>5576</v>
      </c>
      <c r="I470" t="s">
        <v>5577</v>
      </c>
      <c r="J470" t="s">
        <v>145</v>
      </c>
      <c r="K470" t="s">
        <v>114</v>
      </c>
      <c r="L470" t="s">
        <v>5578</v>
      </c>
      <c r="M470" t="s">
        <v>109</v>
      </c>
      <c r="O470" t="s">
        <v>133</v>
      </c>
      <c r="P470" t="s">
        <v>221</v>
      </c>
      <c r="Q470" t="s">
        <v>188</v>
      </c>
      <c r="R470" t="s">
        <v>946</v>
      </c>
      <c r="S470" t="s">
        <v>122</v>
      </c>
      <c r="T470" t="s">
        <v>109</v>
      </c>
      <c r="V470" t="s">
        <v>109</v>
      </c>
      <c r="X470" t="s">
        <v>135</v>
      </c>
      <c r="Y470" t="s">
        <v>136</v>
      </c>
      <c r="Z470" t="s">
        <v>109</v>
      </c>
      <c r="AA470" t="s">
        <v>109</v>
      </c>
      <c r="AB470" t="s">
        <v>153</v>
      </c>
      <c r="AC470" t="s">
        <v>109</v>
      </c>
      <c r="AE470" t="s">
        <v>109</v>
      </c>
      <c r="AG470" t="s">
        <v>109</v>
      </c>
      <c r="AH470" t="s">
        <v>109</v>
      </c>
      <c r="AI470" t="s">
        <v>109</v>
      </c>
      <c r="AJ470" t="s">
        <v>116</v>
      </c>
      <c r="AK470" t="s">
        <v>116</v>
      </c>
      <c r="AL470" t="s">
        <v>116</v>
      </c>
      <c r="AM470" t="s">
        <v>188</v>
      </c>
      <c r="AN470" t="s">
        <v>117</v>
      </c>
      <c r="AO470" t="s">
        <v>179</v>
      </c>
      <c r="AP470" t="s">
        <v>224</v>
      </c>
      <c r="AQ470" t="s">
        <v>109</v>
      </c>
      <c r="AS470" t="s">
        <v>203</v>
      </c>
      <c r="AT470" t="s">
        <v>113</v>
      </c>
      <c r="AU470" t="s">
        <v>116</v>
      </c>
      <c r="AV470" t="s">
        <v>109</v>
      </c>
      <c r="AW470" t="s">
        <v>109</v>
      </c>
      <c r="AZ470" t="s">
        <v>113</v>
      </c>
      <c r="BA470" t="s">
        <v>113</v>
      </c>
      <c r="BB470" t="s">
        <v>121</v>
      </c>
      <c r="BC470" t="s">
        <v>116</v>
      </c>
      <c r="BD470" t="s">
        <v>116</v>
      </c>
      <c r="BE470" t="s">
        <v>122</v>
      </c>
      <c r="BG470" t="s">
        <v>109</v>
      </c>
      <c r="BH470" t="s">
        <v>116</v>
      </c>
      <c r="BJ470" t="s">
        <v>116</v>
      </c>
      <c r="BK470" t="s">
        <v>116</v>
      </c>
      <c r="BL470" t="s">
        <v>109</v>
      </c>
      <c r="BM470" t="s">
        <v>116</v>
      </c>
      <c r="BN470" t="s">
        <v>113</v>
      </c>
      <c r="BO470" t="s">
        <v>116</v>
      </c>
      <c r="BP470" t="s">
        <v>122</v>
      </c>
      <c r="BR470" t="s">
        <v>116</v>
      </c>
      <c r="BS470" t="s">
        <v>238</v>
      </c>
      <c r="BT470" t="s">
        <v>116</v>
      </c>
      <c r="BU470" t="s">
        <v>114</v>
      </c>
      <c r="BV470" t="s">
        <v>116</v>
      </c>
      <c r="BX470" t="s">
        <v>116</v>
      </c>
      <c r="BY470" t="s">
        <v>116</v>
      </c>
      <c r="BZ470" t="s">
        <v>252</v>
      </c>
      <c r="CA470" t="s">
        <v>1473</v>
      </c>
      <c r="CB470" t="s">
        <v>129</v>
      </c>
      <c r="CC470" t="s">
        <v>260</v>
      </c>
      <c r="CD470" t="s">
        <v>109</v>
      </c>
      <c r="CE470" t="s">
        <v>109</v>
      </c>
      <c r="CF470" t="s">
        <v>113</v>
      </c>
      <c r="CG470" t="s">
        <v>113</v>
      </c>
      <c r="CH470" t="s">
        <v>113</v>
      </c>
      <c r="CI470" t="s">
        <v>386</v>
      </c>
      <c r="CJ470" t="s">
        <v>109</v>
      </c>
      <c r="CK470" t="s">
        <v>109</v>
      </c>
      <c r="CL470" t="s">
        <v>109</v>
      </c>
      <c r="CN470" t="s">
        <v>522</v>
      </c>
      <c r="CO470" t="s">
        <v>109</v>
      </c>
      <c r="CP470" t="s">
        <v>116</v>
      </c>
      <c r="CQ470" t="s">
        <v>109</v>
      </c>
      <c r="CS470" t="s">
        <v>109</v>
      </c>
      <c r="CT470" t="s">
        <v>116</v>
      </c>
      <c r="CU470" t="s">
        <v>116</v>
      </c>
      <c r="CV470" t="s">
        <v>109</v>
      </c>
      <c r="CX470" t="s">
        <v>116</v>
      </c>
      <c r="CY470" t="s">
        <v>207</v>
      </c>
      <c r="DB470">
        <f t="shared" si="469"/>
        <v>2</v>
      </c>
      <c r="DC470">
        <f t="shared" si="470"/>
        <v>0</v>
      </c>
      <c r="DD470">
        <f t="shared" si="471"/>
        <v>4</v>
      </c>
      <c r="DE470">
        <f t="shared" si="472"/>
        <v>0</v>
      </c>
      <c r="DF470">
        <f t="shared" si="473"/>
        <v>2</v>
      </c>
      <c r="DG470">
        <f t="shared" si="474"/>
        <v>1</v>
      </c>
      <c r="DH470">
        <f t="shared" si="475"/>
        <v>0</v>
      </c>
      <c r="DI470">
        <f t="shared" si="476"/>
        <v>7</v>
      </c>
      <c r="DJ470">
        <f t="shared" si="477"/>
        <v>1</v>
      </c>
      <c r="DK470">
        <f t="shared" si="478"/>
        <v>1</v>
      </c>
      <c r="DL470">
        <f t="shared" si="479"/>
        <v>1</v>
      </c>
      <c r="DM470">
        <f t="shared" si="480"/>
        <v>1</v>
      </c>
      <c r="DN470">
        <f t="shared" si="481"/>
        <v>1</v>
      </c>
      <c r="DO470">
        <f t="shared" si="482"/>
        <v>4</v>
      </c>
      <c r="DP470">
        <f t="shared" si="483"/>
        <v>5</v>
      </c>
      <c r="DQ470">
        <f t="shared" si="484"/>
        <v>1</v>
      </c>
      <c r="DR470">
        <f t="shared" si="485"/>
        <v>3</v>
      </c>
      <c r="DS470">
        <f t="shared" si="486"/>
        <v>0</v>
      </c>
      <c r="DT470">
        <f t="shared" si="487"/>
        <v>0</v>
      </c>
      <c r="DU470">
        <f t="shared" si="444"/>
        <v>2</v>
      </c>
      <c r="DV470">
        <f t="shared" si="445"/>
        <v>2</v>
      </c>
      <c r="DW470">
        <f t="shared" si="446"/>
        <v>38</v>
      </c>
      <c r="DX470">
        <f t="shared" si="488"/>
        <v>7.3076923076923075</v>
      </c>
      <c r="DY470">
        <f t="shared" si="489"/>
        <v>7.5</v>
      </c>
      <c r="DZ470">
        <f t="shared" si="490"/>
        <v>7.5</v>
      </c>
    </row>
    <row r="471" spans="1:130">
      <c r="A471">
        <v>595</v>
      </c>
      <c r="B471" s="1">
        <v>44952.547106481499</v>
      </c>
      <c r="C471" s="1">
        <v>44952.575532407398</v>
      </c>
      <c r="D471" t="s">
        <v>104</v>
      </c>
      <c r="F471" t="s">
        <v>5579</v>
      </c>
      <c r="G471" s="2">
        <v>21526</v>
      </c>
      <c r="H471" t="s">
        <v>5580</v>
      </c>
      <c r="I471" t="s">
        <v>5581</v>
      </c>
      <c r="J471" t="s">
        <v>132</v>
      </c>
      <c r="K471" t="s">
        <v>114</v>
      </c>
      <c r="L471" t="s">
        <v>5582</v>
      </c>
      <c r="M471" t="s">
        <v>109</v>
      </c>
      <c r="O471" t="s">
        <v>113</v>
      </c>
      <c r="P471" t="s">
        <v>5583</v>
      </c>
      <c r="Q471" t="s">
        <v>112</v>
      </c>
      <c r="R471" t="s">
        <v>113</v>
      </c>
      <c r="S471" t="s">
        <v>122</v>
      </c>
      <c r="T471" t="s">
        <v>109</v>
      </c>
      <c r="V471" t="s">
        <v>109</v>
      </c>
      <c r="X471" t="s">
        <v>135</v>
      </c>
      <c r="Y471" t="s">
        <v>136</v>
      </c>
      <c r="Z471" t="s">
        <v>116</v>
      </c>
      <c r="AB471" t="s">
        <v>292</v>
      </c>
      <c r="AC471" t="s">
        <v>116</v>
      </c>
      <c r="AD471" t="s">
        <v>5584</v>
      </c>
      <c r="AE471" t="s">
        <v>109</v>
      </c>
      <c r="AG471" t="s">
        <v>109</v>
      </c>
      <c r="AH471" t="s">
        <v>116</v>
      </c>
      <c r="AI471" t="s">
        <v>109</v>
      </c>
      <c r="AJ471" t="s">
        <v>109</v>
      </c>
      <c r="AK471" t="s">
        <v>116</v>
      </c>
      <c r="AL471" t="s">
        <v>116</v>
      </c>
      <c r="AM471" t="s">
        <v>112</v>
      </c>
      <c r="AN471" t="s">
        <v>117</v>
      </c>
      <c r="AO471" t="s">
        <v>113</v>
      </c>
      <c r="AP471" t="s">
        <v>113</v>
      </c>
      <c r="AQ471" t="s">
        <v>109</v>
      </c>
      <c r="AS471" t="s">
        <v>5585</v>
      </c>
      <c r="AT471" t="s">
        <v>113</v>
      </c>
      <c r="AU471" t="s">
        <v>116</v>
      </c>
      <c r="AV471" t="s">
        <v>116</v>
      </c>
      <c r="AW471" t="s">
        <v>109</v>
      </c>
      <c r="AZ471" t="s">
        <v>113</v>
      </c>
      <c r="BA471" t="s">
        <v>5586</v>
      </c>
      <c r="BB471" t="s">
        <v>121</v>
      </c>
      <c r="BC471" t="s">
        <v>116</v>
      </c>
      <c r="BD471" t="s">
        <v>116</v>
      </c>
      <c r="BE471" t="s">
        <v>116</v>
      </c>
      <c r="BF471" t="s">
        <v>5587</v>
      </c>
      <c r="BG471" t="s">
        <v>109</v>
      </c>
      <c r="BH471" t="s">
        <v>116</v>
      </c>
      <c r="BI471" t="s">
        <v>5588</v>
      </c>
      <c r="BJ471" t="s">
        <v>116</v>
      </c>
      <c r="BK471" t="s">
        <v>116</v>
      </c>
      <c r="BL471" t="s">
        <v>109</v>
      </c>
      <c r="BM471" t="s">
        <v>116</v>
      </c>
      <c r="BN471" t="s">
        <v>113</v>
      </c>
      <c r="BO471" t="s">
        <v>116</v>
      </c>
      <c r="BP471" t="s">
        <v>122</v>
      </c>
      <c r="BR471" t="s">
        <v>116</v>
      </c>
      <c r="BS471" t="s">
        <v>699</v>
      </c>
      <c r="BT471" t="s">
        <v>116</v>
      </c>
      <c r="BU471" t="s">
        <v>114</v>
      </c>
      <c r="BV471" t="s">
        <v>116</v>
      </c>
      <c r="BW471" t="s">
        <v>5589</v>
      </c>
      <c r="BX471" t="s">
        <v>116</v>
      </c>
      <c r="BY471" t="s">
        <v>116</v>
      </c>
      <c r="BZ471" t="s">
        <v>193</v>
      </c>
      <c r="CA471" t="s">
        <v>5590</v>
      </c>
      <c r="CB471" t="s">
        <v>5591</v>
      </c>
      <c r="CC471" t="s">
        <v>260</v>
      </c>
      <c r="CD471" t="s">
        <v>109</v>
      </c>
      <c r="CE471" t="s">
        <v>116</v>
      </c>
      <c r="CG471" t="s">
        <v>113</v>
      </c>
      <c r="CH471" t="s">
        <v>1074</v>
      </c>
      <c r="CI471" t="s">
        <v>113</v>
      </c>
      <c r="CJ471" t="s">
        <v>109</v>
      </c>
      <c r="CK471" t="s">
        <v>109</v>
      </c>
      <c r="CL471" t="s">
        <v>116</v>
      </c>
      <c r="CM471" t="s">
        <v>5592</v>
      </c>
      <c r="CN471" t="s">
        <v>5593</v>
      </c>
      <c r="CO471" t="s">
        <v>116</v>
      </c>
      <c r="CP471" t="s">
        <v>116</v>
      </c>
      <c r="CQ471" t="s">
        <v>109</v>
      </c>
      <c r="CS471" t="s">
        <v>116</v>
      </c>
      <c r="CT471" t="s">
        <v>116</v>
      </c>
      <c r="CU471" t="s">
        <v>116</v>
      </c>
      <c r="CV471" t="s">
        <v>109</v>
      </c>
      <c r="CX471" t="s">
        <v>109</v>
      </c>
      <c r="DB471">
        <f t="shared" si="469"/>
        <v>2</v>
      </c>
      <c r="DC471">
        <f t="shared" si="470"/>
        <v>0</v>
      </c>
      <c r="DD471">
        <f t="shared" si="471"/>
        <v>2</v>
      </c>
      <c r="DE471">
        <f t="shared" si="472"/>
        <v>0</v>
      </c>
      <c r="DF471">
        <f t="shared" si="473"/>
        <v>3</v>
      </c>
      <c r="DG471">
        <f t="shared" si="474"/>
        <v>2</v>
      </c>
      <c r="DH471">
        <f t="shared" si="475"/>
        <v>0</v>
      </c>
      <c r="DI471">
        <f t="shared" si="476"/>
        <v>5</v>
      </c>
      <c r="DJ471">
        <f t="shared" si="477"/>
        <v>1</v>
      </c>
      <c r="DK471">
        <f t="shared" si="478"/>
        <v>2</v>
      </c>
      <c r="DL471">
        <f t="shared" si="479"/>
        <v>2</v>
      </c>
      <c r="DM471">
        <f t="shared" si="480"/>
        <v>2</v>
      </c>
      <c r="DN471">
        <f t="shared" si="481"/>
        <v>1</v>
      </c>
      <c r="DO471">
        <f t="shared" si="482"/>
        <v>4</v>
      </c>
      <c r="DP471">
        <f t="shared" si="483"/>
        <v>5</v>
      </c>
      <c r="DQ471">
        <f t="shared" si="484"/>
        <v>1</v>
      </c>
      <c r="DR471">
        <f t="shared" si="485"/>
        <v>3</v>
      </c>
      <c r="DS471">
        <f t="shared" si="486"/>
        <v>1</v>
      </c>
      <c r="DT471">
        <f t="shared" si="487"/>
        <v>1</v>
      </c>
      <c r="DU471">
        <f t="shared" si="444"/>
        <v>3</v>
      </c>
      <c r="DV471">
        <f t="shared" si="445"/>
        <v>3</v>
      </c>
      <c r="DW471">
        <f t="shared" si="446"/>
        <v>43</v>
      </c>
      <c r="DX471">
        <f t="shared" si="488"/>
        <v>8.2692307692307683</v>
      </c>
      <c r="DY471">
        <f t="shared" si="489"/>
        <v>8.5</v>
      </c>
      <c r="DZ471">
        <f t="shared" si="490"/>
        <v>8.5</v>
      </c>
    </row>
    <row r="472" spans="1:130">
      <c r="A472">
        <v>596</v>
      </c>
      <c r="B472" s="1">
        <v>44952.5647916667</v>
      </c>
      <c r="C472" s="1">
        <v>44952.577870370398</v>
      </c>
      <c r="D472" t="s">
        <v>104</v>
      </c>
      <c r="F472" t="s">
        <v>5594</v>
      </c>
      <c r="G472" s="2">
        <v>20070</v>
      </c>
      <c r="H472" t="s">
        <v>5595</v>
      </c>
      <c r="I472" t="s">
        <v>5596</v>
      </c>
      <c r="J472" t="s">
        <v>145</v>
      </c>
      <c r="K472" t="s">
        <v>114</v>
      </c>
      <c r="L472" t="s">
        <v>5597</v>
      </c>
      <c r="M472" t="s">
        <v>109</v>
      </c>
      <c r="O472" t="s">
        <v>684</v>
      </c>
      <c r="P472" t="s">
        <v>766</v>
      </c>
      <c r="Q472" t="s">
        <v>145</v>
      </c>
      <c r="R472" t="s">
        <v>113</v>
      </c>
      <c r="S472" t="s">
        <v>114</v>
      </c>
      <c r="T472" t="s">
        <v>109</v>
      </c>
      <c r="V472" t="s">
        <v>109</v>
      </c>
      <c r="X472" t="s">
        <v>135</v>
      </c>
      <c r="Y472" t="s">
        <v>113</v>
      </c>
      <c r="Z472" t="s">
        <v>116</v>
      </c>
      <c r="AB472" t="s">
        <v>132</v>
      </c>
      <c r="AC472" t="s">
        <v>109</v>
      </c>
      <c r="AE472" t="s">
        <v>109</v>
      </c>
      <c r="AG472" t="s">
        <v>109</v>
      </c>
      <c r="AH472" t="s">
        <v>116</v>
      </c>
      <c r="AI472" t="s">
        <v>116</v>
      </c>
      <c r="AJ472" t="s">
        <v>116</v>
      </c>
      <c r="AK472" t="s">
        <v>109</v>
      </c>
      <c r="AL472" t="s">
        <v>109</v>
      </c>
      <c r="AM472" t="s">
        <v>145</v>
      </c>
      <c r="AN472" t="s">
        <v>117</v>
      </c>
      <c r="AO472" t="s">
        <v>202</v>
      </c>
      <c r="AP472" t="s">
        <v>113</v>
      </c>
      <c r="AQ472" t="s">
        <v>305</v>
      </c>
      <c r="AS472" t="s">
        <v>5598</v>
      </c>
      <c r="AT472" t="s">
        <v>113</v>
      </c>
      <c r="AU472" t="s">
        <v>116</v>
      </c>
      <c r="AV472" t="s">
        <v>109</v>
      </c>
      <c r="AW472" t="s">
        <v>320</v>
      </c>
      <c r="AX472" t="s">
        <v>109</v>
      </c>
      <c r="AZ472" t="s">
        <v>113</v>
      </c>
      <c r="BA472" t="s">
        <v>158</v>
      </c>
      <c r="BB472" t="s">
        <v>113</v>
      </c>
      <c r="BC472" t="s">
        <v>116</v>
      </c>
      <c r="BD472" t="s">
        <v>116</v>
      </c>
      <c r="BE472" t="s">
        <v>116</v>
      </c>
      <c r="BF472" t="s">
        <v>5599</v>
      </c>
      <c r="BG472" t="s">
        <v>109</v>
      </c>
      <c r="BH472" t="s">
        <v>116</v>
      </c>
      <c r="BI472" t="s">
        <v>5600</v>
      </c>
      <c r="BJ472" t="s">
        <v>116</v>
      </c>
      <c r="BK472" t="s">
        <v>116</v>
      </c>
      <c r="BL472" t="s">
        <v>109</v>
      </c>
      <c r="BM472" t="s">
        <v>109</v>
      </c>
      <c r="BN472" t="s">
        <v>113</v>
      </c>
      <c r="BO472" t="s">
        <v>109</v>
      </c>
      <c r="BP472" t="s">
        <v>122</v>
      </c>
      <c r="BR472" t="s">
        <v>116</v>
      </c>
      <c r="BS472" t="s">
        <v>181</v>
      </c>
      <c r="BT472" t="s">
        <v>116</v>
      </c>
      <c r="BU472" t="s">
        <v>114</v>
      </c>
      <c r="BV472" t="s">
        <v>116</v>
      </c>
      <c r="BX472" t="s">
        <v>109</v>
      </c>
      <c r="CC472" t="s">
        <v>253</v>
      </c>
      <c r="CD472" t="s">
        <v>109</v>
      </c>
      <c r="CE472" t="s">
        <v>109</v>
      </c>
      <c r="CF472" t="s">
        <v>113</v>
      </c>
      <c r="CG472" t="s">
        <v>113</v>
      </c>
      <c r="CH472" t="s">
        <v>113</v>
      </c>
      <c r="CI472" t="s">
        <v>113</v>
      </c>
      <c r="CJ472" t="s">
        <v>109</v>
      </c>
      <c r="CK472" t="s">
        <v>109</v>
      </c>
      <c r="CL472" t="s">
        <v>109</v>
      </c>
      <c r="CN472" t="s">
        <v>522</v>
      </c>
      <c r="CO472" t="s">
        <v>116</v>
      </c>
      <c r="CP472" t="s">
        <v>116</v>
      </c>
      <c r="CQ472" t="s">
        <v>109</v>
      </c>
      <c r="CS472" t="s">
        <v>109</v>
      </c>
      <c r="CT472" t="s">
        <v>116</v>
      </c>
      <c r="CU472" t="s">
        <v>116</v>
      </c>
      <c r="CV472" t="s">
        <v>109</v>
      </c>
      <c r="CX472" t="s">
        <v>109</v>
      </c>
      <c r="DB472">
        <f t="shared" si="469"/>
        <v>2</v>
      </c>
      <c r="DC472">
        <f t="shared" si="470"/>
        <v>0</v>
      </c>
      <c r="DD472">
        <f t="shared" si="471"/>
        <v>4</v>
      </c>
      <c r="DE472">
        <f t="shared" si="472"/>
        <v>0</v>
      </c>
      <c r="DF472">
        <f t="shared" si="473"/>
        <v>2</v>
      </c>
      <c r="DG472">
        <f t="shared" si="474"/>
        <v>1</v>
      </c>
      <c r="DH472">
        <f t="shared" si="475"/>
        <v>0</v>
      </c>
      <c r="DI472">
        <f t="shared" si="476"/>
        <v>7</v>
      </c>
      <c r="DJ472">
        <f t="shared" si="477"/>
        <v>1</v>
      </c>
      <c r="DK472">
        <f t="shared" si="478"/>
        <v>2</v>
      </c>
      <c r="DL472">
        <f t="shared" si="479"/>
        <v>1</v>
      </c>
      <c r="DM472">
        <f t="shared" si="480"/>
        <v>2</v>
      </c>
      <c r="DN472">
        <f t="shared" si="481"/>
        <v>1</v>
      </c>
      <c r="DO472">
        <f t="shared" si="482"/>
        <v>2</v>
      </c>
      <c r="DP472">
        <f t="shared" si="483"/>
        <v>5</v>
      </c>
      <c r="DQ472">
        <f t="shared" si="484"/>
        <v>0</v>
      </c>
      <c r="DR472">
        <f t="shared" si="485"/>
        <v>1</v>
      </c>
      <c r="DS472">
        <f t="shared" si="486"/>
        <v>0</v>
      </c>
      <c r="DT472">
        <f t="shared" si="487"/>
        <v>0</v>
      </c>
      <c r="DU472">
        <f t="shared" si="444"/>
        <v>3</v>
      </c>
      <c r="DV472">
        <f t="shared" si="445"/>
        <v>2</v>
      </c>
      <c r="DW472">
        <f t="shared" si="446"/>
        <v>36</v>
      </c>
      <c r="DX472">
        <f t="shared" si="488"/>
        <v>6.9230769230769234</v>
      </c>
      <c r="DY472">
        <f t="shared" si="489"/>
        <v>7</v>
      </c>
      <c r="DZ472">
        <f t="shared" si="490"/>
        <v>7</v>
      </c>
    </row>
    <row r="473" spans="1:130">
      <c r="A473">
        <v>597</v>
      </c>
      <c r="B473" s="1">
        <v>44952.573356481502</v>
      </c>
      <c r="C473" s="1">
        <v>44952.601932870399</v>
      </c>
      <c r="D473" t="s">
        <v>104</v>
      </c>
      <c r="F473" t="s">
        <v>5601</v>
      </c>
      <c r="G473" s="2">
        <v>10436</v>
      </c>
      <c r="H473" t="s">
        <v>5602</v>
      </c>
      <c r="I473" t="s">
        <v>5603</v>
      </c>
      <c r="J473" t="s">
        <v>132</v>
      </c>
      <c r="K473" t="s">
        <v>114</v>
      </c>
      <c r="L473" t="s">
        <v>5604</v>
      </c>
      <c r="M473" t="s">
        <v>109</v>
      </c>
      <c r="O473" t="s">
        <v>176</v>
      </c>
      <c r="P473" t="s">
        <v>285</v>
      </c>
      <c r="Q473" t="s">
        <v>112</v>
      </c>
      <c r="R473" t="s">
        <v>113</v>
      </c>
      <c r="S473" t="s">
        <v>114</v>
      </c>
      <c r="T473" t="s">
        <v>109</v>
      </c>
      <c r="V473" t="s">
        <v>109</v>
      </c>
      <c r="X473" t="s">
        <v>321</v>
      </c>
      <c r="Y473" t="s">
        <v>178</v>
      </c>
      <c r="Z473" t="s">
        <v>109</v>
      </c>
      <c r="AA473" t="s">
        <v>109</v>
      </c>
      <c r="AB473" t="s">
        <v>153</v>
      </c>
      <c r="AC473" t="s">
        <v>116</v>
      </c>
      <c r="AD473" t="s">
        <v>5605</v>
      </c>
      <c r="AE473" t="s">
        <v>109</v>
      </c>
      <c r="AG473" t="s">
        <v>109</v>
      </c>
      <c r="AH473" t="s">
        <v>116</v>
      </c>
      <c r="AI473" t="s">
        <v>109</v>
      </c>
      <c r="AJ473" t="s">
        <v>116</v>
      </c>
      <c r="AK473" t="s">
        <v>116</v>
      </c>
      <c r="AL473" t="s">
        <v>109</v>
      </c>
      <c r="AM473" t="s">
        <v>112</v>
      </c>
      <c r="AN473" t="s">
        <v>117</v>
      </c>
      <c r="AO473" t="s">
        <v>113</v>
      </c>
      <c r="AP473" t="s">
        <v>113</v>
      </c>
      <c r="AQ473" t="s">
        <v>109</v>
      </c>
      <c r="AS473" t="s">
        <v>1451</v>
      </c>
      <c r="AT473" t="s">
        <v>113</v>
      </c>
      <c r="AU473" t="s">
        <v>116</v>
      </c>
      <c r="AV473" t="s">
        <v>109</v>
      </c>
      <c r="AW473" t="s">
        <v>109</v>
      </c>
      <c r="AZ473" t="s">
        <v>113</v>
      </c>
      <c r="BA473" t="s">
        <v>113</v>
      </c>
      <c r="BB473" t="s">
        <v>121</v>
      </c>
      <c r="BC473" t="s">
        <v>116</v>
      </c>
      <c r="BD473" t="s">
        <v>116</v>
      </c>
      <c r="BE473" t="s">
        <v>116</v>
      </c>
      <c r="BF473" t="s">
        <v>5606</v>
      </c>
      <c r="BG473" t="s">
        <v>109</v>
      </c>
      <c r="BH473" t="s">
        <v>116</v>
      </c>
      <c r="BI473" t="s">
        <v>5607</v>
      </c>
      <c r="BJ473" t="s">
        <v>116</v>
      </c>
      <c r="BK473" t="s">
        <v>116</v>
      </c>
      <c r="BL473" t="s">
        <v>109</v>
      </c>
      <c r="BM473" t="s">
        <v>109</v>
      </c>
      <c r="BN473" t="s">
        <v>113</v>
      </c>
      <c r="BO473" t="s">
        <v>116</v>
      </c>
      <c r="BP473" t="s">
        <v>122</v>
      </c>
      <c r="BR473" t="s">
        <v>116</v>
      </c>
      <c r="BS473" t="s">
        <v>126</v>
      </c>
      <c r="BT473" t="s">
        <v>116</v>
      </c>
      <c r="BU473" t="s">
        <v>114</v>
      </c>
      <c r="BV473" t="s">
        <v>206</v>
      </c>
      <c r="BX473" t="s">
        <v>116</v>
      </c>
      <c r="BY473" t="s">
        <v>116</v>
      </c>
      <c r="BZ473" t="s">
        <v>193</v>
      </c>
      <c r="CA473" t="s">
        <v>3674</v>
      </c>
      <c r="CB473" t="s">
        <v>113</v>
      </c>
      <c r="CC473" t="s">
        <v>253</v>
      </c>
      <c r="CD473" t="s">
        <v>116</v>
      </c>
      <c r="CE473" t="s">
        <v>109</v>
      </c>
      <c r="CF473" t="s">
        <v>113</v>
      </c>
      <c r="CG473" t="s">
        <v>113</v>
      </c>
      <c r="CH473" t="s">
        <v>167</v>
      </c>
      <c r="CI473" t="s">
        <v>437</v>
      </c>
      <c r="CJ473" t="s">
        <v>109</v>
      </c>
      <c r="CK473" t="s">
        <v>109</v>
      </c>
      <c r="CL473" t="s">
        <v>109</v>
      </c>
      <c r="CN473" t="s">
        <v>842</v>
      </c>
      <c r="CO473" t="s">
        <v>109</v>
      </c>
      <c r="CP473" t="s">
        <v>116</v>
      </c>
      <c r="CQ473" t="s">
        <v>109</v>
      </c>
      <c r="CS473" t="s">
        <v>116</v>
      </c>
      <c r="CT473" t="s">
        <v>116</v>
      </c>
      <c r="CU473" t="s">
        <v>109</v>
      </c>
      <c r="CV473" t="s">
        <v>109</v>
      </c>
      <c r="CX473" t="s">
        <v>116</v>
      </c>
      <c r="CY473" t="s">
        <v>5462</v>
      </c>
      <c r="DB473">
        <f t="shared" si="469"/>
        <v>2</v>
      </c>
      <c r="DC473">
        <f t="shared" si="470"/>
        <v>0</v>
      </c>
      <c r="DD473">
        <f t="shared" si="471"/>
        <v>4</v>
      </c>
      <c r="DE473">
        <f t="shared" si="472"/>
        <v>0</v>
      </c>
      <c r="DF473">
        <f t="shared" si="473"/>
        <v>2</v>
      </c>
      <c r="DG473">
        <f t="shared" si="474"/>
        <v>2</v>
      </c>
      <c r="DH473">
        <f t="shared" si="475"/>
        <v>0</v>
      </c>
      <c r="DI473">
        <f t="shared" si="476"/>
        <v>5</v>
      </c>
      <c r="DJ473">
        <f t="shared" si="477"/>
        <v>1</v>
      </c>
      <c r="DK473">
        <f t="shared" si="478"/>
        <v>1</v>
      </c>
      <c r="DL473">
        <f t="shared" si="479"/>
        <v>1</v>
      </c>
      <c r="DM473">
        <f t="shared" si="480"/>
        <v>2</v>
      </c>
      <c r="DN473">
        <f t="shared" si="481"/>
        <v>1</v>
      </c>
      <c r="DO473">
        <f t="shared" si="482"/>
        <v>3</v>
      </c>
      <c r="DP473">
        <f t="shared" si="483"/>
        <v>5</v>
      </c>
      <c r="DQ473">
        <f t="shared" si="484"/>
        <v>1</v>
      </c>
      <c r="DR473">
        <f t="shared" si="485"/>
        <v>3</v>
      </c>
      <c r="DS473">
        <f t="shared" si="486"/>
        <v>1</v>
      </c>
      <c r="DT473">
        <f t="shared" si="487"/>
        <v>0</v>
      </c>
      <c r="DU473">
        <f t="shared" si="444"/>
        <v>2</v>
      </c>
      <c r="DV473">
        <f t="shared" si="445"/>
        <v>2</v>
      </c>
      <c r="DW473">
        <f t="shared" si="446"/>
        <v>38</v>
      </c>
      <c r="DX473">
        <f t="shared" si="488"/>
        <v>7.3076923076923075</v>
      </c>
      <c r="DY473">
        <f t="shared" si="489"/>
        <v>7.5</v>
      </c>
      <c r="DZ473">
        <f t="shared" si="490"/>
        <v>7.5</v>
      </c>
    </row>
    <row r="474" spans="1:130">
      <c r="A474">
        <v>598</v>
      </c>
      <c r="B474" s="1">
        <v>44952.580706018503</v>
      </c>
      <c r="C474" s="1">
        <v>44952.606469907398</v>
      </c>
      <c r="D474" t="s">
        <v>104</v>
      </c>
      <c r="F474" t="s">
        <v>5608</v>
      </c>
      <c r="G474" s="2">
        <v>9347</v>
      </c>
      <c r="H474" t="s">
        <v>5609</v>
      </c>
      <c r="I474" t="s">
        <v>5610</v>
      </c>
      <c r="J474" t="s">
        <v>132</v>
      </c>
      <c r="K474" t="s">
        <v>114</v>
      </c>
      <c r="L474" t="s">
        <v>5611</v>
      </c>
      <c r="M474" t="s">
        <v>109</v>
      </c>
      <c r="O474" t="s">
        <v>4285</v>
      </c>
      <c r="P474" t="s">
        <v>485</v>
      </c>
      <c r="Q474" t="s">
        <v>112</v>
      </c>
      <c r="R474" t="s">
        <v>113</v>
      </c>
      <c r="S474" t="s">
        <v>114</v>
      </c>
      <c r="T474" t="s">
        <v>149</v>
      </c>
      <c r="U474" t="s">
        <v>150</v>
      </c>
      <c r="V474" t="s">
        <v>109</v>
      </c>
      <c r="X474" t="s">
        <v>455</v>
      </c>
      <c r="Y474" t="s">
        <v>322</v>
      </c>
      <c r="Z474" t="s">
        <v>116</v>
      </c>
      <c r="AB474" t="s">
        <v>132</v>
      </c>
      <c r="AC474" t="s">
        <v>116</v>
      </c>
      <c r="AD474" t="s">
        <v>5612</v>
      </c>
      <c r="AE474" t="s">
        <v>109</v>
      </c>
      <c r="AG474" t="s">
        <v>109</v>
      </c>
      <c r="AH474" t="s">
        <v>116</v>
      </c>
      <c r="AI474" t="s">
        <v>116</v>
      </c>
      <c r="AJ474" t="s">
        <v>116</v>
      </c>
      <c r="AK474" t="s">
        <v>116</v>
      </c>
      <c r="AL474" t="s">
        <v>116</v>
      </c>
      <c r="AM474" t="s">
        <v>112</v>
      </c>
      <c r="AN474" t="s">
        <v>117</v>
      </c>
      <c r="AO474" t="s">
        <v>179</v>
      </c>
      <c r="AP474" t="s">
        <v>224</v>
      </c>
      <c r="AQ474" t="s">
        <v>109</v>
      </c>
      <c r="AS474" t="s">
        <v>5613</v>
      </c>
      <c r="AT474" t="s">
        <v>113</v>
      </c>
      <c r="AU474" t="s">
        <v>116</v>
      </c>
      <c r="AV474" t="s">
        <v>109</v>
      </c>
      <c r="AW474" t="s">
        <v>109</v>
      </c>
      <c r="AZ474" t="s">
        <v>157</v>
      </c>
      <c r="BA474" t="s">
        <v>120</v>
      </c>
      <c r="BB474" t="s">
        <v>192</v>
      </c>
      <c r="BC474" t="s">
        <v>116</v>
      </c>
      <c r="BD474" t="s">
        <v>116</v>
      </c>
      <c r="BE474" t="s">
        <v>122</v>
      </c>
      <c r="BG474" t="s">
        <v>116</v>
      </c>
      <c r="BH474" t="s">
        <v>116</v>
      </c>
      <c r="BI474" t="s">
        <v>5614</v>
      </c>
      <c r="BJ474" t="s">
        <v>116</v>
      </c>
      <c r="BK474" t="s">
        <v>116</v>
      </c>
      <c r="BL474" t="s">
        <v>109</v>
      </c>
      <c r="BM474" t="s">
        <v>109</v>
      </c>
      <c r="BN474" t="s">
        <v>124</v>
      </c>
      <c r="BO474" t="s">
        <v>116</v>
      </c>
      <c r="BP474" t="s">
        <v>122</v>
      </c>
      <c r="BR474" t="s">
        <v>116</v>
      </c>
      <c r="BS474" t="s">
        <v>699</v>
      </c>
      <c r="BT474" t="s">
        <v>116</v>
      </c>
      <c r="BU474" t="s">
        <v>114</v>
      </c>
      <c r="BV474" t="s">
        <v>116</v>
      </c>
      <c r="BW474" t="s">
        <v>5615</v>
      </c>
      <c r="BX474" t="s">
        <v>116</v>
      </c>
      <c r="BY474" t="s">
        <v>116</v>
      </c>
      <c r="BZ474" t="s">
        <v>5616</v>
      </c>
      <c r="CA474" t="s">
        <v>1031</v>
      </c>
      <c r="CB474" t="s">
        <v>129</v>
      </c>
      <c r="CC474" t="s">
        <v>253</v>
      </c>
      <c r="CD474" t="s">
        <v>116</v>
      </c>
      <c r="CE474" t="s">
        <v>109</v>
      </c>
      <c r="CF474" t="s">
        <v>5617</v>
      </c>
      <c r="CG474" t="s">
        <v>113</v>
      </c>
      <c r="CH474" t="s">
        <v>386</v>
      </c>
      <c r="CI474" t="s">
        <v>113</v>
      </c>
      <c r="CJ474" t="s">
        <v>116</v>
      </c>
      <c r="CK474" t="s">
        <v>109</v>
      </c>
      <c r="CL474" t="s">
        <v>116</v>
      </c>
      <c r="CM474" t="s">
        <v>5618</v>
      </c>
      <c r="CN474" t="s">
        <v>569</v>
      </c>
      <c r="CO474" t="s">
        <v>116</v>
      </c>
      <c r="CP474" t="s">
        <v>116</v>
      </c>
      <c r="CQ474" t="s">
        <v>109</v>
      </c>
      <c r="CS474" t="s">
        <v>116</v>
      </c>
      <c r="CT474" t="s">
        <v>116</v>
      </c>
      <c r="CU474" t="s">
        <v>116</v>
      </c>
      <c r="CV474" t="s">
        <v>109</v>
      </c>
      <c r="CX474" t="s">
        <v>116</v>
      </c>
      <c r="CY474" t="s">
        <v>5619</v>
      </c>
      <c r="DB474">
        <f t="shared" si="469"/>
        <v>2</v>
      </c>
      <c r="DC474">
        <f t="shared" si="470"/>
        <v>0</v>
      </c>
      <c r="DD474">
        <f t="shared" si="471"/>
        <v>5</v>
      </c>
      <c r="DE474">
        <f t="shared" si="472"/>
        <v>0</v>
      </c>
      <c r="DF474">
        <f t="shared" si="473"/>
        <v>3</v>
      </c>
      <c r="DG474">
        <f t="shared" si="474"/>
        <v>2</v>
      </c>
      <c r="DH474">
        <f t="shared" si="475"/>
        <v>0</v>
      </c>
      <c r="DI474">
        <f t="shared" si="476"/>
        <v>9</v>
      </c>
      <c r="DJ474">
        <f t="shared" si="477"/>
        <v>1</v>
      </c>
      <c r="DK474">
        <f t="shared" si="478"/>
        <v>1</v>
      </c>
      <c r="DL474">
        <f t="shared" si="479"/>
        <v>3</v>
      </c>
      <c r="DM474">
        <f t="shared" si="480"/>
        <v>1</v>
      </c>
      <c r="DN474">
        <f t="shared" si="481"/>
        <v>2</v>
      </c>
      <c r="DO474">
        <f t="shared" si="482"/>
        <v>4</v>
      </c>
      <c r="DP474">
        <f t="shared" si="483"/>
        <v>5</v>
      </c>
      <c r="DQ474">
        <f t="shared" si="484"/>
        <v>1</v>
      </c>
      <c r="DR474">
        <f t="shared" si="485"/>
        <v>4</v>
      </c>
      <c r="DS474">
        <f t="shared" si="486"/>
        <v>2</v>
      </c>
      <c r="DT474">
        <f t="shared" si="487"/>
        <v>2</v>
      </c>
      <c r="DU474">
        <f t="shared" si="444"/>
        <v>3</v>
      </c>
      <c r="DV474">
        <f t="shared" si="445"/>
        <v>3</v>
      </c>
      <c r="DW474">
        <f t="shared" si="446"/>
        <v>53</v>
      </c>
      <c r="DX474">
        <f t="shared" si="488"/>
        <v>10.192307692307692</v>
      </c>
      <c r="DY474">
        <f t="shared" si="489"/>
        <v>10</v>
      </c>
      <c r="DZ474">
        <f t="shared" si="490"/>
        <v>10</v>
      </c>
    </row>
    <row r="475" spans="1:130">
      <c r="A475">
        <v>599</v>
      </c>
      <c r="B475" s="1">
        <v>44952.646944444401</v>
      </c>
      <c r="C475" s="1">
        <v>44952.660405092603</v>
      </c>
      <c r="D475" t="s">
        <v>104</v>
      </c>
      <c r="F475" t="s">
        <v>5620</v>
      </c>
      <c r="G475" s="2">
        <v>10491</v>
      </c>
      <c r="H475" t="s">
        <v>5621</v>
      </c>
      <c r="I475" t="s">
        <v>5622</v>
      </c>
      <c r="J475" t="s">
        <v>145</v>
      </c>
      <c r="K475" t="s">
        <v>114</v>
      </c>
      <c r="L475" t="s">
        <v>5623</v>
      </c>
      <c r="M475" t="s">
        <v>109</v>
      </c>
      <c r="O475" t="s">
        <v>5624</v>
      </c>
      <c r="P475" t="s">
        <v>568</v>
      </c>
      <c r="Q475" t="s">
        <v>112</v>
      </c>
      <c r="R475" t="s">
        <v>113</v>
      </c>
      <c r="S475" t="s">
        <v>114</v>
      </c>
      <c r="T475" t="s">
        <v>109</v>
      </c>
      <c r="V475" t="s">
        <v>109</v>
      </c>
      <c r="X475" t="s">
        <v>135</v>
      </c>
      <c r="Y475" t="s">
        <v>5625</v>
      </c>
      <c r="Z475" t="s">
        <v>109</v>
      </c>
      <c r="AA475" t="s">
        <v>109</v>
      </c>
      <c r="AB475" t="s">
        <v>132</v>
      </c>
      <c r="AC475" t="s">
        <v>116</v>
      </c>
      <c r="AD475" t="s">
        <v>5626</v>
      </c>
      <c r="AE475" t="s">
        <v>109</v>
      </c>
      <c r="AG475" t="s">
        <v>116</v>
      </c>
      <c r="AH475" t="s">
        <v>116</v>
      </c>
      <c r="AI475" t="s">
        <v>116</v>
      </c>
      <c r="AJ475" t="s">
        <v>116</v>
      </c>
      <c r="AK475" t="s">
        <v>116</v>
      </c>
      <c r="AL475" t="s">
        <v>116</v>
      </c>
      <c r="AM475" t="s">
        <v>188</v>
      </c>
      <c r="AN475" t="s">
        <v>117</v>
      </c>
      <c r="AO475" t="s">
        <v>304</v>
      </c>
      <c r="AP475" t="s">
        <v>5627</v>
      </c>
      <c r="AQ475" t="s">
        <v>305</v>
      </c>
      <c r="AR475" t="s">
        <v>975</v>
      </c>
      <c r="AS475" t="s">
        <v>191</v>
      </c>
      <c r="AT475" t="s">
        <v>5628</v>
      </c>
      <c r="AU475" t="s">
        <v>116</v>
      </c>
      <c r="AV475" t="s">
        <v>116</v>
      </c>
      <c r="AW475" t="s">
        <v>5629</v>
      </c>
      <c r="AX475" t="s">
        <v>109</v>
      </c>
      <c r="AZ475" t="s">
        <v>5630</v>
      </c>
      <c r="BA475" t="s">
        <v>158</v>
      </c>
      <c r="BB475" t="s">
        <v>192</v>
      </c>
      <c r="BC475" t="s">
        <v>116</v>
      </c>
      <c r="BD475" t="s">
        <v>116</v>
      </c>
      <c r="BE475" t="s">
        <v>116</v>
      </c>
      <c r="BF475" t="s">
        <v>5631</v>
      </c>
      <c r="BG475" t="s">
        <v>116</v>
      </c>
      <c r="BH475" t="s">
        <v>116</v>
      </c>
      <c r="BI475" t="s">
        <v>5632</v>
      </c>
      <c r="BJ475" t="s">
        <v>116</v>
      </c>
      <c r="BK475" t="s">
        <v>116</v>
      </c>
      <c r="BL475" t="s">
        <v>116</v>
      </c>
      <c r="BM475" t="s">
        <v>109</v>
      </c>
      <c r="BN475" t="s">
        <v>113</v>
      </c>
      <c r="BO475" t="s">
        <v>125</v>
      </c>
      <c r="BP475" t="s">
        <v>116</v>
      </c>
      <c r="BQ475" t="s">
        <v>5633</v>
      </c>
      <c r="BR475" t="s">
        <v>116</v>
      </c>
      <c r="BS475" t="s">
        <v>162</v>
      </c>
      <c r="BT475" t="s">
        <v>116</v>
      </c>
      <c r="BU475" t="s">
        <v>114</v>
      </c>
      <c r="BV475" t="s">
        <v>116</v>
      </c>
      <c r="BX475" t="s">
        <v>116</v>
      </c>
      <c r="BY475" t="s">
        <v>116</v>
      </c>
      <c r="BZ475" t="s">
        <v>5634</v>
      </c>
      <c r="CA475" t="s">
        <v>5635</v>
      </c>
      <c r="CB475" t="s">
        <v>5636</v>
      </c>
      <c r="CC475" t="s">
        <v>253</v>
      </c>
      <c r="CD475" t="s">
        <v>109</v>
      </c>
      <c r="CE475" t="s">
        <v>116</v>
      </c>
      <c r="CG475" t="s">
        <v>113</v>
      </c>
      <c r="CH475" t="s">
        <v>140</v>
      </c>
      <c r="CI475" t="s">
        <v>296</v>
      </c>
      <c r="CJ475" t="s">
        <v>116</v>
      </c>
      <c r="CK475" t="s">
        <v>109</v>
      </c>
      <c r="CL475" t="s">
        <v>109</v>
      </c>
      <c r="CN475" t="s">
        <v>113</v>
      </c>
      <c r="CO475" t="s">
        <v>109</v>
      </c>
      <c r="CP475" t="s">
        <v>116</v>
      </c>
      <c r="CQ475" t="s">
        <v>116</v>
      </c>
      <c r="CR475" t="s">
        <v>5637</v>
      </c>
      <c r="CS475" t="s">
        <v>116</v>
      </c>
      <c r="CT475" t="s">
        <v>116</v>
      </c>
      <c r="CU475" t="s">
        <v>116</v>
      </c>
      <c r="CV475" t="s">
        <v>109</v>
      </c>
      <c r="CX475" t="s">
        <v>109</v>
      </c>
      <c r="DB475">
        <f t="shared" si="469"/>
        <v>2</v>
      </c>
      <c r="DC475">
        <f t="shared" si="470"/>
        <v>0</v>
      </c>
      <c r="DD475">
        <f t="shared" si="471"/>
        <v>4</v>
      </c>
      <c r="DE475">
        <f t="shared" si="472"/>
        <v>0</v>
      </c>
      <c r="DF475">
        <f t="shared" si="473"/>
        <v>2</v>
      </c>
      <c r="DG475">
        <f t="shared" si="474"/>
        <v>2</v>
      </c>
      <c r="DH475">
        <f t="shared" si="475"/>
        <v>0</v>
      </c>
      <c r="DI475">
        <f t="shared" si="476"/>
        <v>11</v>
      </c>
      <c r="DJ475">
        <f t="shared" si="477"/>
        <v>1</v>
      </c>
      <c r="DK475">
        <f t="shared" si="478"/>
        <v>3</v>
      </c>
      <c r="DL475">
        <f t="shared" si="479"/>
        <v>3</v>
      </c>
      <c r="DM475">
        <f t="shared" si="480"/>
        <v>2</v>
      </c>
      <c r="DN475">
        <f t="shared" si="481"/>
        <v>2</v>
      </c>
      <c r="DO475">
        <f t="shared" si="482"/>
        <v>5</v>
      </c>
      <c r="DP475">
        <f t="shared" si="483"/>
        <v>5</v>
      </c>
      <c r="DQ475">
        <f t="shared" si="484"/>
        <v>1</v>
      </c>
      <c r="DR475">
        <f t="shared" si="485"/>
        <v>3</v>
      </c>
      <c r="DS475">
        <f t="shared" si="486"/>
        <v>1</v>
      </c>
      <c r="DT475">
        <f t="shared" si="487"/>
        <v>1</v>
      </c>
      <c r="DU475">
        <f t="shared" si="444"/>
        <v>2</v>
      </c>
      <c r="DV475">
        <f t="shared" si="445"/>
        <v>3</v>
      </c>
      <c r="DW475">
        <f t="shared" si="446"/>
        <v>53</v>
      </c>
      <c r="DX475">
        <f t="shared" si="488"/>
        <v>10.192307692307692</v>
      </c>
      <c r="DY475">
        <f t="shared" si="489"/>
        <v>10</v>
      </c>
      <c r="DZ475">
        <f t="shared" si="490"/>
        <v>10</v>
      </c>
    </row>
    <row r="476" spans="1:130">
      <c r="A476">
        <v>600</v>
      </c>
      <c r="B476" s="1">
        <v>44952.554224537002</v>
      </c>
      <c r="C476" s="1">
        <v>44952.677604166704</v>
      </c>
      <c r="D476" t="s">
        <v>104</v>
      </c>
      <c r="F476" t="s">
        <v>5638</v>
      </c>
      <c r="G476" s="2">
        <v>22697</v>
      </c>
      <c r="H476" t="s">
        <v>5639</v>
      </c>
      <c r="I476" t="s">
        <v>5640</v>
      </c>
      <c r="J476" t="s">
        <v>109</v>
      </c>
      <c r="M476" t="s">
        <v>109</v>
      </c>
      <c r="O476" t="s">
        <v>176</v>
      </c>
      <c r="P476" t="s">
        <v>4339</v>
      </c>
      <c r="Q476" t="s">
        <v>112</v>
      </c>
      <c r="R476" t="s">
        <v>113</v>
      </c>
      <c r="S476" t="s">
        <v>114</v>
      </c>
      <c r="T476" t="s">
        <v>109</v>
      </c>
      <c r="V476" t="s">
        <v>109</v>
      </c>
      <c r="X476" t="s">
        <v>113</v>
      </c>
      <c r="Y476" t="s">
        <v>113</v>
      </c>
      <c r="Z476" t="s">
        <v>109</v>
      </c>
      <c r="AA476" t="s">
        <v>116</v>
      </c>
      <c r="AB476" t="s">
        <v>109</v>
      </c>
      <c r="AE476" t="s">
        <v>109</v>
      </c>
      <c r="AG476" t="s">
        <v>109</v>
      </c>
      <c r="AH476" t="s">
        <v>116</v>
      </c>
      <c r="AI476" t="s">
        <v>109</v>
      </c>
      <c r="AJ476" t="s">
        <v>109</v>
      </c>
      <c r="AK476" t="s">
        <v>116</v>
      </c>
      <c r="AL476" t="s">
        <v>109</v>
      </c>
      <c r="AM476" t="s">
        <v>112</v>
      </c>
      <c r="AN476" t="s">
        <v>117</v>
      </c>
      <c r="AO476" t="s">
        <v>113</v>
      </c>
      <c r="AP476" t="s">
        <v>113</v>
      </c>
      <c r="AQ476" t="s">
        <v>109</v>
      </c>
      <c r="AS476" t="s">
        <v>5641</v>
      </c>
      <c r="AT476" t="s">
        <v>113</v>
      </c>
      <c r="AU476" t="s">
        <v>116</v>
      </c>
      <c r="AV476" t="s">
        <v>109</v>
      </c>
      <c r="AW476" t="s">
        <v>109</v>
      </c>
      <c r="AZ476" t="s">
        <v>157</v>
      </c>
      <c r="BA476" t="s">
        <v>5642</v>
      </c>
      <c r="BB476" t="s">
        <v>192</v>
      </c>
      <c r="BC476" t="s">
        <v>116</v>
      </c>
      <c r="BD476" t="s">
        <v>109</v>
      </c>
      <c r="BE476" t="s">
        <v>122</v>
      </c>
      <c r="BG476" t="s">
        <v>116</v>
      </c>
      <c r="BH476" t="s">
        <v>109</v>
      </c>
      <c r="BJ476" t="s">
        <v>116</v>
      </c>
      <c r="BK476" t="s">
        <v>116</v>
      </c>
      <c r="BL476" t="s">
        <v>116</v>
      </c>
      <c r="BM476" t="s">
        <v>109</v>
      </c>
      <c r="BN476" t="s">
        <v>113</v>
      </c>
      <c r="BO476" t="s">
        <v>109</v>
      </c>
      <c r="BP476" t="s">
        <v>122</v>
      </c>
      <c r="BR476" t="s">
        <v>109</v>
      </c>
      <c r="BS476" t="s">
        <v>1397</v>
      </c>
      <c r="BT476" t="s">
        <v>116</v>
      </c>
      <c r="BU476" t="s">
        <v>114</v>
      </c>
      <c r="BV476" t="s">
        <v>116</v>
      </c>
      <c r="BX476" t="s">
        <v>116</v>
      </c>
      <c r="BY476" t="s">
        <v>116</v>
      </c>
      <c r="BZ476" t="s">
        <v>193</v>
      </c>
      <c r="CA476" t="s">
        <v>240</v>
      </c>
      <c r="CB476" t="s">
        <v>129</v>
      </c>
      <c r="CC476" t="s">
        <v>182</v>
      </c>
      <c r="CD476" t="s">
        <v>116</v>
      </c>
      <c r="CE476" t="s">
        <v>116</v>
      </c>
      <c r="CG476" t="s">
        <v>113</v>
      </c>
      <c r="CH476" t="s">
        <v>113</v>
      </c>
      <c r="CI476" t="s">
        <v>113</v>
      </c>
      <c r="CJ476" t="s">
        <v>109</v>
      </c>
      <c r="CK476" t="s">
        <v>116</v>
      </c>
      <c r="CL476" t="s">
        <v>109</v>
      </c>
      <c r="CN476" t="s">
        <v>842</v>
      </c>
      <c r="CO476" t="s">
        <v>116</v>
      </c>
      <c r="CP476" t="s">
        <v>116</v>
      </c>
      <c r="CQ476" t="s">
        <v>109</v>
      </c>
      <c r="CS476" t="s">
        <v>116</v>
      </c>
      <c r="CT476" t="s">
        <v>116</v>
      </c>
      <c r="CU476" t="s">
        <v>116</v>
      </c>
      <c r="CV476" t="s">
        <v>109</v>
      </c>
      <c r="CX476" t="s">
        <v>116</v>
      </c>
      <c r="CY476" t="s">
        <v>5643</v>
      </c>
      <c r="DB476">
        <f t="shared" si="469"/>
        <v>0</v>
      </c>
      <c r="DC476">
        <f t="shared" si="470"/>
        <v>0</v>
      </c>
      <c r="DD476">
        <f t="shared" si="471"/>
        <v>4</v>
      </c>
      <c r="DE476">
        <f t="shared" si="472"/>
        <v>0</v>
      </c>
      <c r="DF476">
        <f t="shared" si="473"/>
        <v>0</v>
      </c>
      <c r="DG476">
        <f t="shared" si="474"/>
        <v>0</v>
      </c>
      <c r="DH476">
        <f t="shared" si="475"/>
        <v>0</v>
      </c>
      <c r="DI476">
        <f t="shared" si="476"/>
        <v>4</v>
      </c>
      <c r="DJ476">
        <f t="shared" si="477"/>
        <v>1</v>
      </c>
      <c r="DK476">
        <f t="shared" si="478"/>
        <v>1</v>
      </c>
      <c r="DL476">
        <f t="shared" si="479"/>
        <v>3</v>
      </c>
      <c r="DM476">
        <f t="shared" si="480"/>
        <v>0</v>
      </c>
      <c r="DN476">
        <f t="shared" si="481"/>
        <v>1</v>
      </c>
      <c r="DO476">
        <f t="shared" si="482"/>
        <v>3</v>
      </c>
      <c r="DP476">
        <f t="shared" si="483"/>
        <v>4</v>
      </c>
      <c r="DQ476">
        <f t="shared" si="484"/>
        <v>1</v>
      </c>
      <c r="DR476">
        <f t="shared" si="485"/>
        <v>4</v>
      </c>
      <c r="DS476">
        <f t="shared" si="486"/>
        <v>0</v>
      </c>
      <c r="DT476">
        <f t="shared" si="487"/>
        <v>1</v>
      </c>
      <c r="DU476">
        <f t="shared" si="444"/>
        <v>3</v>
      </c>
      <c r="DV476">
        <f t="shared" si="445"/>
        <v>3</v>
      </c>
      <c r="DW476">
        <f t="shared" si="446"/>
        <v>33</v>
      </c>
      <c r="DX476">
        <f t="shared" si="488"/>
        <v>6.3461538461538458</v>
      </c>
      <c r="DY476">
        <f t="shared" si="489"/>
        <v>6.5</v>
      </c>
      <c r="DZ476">
        <f t="shared" si="490"/>
        <v>6.5</v>
      </c>
    </row>
    <row r="477" spans="1:130">
      <c r="A477">
        <v>601</v>
      </c>
      <c r="B477" s="1">
        <v>44952.630509259303</v>
      </c>
      <c r="C477" s="1">
        <v>44952.681423611102</v>
      </c>
      <c r="D477" t="s">
        <v>104</v>
      </c>
      <c r="F477" t="s">
        <v>5644</v>
      </c>
      <c r="G477" s="2">
        <v>23166</v>
      </c>
      <c r="H477" t="s">
        <v>5645</v>
      </c>
      <c r="I477" t="s">
        <v>5646</v>
      </c>
      <c r="J477" t="s">
        <v>175</v>
      </c>
      <c r="K477" t="s">
        <v>114</v>
      </c>
      <c r="L477" t="s">
        <v>5647</v>
      </c>
      <c r="M477" t="s">
        <v>109</v>
      </c>
      <c r="O477" t="s">
        <v>1700</v>
      </c>
      <c r="P477" t="s">
        <v>5648</v>
      </c>
      <c r="Q477" t="s">
        <v>188</v>
      </c>
      <c r="R477" t="s">
        <v>113</v>
      </c>
      <c r="S477" t="s">
        <v>114</v>
      </c>
      <c r="T477" t="s">
        <v>149</v>
      </c>
      <c r="U477" t="s">
        <v>150</v>
      </c>
      <c r="V477" t="s">
        <v>116</v>
      </c>
      <c r="W477" t="s">
        <v>5649</v>
      </c>
      <c r="X477" t="s">
        <v>135</v>
      </c>
      <c r="Y477" t="s">
        <v>322</v>
      </c>
      <c r="Z477" t="s">
        <v>109</v>
      </c>
      <c r="AA477" t="s">
        <v>116</v>
      </c>
      <c r="AB477" t="s">
        <v>145</v>
      </c>
      <c r="AC477" t="s">
        <v>116</v>
      </c>
      <c r="AD477" t="s">
        <v>5650</v>
      </c>
      <c r="AE477" t="s">
        <v>109</v>
      </c>
      <c r="AG477" t="s">
        <v>116</v>
      </c>
      <c r="AH477" t="s">
        <v>116</v>
      </c>
      <c r="AI477" t="s">
        <v>116</v>
      </c>
      <c r="AJ477" t="s">
        <v>116</v>
      </c>
      <c r="AK477" t="s">
        <v>116</v>
      </c>
      <c r="AL477" t="s">
        <v>109</v>
      </c>
      <c r="AM477" t="s">
        <v>112</v>
      </c>
      <c r="AN477" t="s">
        <v>117</v>
      </c>
      <c r="AO477" t="s">
        <v>179</v>
      </c>
      <c r="AP477" t="s">
        <v>224</v>
      </c>
      <c r="AQ477" t="s">
        <v>272</v>
      </c>
      <c r="AR477" t="s">
        <v>5651</v>
      </c>
      <c r="AS477" t="s">
        <v>5652</v>
      </c>
      <c r="AT477" t="s">
        <v>113</v>
      </c>
      <c r="AU477" t="s">
        <v>116</v>
      </c>
      <c r="AV477" t="s">
        <v>116</v>
      </c>
      <c r="AW477" t="s">
        <v>112</v>
      </c>
      <c r="AX477" t="s">
        <v>109</v>
      </c>
      <c r="AZ477" t="s">
        <v>113</v>
      </c>
      <c r="BA477" t="s">
        <v>120</v>
      </c>
      <c r="BB477" t="s">
        <v>334</v>
      </c>
      <c r="BC477" t="s">
        <v>116</v>
      </c>
      <c r="BD477" t="s">
        <v>116</v>
      </c>
      <c r="BE477" t="s">
        <v>116</v>
      </c>
      <c r="BF477" t="s">
        <v>5653</v>
      </c>
      <c r="BG477" t="s">
        <v>109</v>
      </c>
      <c r="BH477" t="s">
        <v>116</v>
      </c>
      <c r="BI477" t="s">
        <v>5654</v>
      </c>
      <c r="BJ477" t="s">
        <v>116</v>
      </c>
      <c r="BK477" t="s">
        <v>116</v>
      </c>
      <c r="BL477" t="s">
        <v>116</v>
      </c>
      <c r="BM477" t="s">
        <v>109</v>
      </c>
      <c r="BN477" t="s">
        <v>124</v>
      </c>
      <c r="BO477" t="s">
        <v>116</v>
      </c>
      <c r="BP477" t="s">
        <v>116</v>
      </c>
      <c r="BQ477" t="s">
        <v>5655</v>
      </c>
      <c r="BR477" t="s">
        <v>116</v>
      </c>
      <c r="BS477" t="s">
        <v>162</v>
      </c>
      <c r="BT477" t="s">
        <v>109</v>
      </c>
      <c r="BU477" t="s">
        <v>114</v>
      </c>
      <c r="BV477" t="s">
        <v>116</v>
      </c>
      <c r="BW477" t="s">
        <v>5656</v>
      </c>
      <c r="BX477" t="s">
        <v>116</v>
      </c>
      <c r="BY477" t="s">
        <v>116</v>
      </c>
      <c r="BZ477" t="s">
        <v>5657</v>
      </c>
      <c r="CA477" t="s">
        <v>5658</v>
      </c>
      <c r="CB477" t="s">
        <v>5659</v>
      </c>
      <c r="CC477" t="s">
        <v>5660</v>
      </c>
      <c r="CD477" t="s">
        <v>116</v>
      </c>
      <c r="CE477" t="s">
        <v>109</v>
      </c>
      <c r="CF477" t="s">
        <v>5661</v>
      </c>
      <c r="CG477" t="s">
        <v>113</v>
      </c>
      <c r="CH477" t="s">
        <v>167</v>
      </c>
      <c r="CI477" t="s">
        <v>5662</v>
      </c>
      <c r="CJ477" t="s">
        <v>116</v>
      </c>
      <c r="CK477" t="s">
        <v>116</v>
      </c>
      <c r="CL477" t="s">
        <v>116</v>
      </c>
      <c r="CM477" t="s">
        <v>5663</v>
      </c>
      <c r="CN477" t="s">
        <v>169</v>
      </c>
      <c r="CO477" t="s">
        <v>116</v>
      </c>
      <c r="CP477" t="s">
        <v>116</v>
      </c>
      <c r="CQ477" t="s">
        <v>109</v>
      </c>
      <c r="CS477" t="s">
        <v>116</v>
      </c>
      <c r="CT477" t="s">
        <v>116</v>
      </c>
      <c r="CU477" t="s">
        <v>109</v>
      </c>
      <c r="CV477" t="s">
        <v>116</v>
      </c>
      <c r="CW477" t="s">
        <v>5664</v>
      </c>
      <c r="CX477" t="s">
        <v>116</v>
      </c>
      <c r="CY477" t="s">
        <v>5665</v>
      </c>
      <c r="CZ477" t="s">
        <v>2108</v>
      </c>
      <c r="DB477">
        <f t="shared" si="469"/>
        <v>2</v>
      </c>
      <c r="DC477">
        <f t="shared" si="470"/>
        <v>0</v>
      </c>
      <c r="DD477">
        <f t="shared" si="471"/>
        <v>5</v>
      </c>
      <c r="DE477">
        <f t="shared" si="472"/>
        <v>1</v>
      </c>
      <c r="DF477">
        <f t="shared" si="473"/>
        <v>2</v>
      </c>
      <c r="DG477">
        <f t="shared" si="474"/>
        <v>2</v>
      </c>
      <c r="DH477">
        <f t="shared" si="475"/>
        <v>0</v>
      </c>
      <c r="DI477">
        <f t="shared" si="476"/>
        <v>10</v>
      </c>
      <c r="DJ477">
        <f t="shared" si="477"/>
        <v>1</v>
      </c>
      <c r="DK477">
        <f t="shared" si="478"/>
        <v>3</v>
      </c>
      <c r="DL477">
        <f t="shared" si="479"/>
        <v>2</v>
      </c>
      <c r="DM477">
        <f t="shared" si="480"/>
        <v>2</v>
      </c>
      <c r="DN477">
        <f t="shared" si="481"/>
        <v>1</v>
      </c>
      <c r="DO477">
        <f t="shared" si="482"/>
        <v>6</v>
      </c>
      <c r="DP477">
        <f t="shared" si="483"/>
        <v>4</v>
      </c>
      <c r="DQ477">
        <f t="shared" si="484"/>
        <v>1</v>
      </c>
      <c r="DR477">
        <f t="shared" si="485"/>
        <v>4</v>
      </c>
      <c r="DS477">
        <f t="shared" si="486"/>
        <v>2</v>
      </c>
      <c r="DT477">
        <f t="shared" si="487"/>
        <v>3</v>
      </c>
      <c r="DU477">
        <f t="shared" si="444"/>
        <v>3</v>
      </c>
      <c r="DV477">
        <f t="shared" si="445"/>
        <v>3</v>
      </c>
      <c r="DW477">
        <f t="shared" si="446"/>
        <v>57</v>
      </c>
      <c r="DX477">
        <f t="shared" si="488"/>
        <v>10.961538461538463</v>
      </c>
      <c r="DY477">
        <f t="shared" si="489"/>
        <v>11</v>
      </c>
      <c r="DZ477">
        <f t="shared" si="490"/>
        <v>10</v>
      </c>
    </row>
    <row r="478" spans="1:130">
      <c r="A478">
        <v>602</v>
      </c>
      <c r="B478" s="1">
        <v>44952.6864236111</v>
      </c>
      <c r="C478" s="1">
        <v>44952.693865740701</v>
      </c>
      <c r="D478" t="s">
        <v>104</v>
      </c>
      <c r="F478" t="s">
        <v>5666</v>
      </c>
      <c r="G478" s="2">
        <v>6541</v>
      </c>
      <c r="H478" t="s">
        <v>5667</v>
      </c>
      <c r="I478" t="s">
        <v>5668</v>
      </c>
      <c r="J478" t="s">
        <v>145</v>
      </c>
      <c r="K478" t="s">
        <v>114</v>
      </c>
      <c r="L478" t="s">
        <v>5669</v>
      </c>
      <c r="M478" t="s">
        <v>109</v>
      </c>
      <c r="O478" t="s">
        <v>176</v>
      </c>
      <c r="P478" t="s">
        <v>4555</v>
      </c>
      <c r="Q478" t="s">
        <v>145</v>
      </c>
      <c r="R478" t="s">
        <v>113</v>
      </c>
      <c r="S478" t="s">
        <v>114</v>
      </c>
      <c r="T478" t="s">
        <v>109</v>
      </c>
      <c r="V478" t="s">
        <v>109</v>
      </c>
      <c r="X478" t="s">
        <v>455</v>
      </c>
      <c r="Y478" t="s">
        <v>136</v>
      </c>
      <c r="Z478" t="s">
        <v>116</v>
      </c>
      <c r="AB478" t="s">
        <v>145</v>
      </c>
      <c r="AC478" t="s">
        <v>116</v>
      </c>
      <c r="AD478" t="s">
        <v>1733</v>
      </c>
      <c r="AE478" t="s">
        <v>109</v>
      </c>
      <c r="AG478" t="s">
        <v>109</v>
      </c>
      <c r="AH478" t="s">
        <v>116</v>
      </c>
      <c r="AI478" t="s">
        <v>116</v>
      </c>
      <c r="AJ478" t="s">
        <v>109</v>
      </c>
      <c r="AK478" t="s">
        <v>116</v>
      </c>
      <c r="AL478" t="s">
        <v>109</v>
      </c>
      <c r="AM478" t="s">
        <v>188</v>
      </c>
      <c r="AN478" t="s">
        <v>117</v>
      </c>
      <c r="AO478" t="s">
        <v>304</v>
      </c>
      <c r="AP478" t="s">
        <v>687</v>
      </c>
      <c r="AQ478" t="s">
        <v>109</v>
      </c>
      <c r="AS478" t="s">
        <v>191</v>
      </c>
      <c r="AT478" t="s">
        <v>204</v>
      </c>
      <c r="AU478" t="s">
        <v>116</v>
      </c>
      <c r="AV478" t="s">
        <v>116</v>
      </c>
      <c r="AW478" t="s">
        <v>109</v>
      </c>
      <c r="AZ478" t="s">
        <v>157</v>
      </c>
      <c r="BA478" t="s">
        <v>158</v>
      </c>
      <c r="BB478" t="s">
        <v>249</v>
      </c>
      <c r="BC478" t="s">
        <v>116</v>
      </c>
      <c r="BD478" t="s">
        <v>116</v>
      </c>
      <c r="BE478" t="s">
        <v>122</v>
      </c>
      <c r="BG478" t="s">
        <v>109</v>
      </c>
      <c r="BH478" t="s">
        <v>116</v>
      </c>
      <c r="BI478" t="s">
        <v>5670</v>
      </c>
      <c r="BJ478" t="s">
        <v>116</v>
      </c>
      <c r="BK478" t="s">
        <v>109</v>
      </c>
      <c r="BL478" t="s">
        <v>109</v>
      </c>
      <c r="BM478" t="s">
        <v>116</v>
      </c>
      <c r="BN478" t="s">
        <v>251</v>
      </c>
      <c r="BO478" t="s">
        <v>116</v>
      </c>
      <c r="BP478" t="s">
        <v>122</v>
      </c>
      <c r="BR478" t="s">
        <v>116</v>
      </c>
      <c r="BS478" t="s">
        <v>238</v>
      </c>
      <c r="BT478" t="s">
        <v>109</v>
      </c>
      <c r="BU478" t="s">
        <v>109</v>
      </c>
      <c r="BV478" t="s">
        <v>116</v>
      </c>
      <c r="BX478" t="s">
        <v>116</v>
      </c>
      <c r="BY478" t="s">
        <v>116</v>
      </c>
      <c r="BZ478" t="s">
        <v>193</v>
      </c>
      <c r="CA478" t="s">
        <v>214</v>
      </c>
      <c r="CB478" t="s">
        <v>113</v>
      </c>
      <c r="CC478" t="s">
        <v>113</v>
      </c>
      <c r="CD478" t="s">
        <v>116</v>
      </c>
      <c r="CE478" t="s">
        <v>109</v>
      </c>
      <c r="CF478" t="s">
        <v>166</v>
      </c>
      <c r="CG478" t="s">
        <v>5671</v>
      </c>
      <c r="CH478" t="s">
        <v>113</v>
      </c>
      <c r="CI478" t="s">
        <v>386</v>
      </c>
      <c r="CJ478" t="s">
        <v>109</v>
      </c>
      <c r="CK478" t="s">
        <v>109</v>
      </c>
      <c r="CL478" t="s">
        <v>109</v>
      </c>
      <c r="CN478" t="s">
        <v>522</v>
      </c>
      <c r="CO478" t="s">
        <v>109</v>
      </c>
      <c r="CP478" t="s">
        <v>109</v>
      </c>
      <c r="CQ478" t="s">
        <v>109</v>
      </c>
      <c r="CS478" t="s">
        <v>116</v>
      </c>
      <c r="CT478" t="s">
        <v>116</v>
      </c>
      <c r="CU478" t="s">
        <v>116</v>
      </c>
      <c r="CV478" t="s">
        <v>109</v>
      </c>
      <c r="CX478" t="s">
        <v>116</v>
      </c>
      <c r="CY478" t="s">
        <v>1175</v>
      </c>
      <c r="DB478">
        <f t="shared" si="469"/>
        <v>2</v>
      </c>
      <c r="DC478">
        <f t="shared" si="470"/>
        <v>0</v>
      </c>
      <c r="DD478">
        <f t="shared" si="471"/>
        <v>4</v>
      </c>
      <c r="DE478">
        <f t="shared" si="472"/>
        <v>0</v>
      </c>
      <c r="DF478">
        <f t="shared" si="473"/>
        <v>3</v>
      </c>
      <c r="DG478">
        <f t="shared" si="474"/>
        <v>2</v>
      </c>
      <c r="DH478">
        <f t="shared" si="475"/>
        <v>0</v>
      </c>
      <c r="DI478">
        <f t="shared" si="476"/>
        <v>7</v>
      </c>
      <c r="DJ478">
        <f t="shared" si="477"/>
        <v>1</v>
      </c>
      <c r="DK478">
        <f t="shared" si="478"/>
        <v>2</v>
      </c>
      <c r="DL478">
        <f t="shared" si="479"/>
        <v>3</v>
      </c>
      <c r="DM478">
        <f t="shared" si="480"/>
        <v>1</v>
      </c>
      <c r="DN478">
        <f t="shared" si="481"/>
        <v>1</v>
      </c>
      <c r="DO478">
        <f t="shared" si="482"/>
        <v>4</v>
      </c>
      <c r="DP478">
        <f t="shared" si="483"/>
        <v>3</v>
      </c>
      <c r="DQ478">
        <f t="shared" si="484"/>
        <v>1</v>
      </c>
      <c r="DR478">
        <f t="shared" si="485"/>
        <v>2</v>
      </c>
      <c r="DS478">
        <f t="shared" si="486"/>
        <v>2</v>
      </c>
      <c r="DT478">
        <f t="shared" si="487"/>
        <v>0</v>
      </c>
      <c r="DU478">
        <f t="shared" si="444"/>
        <v>1</v>
      </c>
      <c r="DV478">
        <f t="shared" si="445"/>
        <v>3</v>
      </c>
      <c r="DW478">
        <f t="shared" si="446"/>
        <v>42</v>
      </c>
      <c r="DX478">
        <f t="shared" si="488"/>
        <v>8.0769230769230766</v>
      </c>
      <c r="DY478">
        <f t="shared" si="489"/>
        <v>8</v>
      </c>
      <c r="DZ478">
        <f t="shared" si="490"/>
        <v>8</v>
      </c>
    </row>
    <row r="479" spans="1:130">
      <c r="A479">
        <v>603</v>
      </c>
      <c r="B479" s="1">
        <v>44952.724791666697</v>
      </c>
      <c r="C479" s="1">
        <v>44952.738761574103</v>
      </c>
      <c r="D479" t="s">
        <v>104</v>
      </c>
      <c r="F479" t="s">
        <v>5672</v>
      </c>
      <c r="G479" s="2">
        <v>5285</v>
      </c>
      <c r="H479" t="s">
        <v>5673</v>
      </c>
      <c r="I479" t="s">
        <v>5674</v>
      </c>
      <c r="J479" t="s">
        <v>109</v>
      </c>
      <c r="M479" t="s">
        <v>109</v>
      </c>
      <c r="O479" t="s">
        <v>176</v>
      </c>
      <c r="P479" t="s">
        <v>245</v>
      </c>
      <c r="Q479" t="s">
        <v>112</v>
      </c>
      <c r="R479" t="s">
        <v>113</v>
      </c>
      <c r="S479" t="s">
        <v>122</v>
      </c>
      <c r="T479" t="s">
        <v>109</v>
      </c>
      <c r="V479" t="s">
        <v>116</v>
      </c>
      <c r="W479" t="s">
        <v>5675</v>
      </c>
      <c r="X479" t="s">
        <v>135</v>
      </c>
      <c r="Y479" t="s">
        <v>269</v>
      </c>
      <c r="Z479" t="s">
        <v>109</v>
      </c>
      <c r="AA479" t="s">
        <v>109</v>
      </c>
      <c r="AB479" t="s">
        <v>132</v>
      </c>
      <c r="AC479" t="s">
        <v>116</v>
      </c>
      <c r="AD479" t="s">
        <v>5676</v>
      </c>
      <c r="AE479" t="s">
        <v>109</v>
      </c>
      <c r="AG479" t="s">
        <v>109</v>
      </c>
      <c r="AH479" t="s">
        <v>116</v>
      </c>
      <c r="AI479" t="s">
        <v>109</v>
      </c>
      <c r="AJ479" t="s">
        <v>116</v>
      </c>
      <c r="AK479" t="s">
        <v>109</v>
      </c>
      <c r="AL479" t="s">
        <v>116</v>
      </c>
      <c r="AM479" t="s">
        <v>112</v>
      </c>
      <c r="AN479" t="s">
        <v>117</v>
      </c>
      <c r="AO479" t="s">
        <v>202</v>
      </c>
      <c r="AP479" t="s">
        <v>224</v>
      </c>
      <c r="AQ479" t="s">
        <v>109</v>
      </c>
      <c r="AS479" t="s">
        <v>118</v>
      </c>
      <c r="AT479" t="s">
        <v>113</v>
      </c>
      <c r="AU479" t="s">
        <v>116</v>
      </c>
      <c r="AV479" t="s">
        <v>116</v>
      </c>
      <c r="AW479" t="s">
        <v>109</v>
      </c>
      <c r="AZ479" t="s">
        <v>113</v>
      </c>
      <c r="BA479" t="s">
        <v>5677</v>
      </c>
      <c r="BB479" t="s">
        <v>113</v>
      </c>
      <c r="BC479" t="s">
        <v>116</v>
      </c>
      <c r="BD479" t="s">
        <v>116</v>
      </c>
      <c r="BE479" t="s">
        <v>122</v>
      </c>
      <c r="BG479" t="s">
        <v>116</v>
      </c>
      <c r="BH479" t="s">
        <v>116</v>
      </c>
      <c r="BI479" t="s">
        <v>5678</v>
      </c>
      <c r="BJ479" t="s">
        <v>116</v>
      </c>
      <c r="BK479" t="s">
        <v>116</v>
      </c>
      <c r="BL479" t="s">
        <v>109</v>
      </c>
      <c r="BM479" t="s">
        <v>109</v>
      </c>
      <c r="BN479" t="s">
        <v>124</v>
      </c>
      <c r="BO479" t="s">
        <v>116</v>
      </c>
      <c r="BP479" t="s">
        <v>122</v>
      </c>
      <c r="BR479" t="s">
        <v>116</v>
      </c>
      <c r="BS479" t="s">
        <v>126</v>
      </c>
      <c r="BT479" t="s">
        <v>116</v>
      </c>
      <c r="BU479" t="s">
        <v>114</v>
      </c>
      <c r="BV479" t="s">
        <v>116</v>
      </c>
      <c r="BW479" t="s">
        <v>239</v>
      </c>
      <c r="BX479" t="s">
        <v>116</v>
      </c>
      <c r="BY479" t="s">
        <v>116</v>
      </c>
      <c r="BZ479" t="s">
        <v>193</v>
      </c>
      <c r="CA479" t="s">
        <v>240</v>
      </c>
      <c r="CB479" t="s">
        <v>2936</v>
      </c>
      <c r="CC479" t="s">
        <v>182</v>
      </c>
      <c r="CD479" t="s">
        <v>116</v>
      </c>
      <c r="CE479" t="s">
        <v>109</v>
      </c>
      <c r="CF479" t="s">
        <v>113</v>
      </c>
      <c r="CG479" t="s">
        <v>113</v>
      </c>
      <c r="CH479" t="s">
        <v>386</v>
      </c>
      <c r="CI479" t="s">
        <v>113</v>
      </c>
      <c r="CJ479" t="s">
        <v>116</v>
      </c>
      <c r="CK479" t="s">
        <v>109</v>
      </c>
      <c r="CL479" t="s">
        <v>109</v>
      </c>
      <c r="CN479" t="s">
        <v>522</v>
      </c>
      <c r="CO479" t="s">
        <v>109</v>
      </c>
      <c r="CP479" t="s">
        <v>116</v>
      </c>
      <c r="CQ479" t="s">
        <v>109</v>
      </c>
      <c r="CS479" t="s">
        <v>116</v>
      </c>
      <c r="CT479" t="s">
        <v>116</v>
      </c>
      <c r="CU479" t="s">
        <v>116</v>
      </c>
      <c r="CV479" t="s">
        <v>109</v>
      </c>
      <c r="CX479" t="s">
        <v>109</v>
      </c>
      <c r="DB479">
        <f t="shared" si="469"/>
        <v>0</v>
      </c>
      <c r="DC479">
        <f t="shared" si="470"/>
        <v>0</v>
      </c>
      <c r="DD479">
        <f t="shared" si="471"/>
        <v>3</v>
      </c>
      <c r="DE479">
        <f t="shared" si="472"/>
        <v>1</v>
      </c>
      <c r="DF479">
        <f t="shared" si="473"/>
        <v>2</v>
      </c>
      <c r="DG479">
        <f t="shared" si="474"/>
        <v>2</v>
      </c>
      <c r="DH479">
        <f t="shared" si="475"/>
        <v>0</v>
      </c>
      <c r="DI479">
        <f t="shared" si="476"/>
        <v>7</v>
      </c>
      <c r="DJ479">
        <f t="shared" si="477"/>
        <v>1</v>
      </c>
      <c r="DK479">
        <f t="shared" si="478"/>
        <v>2</v>
      </c>
      <c r="DL479">
        <f t="shared" si="479"/>
        <v>1</v>
      </c>
      <c r="DM479">
        <f t="shared" si="480"/>
        <v>1</v>
      </c>
      <c r="DN479">
        <f t="shared" si="481"/>
        <v>2</v>
      </c>
      <c r="DO479">
        <f t="shared" si="482"/>
        <v>4</v>
      </c>
      <c r="DP479">
        <f t="shared" si="483"/>
        <v>5</v>
      </c>
      <c r="DQ479">
        <f t="shared" si="484"/>
        <v>1</v>
      </c>
      <c r="DR479">
        <f t="shared" si="485"/>
        <v>4</v>
      </c>
      <c r="DS479">
        <f t="shared" si="486"/>
        <v>1</v>
      </c>
      <c r="DT479">
        <f t="shared" si="487"/>
        <v>1</v>
      </c>
      <c r="DU479">
        <f t="shared" si="444"/>
        <v>2</v>
      </c>
      <c r="DV479">
        <f t="shared" si="445"/>
        <v>3</v>
      </c>
      <c r="DW479">
        <f t="shared" si="446"/>
        <v>43</v>
      </c>
      <c r="DX479">
        <f t="shared" si="488"/>
        <v>8.2692307692307683</v>
      </c>
      <c r="DY479">
        <f t="shared" si="489"/>
        <v>8.5</v>
      </c>
      <c r="DZ479">
        <f t="shared" si="490"/>
        <v>8.5</v>
      </c>
    </row>
    <row r="480" spans="1:130">
      <c r="A480">
        <v>604</v>
      </c>
      <c r="B480" s="1">
        <v>44952.696956018503</v>
      </c>
      <c r="C480" s="1">
        <v>44952.768946759301</v>
      </c>
      <c r="D480" t="s">
        <v>104</v>
      </c>
      <c r="F480" t="s">
        <v>5679</v>
      </c>
      <c r="G480" s="2">
        <v>23174</v>
      </c>
      <c r="H480" t="s">
        <v>5680</v>
      </c>
      <c r="I480" t="s">
        <v>5681</v>
      </c>
      <c r="J480" t="s">
        <v>145</v>
      </c>
      <c r="K480" t="s">
        <v>114</v>
      </c>
      <c r="L480" t="s">
        <v>5682</v>
      </c>
      <c r="M480" t="s">
        <v>109</v>
      </c>
      <c r="O480" t="s">
        <v>4375</v>
      </c>
      <c r="P480" t="s">
        <v>187</v>
      </c>
      <c r="Q480" t="s">
        <v>112</v>
      </c>
      <c r="R480" t="s">
        <v>5683</v>
      </c>
      <c r="S480" t="s">
        <v>114</v>
      </c>
      <c r="T480" t="s">
        <v>149</v>
      </c>
      <c r="U480" t="s">
        <v>150</v>
      </c>
      <c r="V480" t="s">
        <v>109</v>
      </c>
      <c r="X480" t="s">
        <v>135</v>
      </c>
      <c r="Y480" t="s">
        <v>136</v>
      </c>
      <c r="Z480" t="s">
        <v>109</v>
      </c>
      <c r="AA480" t="s">
        <v>109</v>
      </c>
      <c r="AB480" t="s">
        <v>145</v>
      </c>
      <c r="AC480" t="s">
        <v>116</v>
      </c>
      <c r="AD480" t="s">
        <v>5684</v>
      </c>
      <c r="AE480" t="s">
        <v>109</v>
      </c>
      <c r="AG480" t="s">
        <v>116</v>
      </c>
      <c r="AH480" t="s">
        <v>109</v>
      </c>
      <c r="AI480" t="s">
        <v>109</v>
      </c>
      <c r="AJ480" t="s">
        <v>116</v>
      </c>
      <c r="AK480" t="s">
        <v>116</v>
      </c>
      <c r="AL480" t="s">
        <v>116</v>
      </c>
      <c r="AM480" t="s">
        <v>112</v>
      </c>
      <c r="AN480" t="s">
        <v>117</v>
      </c>
      <c r="AO480" t="s">
        <v>155</v>
      </c>
      <c r="AP480" t="s">
        <v>1537</v>
      </c>
      <c r="AQ480" t="s">
        <v>272</v>
      </c>
      <c r="AS480" t="s">
        <v>191</v>
      </c>
      <c r="AT480" t="s">
        <v>113</v>
      </c>
      <c r="AU480" t="s">
        <v>116</v>
      </c>
      <c r="AV480" t="s">
        <v>116</v>
      </c>
      <c r="AW480" t="s">
        <v>109</v>
      </c>
      <c r="AZ480" t="s">
        <v>157</v>
      </c>
      <c r="BA480" t="s">
        <v>248</v>
      </c>
      <c r="BB480" t="s">
        <v>5685</v>
      </c>
      <c r="BC480" t="s">
        <v>116</v>
      </c>
      <c r="BD480" t="s">
        <v>116</v>
      </c>
      <c r="BE480" t="s">
        <v>116</v>
      </c>
      <c r="BF480" t="s">
        <v>5686</v>
      </c>
      <c r="BG480" t="s">
        <v>116</v>
      </c>
      <c r="BH480" t="s">
        <v>116</v>
      </c>
      <c r="BI480" t="s">
        <v>5687</v>
      </c>
      <c r="BJ480" t="s">
        <v>116</v>
      </c>
      <c r="BK480" t="s">
        <v>116</v>
      </c>
      <c r="BL480" t="s">
        <v>116</v>
      </c>
      <c r="BM480" t="s">
        <v>116</v>
      </c>
      <c r="BN480" t="s">
        <v>113</v>
      </c>
      <c r="BO480" t="s">
        <v>116</v>
      </c>
      <c r="BP480" t="s">
        <v>122</v>
      </c>
      <c r="BR480" t="s">
        <v>116</v>
      </c>
      <c r="BS480" t="s">
        <v>426</v>
      </c>
      <c r="BT480" t="s">
        <v>109</v>
      </c>
      <c r="BU480" t="s">
        <v>114</v>
      </c>
      <c r="BV480" t="s">
        <v>116</v>
      </c>
      <c r="BX480" t="s">
        <v>116</v>
      </c>
      <c r="BY480" t="s">
        <v>116</v>
      </c>
      <c r="BZ480" t="s">
        <v>193</v>
      </c>
      <c r="CA480" t="s">
        <v>841</v>
      </c>
      <c r="CB480" t="s">
        <v>4835</v>
      </c>
      <c r="CC480" t="s">
        <v>253</v>
      </c>
      <c r="CD480" t="s">
        <v>109</v>
      </c>
      <c r="CE480" t="s">
        <v>116</v>
      </c>
      <c r="CG480" t="s">
        <v>113</v>
      </c>
      <c r="CH480" t="s">
        <v>167</v>
      </c>
      <c r="CI480" t="s">
        <v>289</v>
      </c>
      <c r="CJ480" t="s">
        <v>116</v>
      </c>
      <c r="CK480" t="s">
        <v>109</v>
      </c>
      <c r="CL480" t="s">
        <v>109</v>
      </c>
      <c r="CN480" t="s">
        <v>522</v>
      </c>
      <c r="CO480" t="s">
        <v>116</v>
      </c>
      <c r="CP480" t="s">
        <v>116</v>
      </c>
      <c r="CQ480" t="s">
        <v>109</v>
      </c>
      <c r="CS480" t="s">
        <v>116</v>
      </c>
      <c r="CT480" t="s">
        <v>116</v>
      </c>
      <c r="CU480" t="s">
        <v>116</v>
      </c>
      <c r="CV480" t="s">
        <v>109</v>
      </c>
      <c r="CX480" t="s">
        <v>116</v>
      </c>
      <c r="CY480" t="s">
        <v>194</v>
      </c>
      <c r="DB480">
        <f t="shared" si="469"/>
        <v>2</v>
      </c>
      <c r="DC480">
        <f t="shared" si="470"/>
        <v>0</v>
      </c>
      <c r="DD480">
        <f t="shared" si="471"/>
        <v>6</v>
      </c>
      <c r="DE480">
        <f t="shared" si="472"/>
        <v>0</v>
      </c>
      <c r="DF480">
        <f t="shared" si="473"/>
        <v>2</v>
      </c>
      <c r="DG480">
        <f t="shared" si="474"/>
        <v>2</v>
      </c>
      <c r="DH480">
        <f t="shared" si="475"/>
        <v>0</v>
      </c>
      <c r="DI480">
        <f t="shared" si="476"/>
        <v>9</v>
      </c>
      <c r="DJ480">
        <f t="shared" si="477"/>
        <v>1</v>
      </c>
      <c r="DK480">
        <f t="shared" si="478"/>
        <v>2</v>
      </c>
      <c r="DL480">
        <f t="shared" si="479"/>
        <v>3</v>
      </c>
      <c r="DM480">
        <f t="shared" si="480"/>
        <v>2</v>
      </c>
      <c r="DN480">
        <f t="shared" si="481"/>
        <v>2</v>
      </c>
      <c r="DO480">
        <f t="shared" si="482"/>
        <v>5</v>
      </c>
      <c r="DP480">
        <f t="shared" si="483"/>
        <v>4</v>
      </c>
      <c r="DQ480">
        <f t="shared" si="484"/>
        <v>1</v>
      </c>
      <c r="DR480">
        <f t="shared" si="485"/>
        <v>3</v>
      </c>
      <c r="DS480">
        <f t="shared" si="486"/>
        <v>1</v>
      </c>
      <c r="DT480">
        <f t="shared" si="487"/>
        <v>1</v>
      </c>
      <c r="DU480">
        <f t="shared" si="444"/>
        <v>3</v>
      </c>
      <c r="DV480">
        <f t="shared" si="445"/>
        <v>3</v>
      </c>
      <c r="DW480">
        <f t="shared" si="446"/>
        <v>52</v>
      </c>
      <c r="DX480">
        <f t="shared" si="488"/>
        <v>10</v>
      </c>
      <c r="DY480">
        <f t="shared" si="489"/>
        <v>10</v>
      </c>
      <c r="DZ480">
        <f t="shared" si="490"/>
        <v>10</v>
      </c>
    </row>
    <row r="481" spans="1:130">
      <c r="A481">
        <v>605</v>
      </c>
      <c r="B481" s="1">
        <v>44952.793564814798</v>
      </c>
      <c r="C481" s="1">
        <v>44952.8214351852</v>
      </c>
      <c r="D481" t="s">
        <v>104</v>
      </c>
      <c r="F481" t="s">
        <v>5688</v>
      </c>
      <c r="G481" s="2">
        <v>13757</v>
      </c>
      <c r="H481" t="s">
        <v>5689</v>
      </c>
      <c r="I481" t="s">
        <v>5690</v>
      </c>
      <c r="J481" t="s">
        <v>145</v>
      </c>
      <c r="K481" t="s">
        <v>114</v>
      </c>
      <c r="L481" t="s">
        <v>5691</v>
      </c>
      <c r="M481" t="s">
        <v>109</v>
      </c>
      <c r="O481" t="s">
        <v>1022</v>
      </c>
      <c r="P481" t="s">
        <v>580</v>
      </c>
      <c r="Q481" t="s">
        <v>112</v>
      </c>
      <c r="R481" t="s">
        <v>113</v>
      </c>
      <c r="S481" t="s">
        <v>114</v>
      </c>
      <c r="T481" t="s">
        <v>109</v>
      </c>
      <c r="V481" t="s">
        <v>109</v>
      </c>
      <c r="X481" t="s">
        <v>135</v>
      </c>
      <c r="Y481" t="s">
        <v>910</v>
      </c>
      <c r="Z481" t="s">
        <v>109</v>
      </c>
      <c r="AA481" t="s">
        <v>109</v>
      </c>
      <c r="AB481" t="s">
        <v>132</v>
      </c>
      <c r="AC481" t="s">
        <v>116</v>
      </c>
      <c r="AD481" t="s">
        <v>5692</v>
      </c>
      <c r="AE481" t="s">
        <v>109</v>
      </c>
      <c r="AG481" t="s">
        <v>109</v>
      </c>
      <c r="AH481" t="s">
        <v>116</v>
      </c>
      <c r="AI481" t="s">
        <v>109</v>
      </c>
      <c r="AJ481" t="s">
        <v>116</v>
      </c>
      <c r="AK481" t="s">
        <v>116</v>
      </c>
      <c r="AL481" t="s">
        <v>116</v>
      </c>
      <c r="AM481" t="s">
        <v>112</v>
      </c>
      <c r="AN481" t="s">
        <v>117</v>
      </c>
      <c r="AO481" t="s">
        <v>5693</v>
      </c>
      <c r="AP481" t="s">
        <v>113</v>
      </c>
      <c r="AQ481" t="s">
        <v>109</v>
      </c>
      <c r="AS481" t="s">
        <v>1235</v>
      </c>
      <c r="AT481" t="s">
        <v>113</v>
      </c>
      <c r="AU481" t="s">
        <v>116</v>
      </c>
      <c r="AV481" t="s">
        <v>109</v>
      </c>
      <c r="AW481" t="s">
        <v>109</v>
      </c>
      <c r="AZ481" t="s">
        <v>113</v>
      </c>
      <c r="BA481" t="s">
        <v>113</v>
      </c>
      <c r="BB481" t="s">
        <v>249</v>
      </c>
      <c r="BC481" t="s">
        <v>116</v>
      </c>
      <c r="BD481" t="s">
        <v>116</v>
      </c>
      <c r="BE481" t="s">
        <v>122</v>
      </c>
      <c r="BG481" t="s">
        <v>116</v>
      </c>
      <c r="BH481" t="s">
        <v>116</v>
      </c>
      <c r="BI481" t="s">
        <v>5694</v>
      </c>
      <c r="BJ481" t="s">
        <v>116</v>
      </c>
      <c r="BK481" t="s">
        <v>116</v>
      </c>
      <c r="BL481" t="s">
        <v>109</v>
      </c>
      <c r="BM481" t="s">
        <v>109</v>
      </c>
      <c r="BN481" t="s">
        <v>113</v>
      </c>
      <c r="BO481" t="s">
        <v>116</v>
      </c>
      <c r="BP481" t="s">
        <v>122</v>
      </c>
      <c r="BR481" t="s">
        <v>116</v>
      </c>
      <c r="BS481" t="s">
        <v>126</v>
      </c>
      <c r="BT481" t="s">
        <v>116</v>
      </c>
      <c r="BU481" t="s">
        <v>114</v>
      </c>
      <c r="BV481" t="s">
        <v>206</v>
      </c>
      <c r="BX481" t="s">
        <v>116</v>
      </c>
      <c r="BY481" t="s">
        <v>116</v>
      </c>
      <c r="BZ481" t="s">
        <v>5695</v>
      </c>
      <c r="CA481" t="s">
        <v>240</v>
      </c>
      <c r="CB481" t="s">
        <v>5696</v>
      </c>
      <c r="CC481" t="s">
        <v>113</v>
      </c>
      <c r="CD481" t="s">
        <v>109</v>
      </c>
      <c r="CE481" t="s">
        <v>116</v>
      </c>
      <c r="CG481" t="s">
        <v>113</v>
      </c>
      <c r="CH481" t="s">
        <v>113</v>
      </c>
      <c r="CI481" t="s">
        <v>113</v>
      </c>
      <c r="CJ481" t="s">
        <v>116</v>
      </c>
      <c r="CK481" t="s">
        <v>116</v>
      </c>
      <c r="CL481" t="s">
        <v>109</v>
      </c>
      <c r="CN481" t="s">
        <v>1050</v>
      </c>
      <c r="CO481" t="s">
        <v>109</v>
      </c>
      <c r="CP481" t="s">
        <v>116</v>
      </c>
      <c r="CQ481" t="s">
        <v>109</v>
      </c>
      <c r="CS481" t="s">
        <v>116</v>
      </c>
      <c r="CT481" t="s">
        <v>116</v>
      </c>
      <c r="CU481" t="s">
        <v>116</v>
      </c>
      <c r="CV481" t="s">
        <v>109</v>
      </c>
      <c r="CX481" t="s">
        <v>116</v>
      </c>
      <c r="CY481" t="s">
        <v>1705</v>
      </c>
      <c r="DB481">
        <f t="shared" si="469"/>
        <v>2</v>
      </c>
      <c r="DC481">
        <f t="shared" si="470"/>
        <v>0</v>
      </c>
      <c r="DD481">
        <f t="shared" si="471"/>
        <v>4</v>
      </c>
      <c r="DE481">
        <f t="shared" si="472"/>
        <v>0</v>
      </c>
      <c r="DF481">
        <f t="shared" si="473"/>
        <v>2</v>
      </c>
      <c r="DG481">
        <f t="shared" si="474"/>
        <v>2</v>
      </c>
      <c r="DH481">
        <f t="shared" si="475"/>
        <v>0</v>
      </c>
      <c r="DI481">
        <f t="shared" si="476"/>
        <v>7</v>
      </c>
      <c r="DJ481">
        <f t="shared" si="477"/>
        <v>1</v>
      </c>
      <c r="DK481">
        <f t="shared" si="478"/>
        <v>1</v>
      </c>
      <c r="DL481">
        <f t="shared" si="479"/>
        <v>1</v>
      </c>
      <c r="DM481">
        <f t="shared" si="480"/>
        <v>1</v>
      </c>
      <c r="DN481">
        <f t="shared" si="481"/>
        <v>2</v>
      </c>
      <c r="DO481">
        <f t="shared" si="482"/>
        <v>3</v>
      </c>
      <c r="DP481">
        <f t="shared" si="483"/>
        <v>5</v>
      </c>
      <c r="DQ481">
        <f t="shared" si="484"/>
        <v>1</v>
      </c>
      <c r="DR481">
        <f t="shared" si="485"/>
        <v>2</v>
      </c>
      <c r="DS481">
        <f t="shared" si="486"/>
        <v>0</v>
      </c>
      <c r="DT481">
        <f t="shared" si="487"/>
        <v>2</v>
      </c>
      <c r="DU481">
        <f t="shared" si="444"/>
        <v>2</v>
      </c>
      <c r="DV481">
        <f t="shared" si="445"/>
        <v>3</v>
      </c>
      <c r="DW481">
        <f t="shared" si="446"/>
        <v>41</v>
      </c>
      <c r="DX481">
        <f t="shared" si="488"/>
        <v>7.8846153846153841</v>
      </c>
      <c r="DY481">
        <f t="shared" si="489"/>
        <v>8</v>
      </c>
      <c r="DZ481">
        <f t="shared" si="490"/>
        <v>8</v>
      </c>
    </row>
    <row r="482" spans="1:130">
      <c r="A482">
        <v>606</v>
      </c>
      <c r="B482" s="1">
        <v>44952.835428240702</v>
      </c>
      <c r="C482" s="1">
        <v>44952.849803240701</v>
      </c>
      <c r="D482" t="s">
        <v>104</v>
      </c>
      <c r="F482" t="s">
        <v>5697</v>
      </c>
      <c r="G482" s="2">
        <v>13583</v>
      </c>
      <c r="H482" t="s">
        <v>5698</v>
      </c>
      <c r="I482" t="s">
        <v>5699</v>
      </c>
      <c r="J482" t="s">
        <v>145</v>
      </c>
      <c r="K482" t="s">
        <v>114</v>
      </c>
      <c r="L482" t="s">
        <v>5700</v>
      </c>
      <c r="M482" t="s">
        <v>109</v>
      </c>
      <c r="O482" t="s">
        <v>133</v>
      </c>
      <c r="P482" t="s">
        <v>113</v>
      </c>
      <c r="Q482" t="s">
        <v>112</v>
      </c>
      <c r="R482" t="s">
        <v>113</v>
      </c>
      <c r="S482" t="s">
        <v>122</v>
      </c>
      <c r="T482" t="s">
        <v>109</v>
      </c>
      <c r="V482" t="s">
        <v>109</v>
      </c>
      <c r="X482" t="s">
        <v>321</v>
      </c>
      <c r="Y482" t="s">
        <v>113</v>
      </c>
      <c r="Z482" t="s">
        <v>109</v>
      </c>
      <c r="AA482" t="s">
        <v>109</v>
      </c>
      <c r="AB482" t="s">
        <v>153</v>
      </c>
      <c r="AC482" t="s">
        <v>116</v>
      </c>
      <c r="AD482" t="s">
        <v>5701</v>
      </c>
      <c r="AE482" t="s">
        <v>109</v>
      </c>
      <c r="AG482" t="s">
        <v>116</v>
      </c>
      <c r="AH482" t="s">
        <v>116</v>
      </c>
      <c r="AI482" t="s">
        <v>109</v>
      </c>
      <c r="AJ482" t="s">
        <v>109</v>
      </c>
      <c r="AK482" t="s">
        <v>116</v>
      </c>
      <c r="AL482" t="s">
        <v>116</v>
      </c>
      <c r="AM482" t="s">
        <v>145</v>
      </c>
      <c r="AN482" t="s">
        <v>117</v>
      </c>
      <c r="AO482" t="s">
        <v>179</v>
      </c>
      <c r="AP482" t="s">
        <v>687</v>
      </c>
      <c r="AQ482" t="s">
        <v>109</v>
      </c>
      <c r="AS482" t="s">
        <v>191</v>
      </c>
      <c r="AT482" t="s">
        <v>113</v>
      </c>
      <c r="AU482" t="s">
        <v>116</v>
      </c>
      <c r="AV482" t="s">
        <v>116</v>
      </c>
      <c r="AW482" t="s">
        <v>109</v>
      </c>
      <c r="AZ482" t="s">
        <v>157</v>
      </c>
      <c r="BA482" t="s">
        <v>423</v>
      </c>
      <c r="BB482" t="s">
        <v>113</v>
      </c>
      <c r="BC482" t="s">
        <v>116</v>
      </c>
      <c r="BD482" t="s">
        <v>116</v>
      </c>
      <c r="BE482" t="s">
        <v>122</v>
      </c>
      <c r="BG482" t="s">
        <v>109</v>
      </c>
      <c r="BH482" t="s">
        <v>116</v>
      </c>
      <c r="BI482" t="s">
        <v>5702</v>
      </c>
      <c r="BJ482" t="s">
        <v>116</v>
      </c>
      <c r="BK482" t="s">
        <v>116</v>
      </c>
      <c r="BL482" t="s">
        <v>109</v>
      </c>
      <c r="BM482" t="s">
        <v>109</v>
      </c>
      <c r="BN482" t="s">
        <v>113</v>
      </c>
      <c r="BO482" t="s">
        <v>116</v>
      </c>
      <c r="BP482" t="s">
        <v>122</v>
      </c>
      <c r="BR482" t="s">
        <v>116</v>
      </c>
      <c r="BS482" t="s">
        <v>126</v>
      </c>
      <c r="BT482" t="s">
        <v>116</v>
      </c>
      <c r="BU482" t="s">
        <v>114</v>
      </c>
      <c r="BV482" t="s">
        <v>116</v>
      </c>
      <c r="BX482" t="s">
        <v>116</v>
      </c>
      <c r="BY482" t="s">
        <v>116</v>
      </c>
      <c r="BZ482" t="s">
        <v>193</v>
      </c>
      <c r="CA482" t="s">
        <v>5703</v>
      </c>
      <c r="CB482" t="s">
        <v>113</v>
      </c>
      <c r="CC482" t="s">
        <v>113</v>
      </c>
      <c r="CD482" t="s">
        <v>116</v>
      </c>
      <c r="CE482" t="s">
        <v>109</v>
      </c>
      <c r="CF482" t="s">
        <v>113</v>
      </c>
      <c r="CG482" t="s">
        <v>113</v>
      </c>
      <c r="CH482" t="s">
        <v>167</v>
      </c>
      <c r="CI482" t="s">
        <v>621</v>
      </c>
      <c r="CJ482" t="s">
        <v>109</v>
      </c>
      <c r="CK482" t="s">
        <v>109</v>
      </c>
      <c r="CL482" t="s">
        <v>109</v>
      </c>
      <c r="CN482" t="s">
        <v>113</v>
      </c>
      <c r="CO482" t="s">
        <v>109</v>
      </c>
      <c r="CP482" t="s">
        <v>116</v>
      </c>
      <c r="CQ482" t="s">
        <v>109</v>
      </c>
      <c r="CS482" t="s">
        <v>116</v>
      </c>
      <c r="CT482" t="s">
        <v>116</v>
      </c>
      <c r="CU482" t="s">
        <v>116</v>
      </c>
      <c r="CV482" t="s">
        <v>109</v>
      </c>
      <c r="CX482" t="s">
        <v>109</v>
      </c>
      <c r="DB482">
        <f t="shared" si="469"/>
        <v>2</v>
      </c>
      <c r="DC482">
        <f t="shared" si="470"/>
        <v>0</v>
      </c>
      <c r="DD482">
        <f t="shared" si="471"/>
        <v>2</v>
      </c>
      <c r="DE482">
        <f t="shared" si="472"/>
        <v>0</v>
      </c>
      <c r="DF482">
        <f t="shared" si="473"/>
        <v>1</v>
      </c>
      <c r="DG482">
        <f t="shared" si="474"/>
        <v>2</v>
      </c>
      <c r="DH482">
        <f t="shared" si="475"/>
        <v>0</v>
      </c>
      <c r="DI482">
        <f t="shared" si="476"/>
        <v>8</v>
      </c>
      <c r="DJ482">
        <f t="shared" si="477"/>
        <v>1</v>
      </c>
      <c r="DK482">
        <f t="shared" si="478"/>
        <v>2</v>
      </c>
      <c r="DL482">
        <f t="shared" si="479"/>
        <v>2</v>
      </c>
      <c r="DM482">
        <f t="shared" si="480"/>
        <v>1</v>
      </c>
      <c r="DN482">
        <f t="shared" si="481"/>
        <v>1</v>
      </c>
      <c r="DO482">
        <f t="shared" si="482"/>
        <v>3</v>
      </c>
      <c r="DP482">
        <f t="shared" si="483"/>
        <v>5</v>
      </c>
      <c r="DQ482">
        <f t="shared" si="484"/>
        <v>1</v>
      </c>
      <c r="DR482">
        <f t="shared" si="485"/>
        <v>2</v>
      </c>
      <c r="DS482">
        <f t="shared" si="486"/>
        <v>1</v>
      </c>
      <c r="DT482">
        <f t="shared" si="487"/>
        <v>0</v>
      </c>
      <c r="DU482">
        <f t="shared" si="444"/>
        <v>1</v>
      </c>
      <c r="DV482">
        <f t="shared" si="445"/>
        <v>3</v>
      </c>
      <c r="DW482">
        <f t="shared" si="446"/>
        <v>38</v>
      </c>
      <c r="DX482">
        <f t="shared" si="488"/>
        <v>7.3076923076923075</v>
      </c>
      <c r="DY482">
        <f t="shared" si="489"/>
        <v>7.5</v>
      </c>
      <c r="DZ482">
        <f t="shared" si="490"/>
        <v>7.5</v>
      </c>
    </row>
    <row r="483" spans="1:130">
      <c r="A483">
        <v>607</v>
      </c>
      <c r="B483" s="1">
        <v>44952.862812500003</v>
      </c>
      <c r="C483" s="1">
        <v>44952.8801157407</v>
      </c>
      <c r="D483" t="s">
        <v>104</v>
      </c>
      <c r="F483" t="s">
        <v>5704</v>
      </c>
      <c r="G483" s="2">
        <v>21319</v>
      </c>
      <c r="H483" t="s">
        <v>5705</v>
      </c>
      <c r="I483" t="s">
        <v>5706</v>
      </c>
      <c r="J483" t="s">
        <v>132</v>
      </c>
      <c r="K483" t="s">
        <v>109</v>
      </c>
      <c r="M483" t="s">
        <v>109</v>
      </c>
      <c r="O483" t="s">
        <v>176</v>
      </c>
      <c r="P483" t="s">
        <v>2965</v>
      </c>
      <c r="Q483" t="s">
        <v>112</v>
      </c>
      <c r="R483" t="s">
        <v>113</v>
      </c>
      <c r="S483" t="s">
        <v>122</v>
      </c>
      <c r="T483" t="s">
        <v>109</v>
      </c>
      <c r="V483" t="s">
        <v>109</v>
      </c>
      <c r="X483" t="s">
        <v>113</v>
      </c>
      <c r="Y483" t="s">
        <v>5707</v>
      </c>
      <c r="Z483" t="s">
        <v>109</v>
      </c>
      <c r="AA483" t="s">
        <v>116</v>
      </c>
      <c r="AB483" t="s">
        <v>153</v>
      </c>
      <c r="AC483" t="s">
        <v>109</v>
      </c>
      <c r="AE483" t="s">
        <v>109</v>
      </c>
      <c r="AG483" t="s">
        <v>109</v>
      </c>
      <c r="AH483" t="s">
        <v>116</v>
      </c>
      <c r="AI483" t="s">
        <v>109</v>
      </c>
      <c r="AJ483" t="s">
        <v>116</v>
      </c>
      <c r="AK483" t="s">
        <v>116</v>
      </c>
      <c r="AL483" t="s">
        <v>116</v>
      </c>
      <c r="AM483" t="s">
        <v>112</v>
      </c>
      <c r="AN483" t="s">
        <v>117</v>
      </c>
      <c r="AO483" t="s">
        <v>155</v>
      </c>
      <c r="AP483" t="s">
        <v>5708</v>
      </c>
      <c r="AQ483" t="s">
        <v>109</v>
      </c>
      <c r="AS483" t="s">
        <v>5709</v>
      </c>
      <c r="AT483" t="s">
        <v>113</v>
      </c>
      <c r="AU483" t="s">
        <v>116</v>
      </c>
      <c r="AV483" t="s">
        <v>116</v>
      </c>
      <c r="AW483" t="s">
        <v>112</v>
      </c>
      <c r="AX483" t="s">
        <v>109</v>
      </c>
      <c r="AZ483" t="s">
        <v>5710</v>
      </c>
      <c r="BA483" t="s">
        <v>158</v>
      </c>
      <c r="BB483" t="s">
        <v>5711</v>
      </c>
      <c r="BC483" t="s">
        <v>116</v>
      </c>
      <c r="BD483" t="s">
        <v>109</v>
      </c>
      <c r="BE483" t="s">
        <v>109</v>
      </c>
      <c r="BG483" t="s">
        <v>109</v>
      </c>
      <c r="BH483" t="s">
        <v>109</v>
      </c>
      <c r="BJ483" t="s">
        <v>109</v>
      </c>
      <c r="BK483" t="s">
        <v>109</v>
      </c>
      <c r="BL483" t="s">
        <v>109</v>
      </c>
      <c r="BM483" t="s">
        <v>109</v>
      </c>
      <c r="BN483" t="s">
        <v>113</v>
      </c>
      <c r="BO483" t="s">
        <v>125</v>
      </c>
      <c r="BP483" t="s">
        <v>122</v>
      </c>
      <c r="BR483" t="s">
        <v>116</v>
      </c>
      <c r="BS483" t="s">
        <v>126</v>
      </c>
      <c r="BT483" t="s">
        <v>109</v>
      </c>
      <c r="BU483" t="s">
        <v>114</v>
      </c>
      <c r="BV483" t="s">
        <v>116</v>
      </c>
      <c r="BX483" t="s">
        <v>116</v>
      </c>
      <c r="BY483" t="s">
        <v>116</v>
      </c>
      <c r="BZ483" t="s">
        <v>5712</v>
      </c>
      <c r="CA483" t="s">
        <v>5713</v>
      </c>
      <c r="CB483" t="s">
        <v>5714</v>
      </c>
      <c r="CC483" t="s">
        <v>182</v>
      </c>
      <c r="CD483" t="s">
        <v>109</v>
      </c>
      <c r="CE483" t="s">
        <v>109</v>
      </c>
      <c r="CF483" t="s">
        <v>113</v>
      </c>
      <c r="CG483" t="s">
        <v>113</v>
      </c>
      <c r="CH483" t="s">
        <v>113</v>
      </c>
      <c r="CI483" t="s">
        <v>578</v>
      </c>
      <c r="CJ483" t="s">
        <v>109</v>
      </c>
      <c r="CK483" t="s">
        <v>109</v>
      </c>
      <c r="CL483" t="s">
        <v>109</v>
      </c>
      <c r="CN483" t="s">
        <v>5715</v>
      </c>
      <c r="CO483" t="s">
        <v>109</v>
      </c>
      <c r="CP483" t="s">
        <v>116</v>
      </c>
      <c r="CQ483" t="s">
        <v>109</v>
      </c>
      <c r="CS483" t="s">
        <v>109</v>
      </c>
      <c r="CT483" t="s">
        <v>116</v>
      </c>
      <c r="CU483" t="s">
        <v>109</v>
      </c>
      <c r="CV483" t="s">
        <v>109</v>
      </c>
      <c r="CX483" t="s">
        <v>116</v>
      </c>
      <c r="CY483" t="s">
        <v>605</v>
      </c>
      <c r="DB483">
        <f t="shared" si="469"/>
        <v>1</v>
      </c>
      <c r="DC483">
        <f t="shared" si="470"/>
        <v>0</v>
      </c>
      <c r="DD483">
        <f t="shared" si="471"/>
        <v>3</v>
      </c>
      <c r="DE483">
        <f t="shared" si="472"/>
        <v>0</v>
      </c>
      <c r="DF483">
        <f t="shared" si="473"/>
        <v>1</v>
      </c>
      <c r="DG483">
        <f t="shared" si="474"/>
        <v>1</v>
      </c>
      <c r="DH483">
        <f t="shared" si="475"/>
        <v>0</v>
      </c>
      <c r="DI483">
        <f t="shared" si="476"/>
        <v>8</v>
      </c>
      <c r="DJ483">
        <f t="shared" si="477"/>
        <v>1</v>
      </c>
      <c r="DK483">
        <f t="shared" si="478"/>
        <v>3</v>
      </c>
      <c r="DL483">
        <f t="shared" si="479"/>
        <v>3</v>
      </c>
      <c r="DM483">
        <f t="shared" si="480"/>
        <v>0</v>
      </c>
      <c r="DN483">
        <f t="shared" si="481"/>
        <v>0</v>
      </c>
      <c r="DO483">
        <f t="shared" si="482"/>
        <v>1</v>
      </c>
      <c r="DP483">
        <f t="shared" si="483"/>
        <v>4</v>
      </c>
      <c r="DQ483">
        <f t="shared" si="484"/>
        <v>1</v>
      </c>
      <c r="DR483">
        <f t="shared" si="485"/>
        <v>3</v>
      </c>
      <c r="DS483">
        <f t="shared" si="486"/>
        <v>0</v>
      </c>
      <c r="DT483">
        <f t="shared" si="487"/>
        <v>0</v>
      </c>
      <c r="DU483">
        <f t="shared" si="444"/>
        <v>2</v>
      </c>
      <c r="DV483">
        <f t="shared" si="445"/>
        <v>1</v>
      </c>
      <c r="DW483">
        <f t="shared" si="446"/>
        <v>33</v>
      </c>
      <c r="DX483">
        <f t="shared" si="488"/>
        <v>6.3461538461538458</v>
      </c>
      <c r="DY483">
        <f t="shared" si="489"/>
        <v>6.5</v>
      </c>
      <c r="DZ483">
        <f t="shared" si="490"/>
        <v>6.5</v>
      </c>
    </row>
    <row r="484" spans="1:130">
      <c r="A484">
        <v>608</v>
      </c>
      <c r="B484" s="1">
        <v>44952.823645833298</v>
      </c>
      <c r="C484" s="1">
        <v>44952.880173611098</v>
      </c>
      <c r="D484" t="s">
        <v>104</v>
      </c>
      <c r="F484" t="s">
        <v>5716</v>
      </c>
      <c r="G484" s="2">
        <v>20815</v>
      </c>
      <c r="H484" t="s">
        <v>5717</v>
      </c>
      <c r="I484" t="s">
        <v>5718</v>
      </c>
      <c r="J484" t="s">
        <v>132</v>
      </c>
      <c r="K484" t="s">
        <v>109</v>
      </c>
      <c r="M484" t="s">
        <v>109</v>
      </c>
      <c r="O484" t="s">
        <v>113</v>
      </c>
      <c r="P484" t="s">
        <v>5719</v>
      </c>
      <c r="Q484" t="s">
        <v>112</v>
      </c>
      <c r="R484" t="s">
        <v>113</v>
      </c>
      <c r="S484" t="s">
        <v>122</v>
      </c>
      <c r="T484" t="s">
        <v>109</v>
      </c>
      <c r="V484" t="s">
        <v>109</v>
      </c>
      <c r="X484" t="s">
        <v>113</v>
      </c>
      <c r="Y484" t="s">
        <v>5720</v>
      </c>
      <c r="Z484" t="s">
        <v>109</v>
      </c>
      <c r="AA484" t="s">
        <v>116</v>
      </c>
      <c r="AB484" t="s">
        <v>132</v>
      </c>
      <c r="AC484" t="s">
        <v>109</v>
      </c>
      <c r="AE484" t="s">
        <v>109</v>
      </c>
      <c r="AG484" t="s">
        <v>109</v>
      </c>
      <c r="AH484" t="s">
        <v>116</v>
      </c>
      <c r="AI484" t="s">
        <v>109</v>
      </c>
      <c r="AJ484" t="s">
        <v>109</v>
      </c>
      <c r="AK484" t="s">
        <v>116</v>
      </c>
      <c r="AL484" t="s">
        <v>109</v>
      </c>
      <c r="AM484" t="s">
        <v>112</v>
      </c>
      <c r="AN484" t="s">
        <v>286</v>
      </c>
      <c r="AO484" t="s">
        <v>113</v>
      </c>
      <c r="AP484" t="s">
        <v>956</v>
      </c>
      <c r="AQ484" t="s">
        <v>109</v>
      </c>
      <c r="AS484" t="s">
        <v>5721</v>
      </c>
      <c r="AT484" t="s">
        <v>287</v>
      </c>
      <c r="AU484" t="s">
        <v>116</v>
      </c>
      <c r="AV484" t="s">
        <v>109</v>
      </c>
      <c r="AW484" t="s">
        <v>109</v>
      </c>
      <c r="AZ484" t="s">
        <v>113</v>
      </c>
      <c r="BA484" t="s">
        <v>5722</v>
      </c>
      <c r="BB484" t="s">
        <v>249</v>
      </c>
      <c r="BC484" t="s">
        <v>116</v>
      </c>
      <c r="BD484" t="s">
        <v>116</v>
      </c>
      <c r="BE484" t="s">
        <v>116</v>
      </c>
      <c r="BF484" t="s">
        <v>5723</v>
      </c>
      <c r="BG484" t="s">
        <v>109</v>
      </c>
      <c r="BH484" t="s">
        <v>109</v>
      </c>
      <c r="BI484" t="s">
        <v>5724</v>
      </c>
      <c r="BJ484" t="s">
        <v>116</v>
      </c>
      <c r="BK484" t="s">
        <v>116</v>
      </c>
      <c r="BL484" t="s">
        <v>109</v>
      </c>
      <c r="BM484" t="s">
        <v>109</v>
      </c>
      <c r="BN484" t="s">
        <v>113</v>
      </c>
      <c r="BO484" t="s">
        <v>109</v>
      </c>
      <c r="BP484" t="s">
        <v>109</v>
      </c>
      <c r="BR484" t="s">
        <v>116</v>
      </c>
      <c r="BS484" t="s">
        <v>699</v>
      </c>
      <c r="BT484" t="s">
        <v>116</v>
      </c>
      <c r="BU484" t="s">
        <v>114</v>
      </c>
      <c r="BV484" t="s">
        <v>109</v>
      </c>
      <c r="BX484" t="s">
        <v>116</v>
      </c>
      <c r="BY484" t="s">
        <v>116</v>
      </c>
      <c r="BZ484" t="s">
        <v>193</v>
      </c>
      <c r="CA484" t="s">
        <v>5725</v>
      </c>
      <c r="CB484" t="s">
        <v>5726</v>
      </c>
      <c r="CC484" t="s">
        <v>5727</v>
      </c>
      <c r="CD484" t="s">
        <v>116</v>
      </c>
      <c r="CE484" t="s">
        <v>109</v>
      </c>
      <c r="CF484" t="s">
        <v>5728</v>
      </c>
      <c r="CG484" t="s">
        <v>113</v>
      </c>
      <c r="CH484" t="s">
        <v>113</v>
      </c>
      <c r="CI484" t="s">
        <v>5729</v>
      </c>
      <c r="CJ484" t="s">
        <v>109</v>
      </c>
      <c r="CK484" t="s">
        <v>109</v>
      </c>
      <c r="CL484" t="s">
        <v>109</v>
      </c>
      <c r="CN484" t="s">
        <v>1050</v>
      </c>
      <c r="CO484" t="s">
        <v>116</v>
      </c>
      <c r="CP484" t="s">
        <v>116</v>
      </c>
      <c r="CQ484" t="s">
        <v>109</v>
      </c>
      <c r="CS484" t="s">
        <v>109</v>
      </c>
      <c r="CT484" t="s">
        <v>116</v>
      </c>
      <c r="CU484" t="s">
        <v>116</v>
      </c>
      <c r="CV484" t="s">
        <v>116</v>
      </c>
      <c r="CW484" t="s">
        <v>5730</v>
      </c>
      <c r="CX484" t="s">
        <v>116</v>
      </c>
      <c r="CY484" t="s">
        <v>5731</v>
      </c>
      <c r="DB484">
        <f t="shared" si="469"/>
        <v>1</v>
      </c>
      <c r="DC484">
        <f t="shared" si="470"/>
        <v>0</v>
      </c>
      <c r="DD484">
        <f t="shared" si="471"/>
        <v>2</v>
      </c>
      <c r="DE484">
        <f t="shared" si="472"/>
        <v>0</v>
      </c>
      <c r="DF484">
        <f t="shared" si="473"/>
        <v>1</v>
      </c>
      <c r="DG484">
        <f t="shared" si="474"/>
        <v>1</v>
      </c>
      <c r="DH484">
        <f t="shared" si="475"/>
        <v>0</v>
      </c>
      <c r="DI484">
        <f t="shared" si="476"/>
        <v>5</v>
      </c>
      <c r="DJ484">
        <f t="shared" si="477"/>
        <v>1</v>
      </c>
      <c r="DK484">
        <f t="shared" si="478"/>
        <v>1</v>
      </c>
      <c r="DL484">
        <f t="shared" si="479"/>
        <v>2</v>
      </c>
      <c r="DM484">
        <f t="shared" si="480"/>
        <v>2</v>
      </c>
      <c r="DN484">
        <f t="shared" si="481"/>
        <v>0</v>
      </c>
      <c r="DO484">
        <f t="shared" si="482"/>
        <v>2</v>
      </c>
      <c r="DP484">
        <f t="shared" si="483"/>
        <v>4</v>
      </c>
      <c r="DQ484">
        <f t="shared" si="484"/>
        <v>1</v>
      </c>
      <c r="DR484">
        <f t="shared" si="485"/>
        <v>4</v>
      </c>
      <c r="DS484">
        <f t="shared" si="486"/>
        <v>1</v>
      </c>
      <c r="DT484">
        <f t="shared" si="487"/>
        <v>0</v>
      </c>
      <c r="DU484">
        <f t="shared" si="444"/>
        <v>3</v>
      </c>
      <c r="DV484">
        <f t="shared" si="445"/>
        <v>3</v>
      </c>
      <c r="DW484">
        <f t="shared" si="446"/>
        <v>34</v>
      </c>
      <c r="DX484">
        <f t="shared" si="488"/>
        <v>6.5384615384615383</v>
      </c>
      <c r="DY484">
        <f t="shared" si="489"/>
        <v>6.5</v>
      </c>
      <c r="DZ484">
        <f t="shared" si="490"/>
        <v>6.5</v>
      </c>
    </row>
    <row r="485" spans="1:130">
      <c r="A485">
        <v>609</v>
      </c>
      <c r="B485" s="1">
        <v>44953.283171296302</v>
      </c>
      <c r="C485" s="1">
        <v>44953.291006944397</v>
      </c>
      <c r="D485" t="s">
        <v>104</v>
      </c>
      <c r="F485" t="s">
        <v>5732</v>
      </c>
      <c r="G485" s="2">
        <v>12801</v>
      </c>
      <c r="H485" t="s">
        <v>5733</v>
      </c>
      <c r="I485" t="s">
        <v>5734</v>
      </c>
      <c r="J485" t="s">
        <v>145</v>
      </c>
      <c r="K485" t="s">
        <v>114</v>
      </c>
      <c r="L485" t="s">
        <v>5735</v>
      </c>
      <c r="M485" t="s">
        <v>109</v>
      </c>
      <c r="O485" t="s">
        <v>176</v>
      </c>
      <c r="P485" t="s">
        <v>5736</v>
      </c>
      <c r="Q485" t="s">
        <v>108</v>
      </c>
      <c r="R485" t="s">
        <v>113</v>
      </c>
      <c r="S485" t="s">
        <v>122</v>
      </c>
      <c r="T485" t="s">
        <v>109</v>
      </c>
      <c r="V485" t="s">
        <v>109</v>
      </c>
      <c r="X485" t="s">
        <v>135</v>
      </c>
      <c r="Y485" t="s">
        <v>113</v>
      </c>
      <c r="Z485" t="s">
        <v>109</v>
      </c>
      <c r="AA485" t="s">
        <v>116</v>
      </c>
      <c r="AB485" t="s">
        <v>153</v>
      </c>
      <c r="AC485" t="s">
        <v>109</v>
      </c>
      <c r="AE485" t="s">
        <v>109</v>
      </c>
      <c r="AG485" t="s">
        <v>109</v>
      </c>
      <c r="AH485" t="s">
        <v>116</v>
      </c>
      <c r="AI485" t="s">
        <v>109</v>
      </c>
      <c r="AJ485" t="s">
        <v>116</v>
      </c>
      <c r="AK485" t="s">
        <v>116</v>
      </c>
      <c r="AL485" t="s">
        <v>109</v>
      </c>
      <c r="AM485" t="s">
        <v>188</v>
      </c>
      <c r="AN485" t="s">
        <v>117</v>
      </c>
      <c r="AO485" t="s">
        <v>113</v>
      </c>
      <c r="AP485" t="s">
        <v>113</v>
      </c>
      <c r="AQ485" t="s">
        <v>109</v>
      </c>
      <c r="AS485" t="s">
        <v>2592</v>
      </c>
      <c r="AT485" t="s">
        <v>113</v>
      </c>
      <c r="AU485" t="s">
        <v>109</v>
      </c>
      <c r="AV485" t="s">
        <v>109</v>
      </c>
      <c r="AW485" t="s">
        <v>109</v>
      </c>
      <c r="AZ485" t="s">
        <v>113</v>
      </c>
      <c r="BA485" t="s">
        <v>113</v>
      </c>
      <c r="BB485" t="s">
        <v>249</v>
      </c>
      <c r="BC485" t="s">
        <v>116</v>
      </c>
      <c r="BD485" t="s">
        <v>116</v>
      </c>
      <c r="BE485" t="s">
        <v>122</v>
      </c>
      <c r="BG485" t="s">
        <v>109</v>
      </c>
      <c r="BH485" t="s">
        <v>116</v>
      </c>
      <c r="BI485" t="s">
        <v>5737</v>
      </c>
      <c r="BJ485" t="s">
        <v>109</v>
      </c>
      <c r="BK485" t="s">
        <v>116</v>
      </c>
      <c r="BL485" t="s">
        <v>109</v>
      </c>
      <c r="BM485" t="s">
        <v>109</v>
      </c>
      <c r="BN485" t="s">
        <v>113</v>
      </c>
      <c r="BO485" t="s">
        <v>116</v>
      </c>
      <c r="BP485" t="s">
        <v>122</v>
      </c>
      <c r="BR485" t="s">
        <v>109</v>
      </c>
      <c r="BS485" t="s">
        <v>126</v>
      </c>
      <c r="BT485" t="s">
        <v>116</v>
      </c>
      <c r="BU485" t="s">
        <v>114</v>
      </c>
      <c r="BV485" t="s">
        <v>116</v>
      </c>
      <c r="BX485" t="s">
        <v>116</v>
      </c>
      <c r="BY485" t="s">
        <v>116</v>
      </c>
      <c r="BZ485" t="s">
        <v>193</v>
      </c>
      <c r="CA485" t="s">
        <v>1826</v>
      </c>
      <c r="CB485" t="s">
        <v>129</v>
      </c>
      <c r="CC485" t="s">
        <v>253</v>
      </c>
      <c r="CD485" t="s">
        <v>116</v>
      </c>
      <c r="CE485" t="s">
        <v>109</v>
      </c>
      <c r="CF485" t="s">
        <v>113</v>
      </c>
      <c r="CG485" t="s">
        <v>113</v>
      </c>
      <c r="CH485" t="s">
        <v>311</v>
      </c>
      <c r="CI485" t="s">
        <v>113</v>
      </c>
      <c r="CJ485" t="s">
        <v>109</v>
      </c>
      <c r="CK485" t="s">
        <v>109</v>
      </c>
      <c r="CL485" t="s">
        <v>109</v>
      </c>
      <c r="CN485" t="s">
        <v>1050</v>
      </c>
      <c r="CO485" t="s">
        <v>109</v>
      </c>
      <c r="CP485" t="s">
        <v>116</v>
      </c>
      <c r="CQ485" t="s">
        <v>109</v>
      </c>
      <c r="CS485" t="s">
        <v>109</v>
      </c>
      <c r="CT485" t="s">
        <v>116</v>
      </c>
      <c r="CU485" t="s">
        <v>116</v>
      </c>
      <c r="CV485" t="s">
        <v>109</v>
      </c>
      <c r="CX485" t="s">
        <v>109</v>
      </c>
      <c r="DB485">
        <f t="shared" si="469"/>
        <v>2</v>
      </c>
      <c r="DC485">
        <f t="shared" si="470"/>
        <v>0</v>
      </c>
      <c r="DD485">
        <f t="shared" si="471"/>
        <v>3</v>
      </c>
      <c r="DE485">
        <f t="shared" si="472"/>
        <v>0</v>
      </c>
      <c r="DF485">
        <f t="shared" si="473"/>
        <v>1</v>
      </c>
      <c r="DG485">
        <f t="shared" si="474"/>
        <v>1</v>
      </c>
      <c r="DH485">
        <f t="shared" si="475"/>
        <v>0</v>
      </c>
      <c r="DI485">
        <f t="shared" si="476"/>
        <v>5</v>
      </c>
      <c r="DJ485">
        <f t="shared" si="477"/>
        <v>1</v>
      </c>
      <c r="DK485">
        <f t="shared" si="478"/>
        <v>0</v>
      </c>
      <c r="DL485">
        <f t="shared" si="479"/>
        <v>1</v>
      </c>
      <c r="DM485">
        <f t="shared" si="480"/>
        <v>1</v>
      </c>
      <c r="DN485">
        <f t="shared" si="481"/>
        <v>1</v>
      </c>
      <c r="DO485">
        <f t="shared" si="482"/>
        <v>2</v>
      </c>
      <c r="DP485">
        <f t="shared" si="483"/>
        <v>4</v>
      </c>
      <c r="DQ485">
        <f t="shared" si="484"/>
        <v>1</v>
      </c>
      <c r="DR485">
        <f t="shared" si="485"/>
        <v>4</v>
      </c>
      <c r="DS485">
        <f t="shared" si="486"/>
        <v>1</v>
      </c>
      <c r="DT485">
        <f t="shared" si="487"/>
        <v>0</v>
      </c>
      <c r="DU485">
        <f t="shared" si="444"/>
        <v>2</v>
      </c>
      <c r="DV485">
        <f t="shared" si="445"/>
        <v>2</v>
      </c>
      <c r="DW485">
        <f t="shared" si="446"/>
        <v>32</v>
      </c>
      <c r="DX485">
        <f t="shared" si="488"/>
        <v>6.1538461538461542</v>
      </c>
      <c r="DY485">
        <f t="shared" si="489"/>
        <v>6</v>
      </c>
      <c r="DZ485">
        <f t="shared" si="490"/>
        <v>6</v>
      </c>
    </row>
    <row r="486" spans="1:130">
      <c r="A486">
        <v>610</v>
      </c>
      <c r="B486" s="1">
        <v>44953.3805208333</v>
      </c>
      <c r="C486" s="1">
        <v>44953.3963194444</v>
      </c>
      <c r="D486" t="s">
        <v>104</v>
      </c>
      <c r="F486" t="s">
        <v>5738</v>
      </c>
      <c r="G486" s="2">
        <v>21080</v>
      </c>
      <c r="H486" t="s">
        <v>5739</v>
      </c>
      <c r="I486" t="s">
        <v>5740</v>
      </c>
      <c r="J486" t="s">
        <v>132</v>
      </c>
      <c r="K486" t="s">
        <v>114</v>
      </c>
      <c r="L486" t="s">
        <v>5741</v>
      </c>
      <c r="M486" t="s">
        <v>109</v>
      </c>
      <c r="O486" t="s">
        <v>2063</v>
      </c>
      <c r="P486" t="s">
        <v>2091</v>
      </c>
      <c r="Q486" t="s">
        <v>112</v>
      </c>
      <c r="R486" t="s">
        <v>113</v>
      </c>
      <c r="S486" t="s">
        <v>122</v>
      </c>
      <c r="T486" t="s">
        <v>109</v>
      </c>
      <c r="V486" t="s">
        <v>109</v>
      </c>
      <c r="X486" t="s">
        <v>135</v>
      </c>
      <c r="Y486" t="s">
        <v>113</v>
      </c>
      <c r="Z486" t="s">
        <v>109</v>
      </c>
      <c r="AA486" t="s">
        <v>109</v>
      </c>
      <c r="AB486" t="s">
        <v>132</v>
      </c>
      <c r="AC486" t="s">
        <v>116</v>
      </c>
      <c r="AD486" t="s">
        <v>5742</v>
      </c>
      <c r="AE486" t="s">
        <v>109</v>
      </c>
      <c r="AG486" t="s">
        <v>109</v>
      </c>
      <c r="AH486" t="s">
        <v>116</v>
      </c>
      <c r="AI486" t="s">
        <v>109</v>
      </c>
      <c r="AJ486" t="s">
        <v>116</v>
      </c>
      <c r="AK486" t="s">
        <v>116</v>
      </c>
      <c r="AL486" t="s">
        <v>116</v>
      </c>
      <c r="AM486" t="s">
        <v>112</v>
      </c>
      <c r="AN486" t="s">
        <v>117</v>
      </c>
      <c r="AO486" t="s">
        <v>113</v>
      </c>
      <c r="AP486" t="s">
        <v>113</v>
      </c>
      <c r="AQ486" t="s">
        <v>109</v>
      </c>
      <c r="AS486" t="s">
        <v>987</v>
      </c>
      <c r="AT486" t="s">
        <v>113</v>
      </c>
      <c r="AU486" t="s">
        <v>116</v>
      </c>
      <c r="AV486" t="s">
        <v>109</v>
      </c>
      <c r="AW486" t="s">
        <v>109</v>
      </c>
      <c r="AZ486" t="s">
        <v>113</v>
      </c>
      <c r="BA486" t="s">
        <v>113</v>
      </c>
      <c r="BB486" t="s">
        <v>113</v>
      </c>
      <c r="BC486" t="s">
        <v>116</v>
      </c>
      <c r="BD486" t="s">
        <v>116</v>
      </c>
      <c r="BE486" t="s">
        <v>122</v>
      </c>
      <c r="BG486" t="s">
        <v>109</v>
      </c>
      <c r="BH486" t="s">
        <v>116</v>
      </c>
      <c r="BI486" t="s">
        <v>5743</v>
      </c>
      <c r="BJ486" t="s">
        <v>116</v>
      </c>
      <c r="BK486" t="s">
        <v>116</v>
      </c>
      <c r="BL486" t="s">
        <v>109</v>
      </c>
      <c r="BM486" t="s">
        <v>109</v>
      </c>
      <c r="BN486" t="s">
        <v>113</v>
      </c>
      <c r="BO486" t="s">
        <v>116</v>
      </c>
      <c r="BP486" t="s">
        <v>122</v>
      </c>
      <c r="BR486" t="s">
        <v>116</v>
      </c>
      <c r="BS486" t="s">
        <v>113</v>
      </c>
      <c r="BT486" t="s">
        <v>116</v>
      </c>
      <c r="BU486" t="s">
        <v>109</v>
      </c>
      <c r="BV486" t="s">
        <v>116</v>
      </c>
      <c r="BW486" t="s">
        <v>239</v>
      </c>
      <c r="BX486" t="s">
        <v>116</v>
      </c>
      <c r="BY486" t="s">
        <v>116</v>
      </c>
      <c r="BZ486" t="s">
        <v>193</v>
      </c>
      <c r="CA486" t="s">
        <v>588</v>
      </c>
      <c r="CB486" t="s">
        <v>113</v>
      </c>
      <c r="CC486" t="s">
        <v>260</v>
      </c>
      <c r="CD486" t="s">
        <v>109</v>
      </c>
      <c r="CE486" t="s">
        <v>116</v>
      </c>
      <c r="CG486" t="s">
        <v>113</v>
      </c>
      <c r="CH486" t="s">
        <v>113</v>
      </c>
      <c r="CI486" t="s">
        <v>386</v>
      </c>
      <c r="CJ486" t="s">
        <v>109</v>
      </c>
      <c r="CK486" t="s">
        <v>109</v>
      </c>
      <c r="CL486" t="s">
        <v>109</v>
      </c>
      <c r="CN486" t="s">
        <v>5744</v>
      </c>
      <c r="CO486" t="s">
        <v>109</v>
      </c>
      <c r="CP486" t="s">
        <v>116</v>
      </c>
      <c r="CQ486" t="s">
        <v>109</v>
      </c>
      <c r="CS486" t="s">
        <v>109</v>
      </c>
      <c r="CT486" t="s">
        <v>109</v>
      </c>
      <c r="CU486" t="s">
        <v>109</v>
      </c>
      <c r="CV486" t="s">
        <v>109</v>
      </c>
      <c r="CX486" t="s">
        <v>116</v>
      </c>
      <c r="CY486" t="s">
        <v>843</v>
      </c>
      <c r="CZ486" t="s">
        <v>5745</v>
      </c>
      <c r="DB486">
        <f t="shared" si="469"/>
        <v>2</v>
      </c>
      <c r="DC486">
        <f t="shared" si="470"/>
        <v>0</v>
      </c>
      <c r="DD486">
        <f t="shared" si="471"/>
        <v>3</v>
      </c>
      <c r="DE486">
        <f t="shared" si="472"/>
        <v>0</v>
      </c>
      <c r="DF486">
        <f t="shared" si="473"/>
        <v>1</v>
      </c>
      <c r="DG486">
        <f t="shared" si="474"/>
        <v>2</v>
      </c>
      <c r="DH486">
        <f t="shared" si="475"/>
        <v>0</v>
      </c>
      <c r="DI486">
        <f t="shared" si="476"/>
        <v>6</v>
      </c>
      <c r="DJ486">
        <f t="shared" si="477"/>
        <v>1</v>
      </c>
      <c r="DK486">
        <f t="shared" si="478"/>
        <v>1</v>
      </c>
      <c r="DL486">
        <f t="shared" si="479"/>
        <v>0</v>
      </c>
      <c r="DM486">
        <f t="shared" si="480"/>
        <v>1</v>
      </c>
      <c r="DN486">
        <f t="shared" si="481"/>
        <v>1</v>
      </c>
      <c r="DO486">
        <f t="shared" si="482"/>
        <v>3</v>
      </c>
      <c r="DP486">
        <f t="shared" si="483"/>
        <v>3</v>
      </c>
      <c r="DQ486">
        <f t="shared" si="484"/>
        <v>1</v>
      </c>
      <c r="DR486">
        <f t="shared" si="485"/>
        <v>2</v>
      </c>
      <c r="DS486">
        <f t="shared" si="486"/>
        <v>0</v>
      </c>
      <c r="DT486">
        <f t="shared" si="487"/>
        <v>0</v>
      </c>
      <c r="DU486">
        <f t="shared" si="444"/>
        <v>2</v>
      </c>
      <c r="DV486">
        <f t="shared" si="445"/>
        <v>0</v>
      </c>
      <c r="DW486">
        <f t="shared" si="446"/>
        <v>29</v>
      </c>
      <c r="DX486">
        <f t="shared" si="488"/>
        <v>5.5769230769230766</v>
      </c>
      <c r="DY486">
        <f t="shared" si="489"/>
        <v>5.5</v>
      </c>
      <c r="DZ486">
        <f t="shared" si="490"/>
        <v>5.5</v>
      </c>
    </row>
    <row r="487" spans="1:130">
      <c r="A487">
        <v>611</v>
      </c>
      <c r="B487" s="1">
        <v>44953.423344907402</v>
      </c>
      <c r="C487" s="1">
        <v>44953.443773148101</v>
      </c>
      <c r="D487" t="s">
        <v>104</v>
      </c>
      <c r="F487" t="s">
        <v>5746</v>
      </c>
      <c r="G487" s="2">
        <v>22995</v>
      </c>
      <c r="H487" t="s">
        <v>5747</v>
      </c>
      <c r="I487" t="s">
        <v>5748</v>
      </c>
      <c r="J487" t="s">
        <v>292</v>
      </c>
      <c r="K487" t="s">
        <v>109</v>
      </c>
      <c r="M487" t="s">
        <v>109</v>
      </c>
      <c r="O487" t="s">
        <v>133</v>
      </c>
      <c r="P487" t="s">
        <v>3154</v>
      </c>
      <c r="Q487" t="s">
        <v>5749</v>
      </c>
      <c r="R487" t="s">
        <v>113</v>
      </c>
      <c r="S487" t="s">
        <v>114</v>
      </c>
      <c r="T487" t="s">
        <v>109</v>
      </c>
      <c r="V487" t="s">
        <v>109</v>
      </c>
      <c r="X487" t="s">
        <v>455</v>
      </c>
      <c r="Y487" t="s">
        <v>136</v>
      </c>
      <c r="Z487" t="s">
        <v>109</v>
      </c>
      <c r="AA487" t="s">
        <v>109</v>
      </c>
      <c r="AB487" t="s">
        <v>109</v>
      </c>
      <c r="AE487" t="s">
        <v>109</v>
      </c>
      <c r="AG487" t="s">
        <v>109</v>
      </c>
      <c r="AH487" t="s">
        <v>116</v>
      </c>
      <c r="AI487" t="s">
        <v>109</v>
      </c>
      <c r="AJ487" t="s">
        <v>109</v>
      </c>
      <c r="AK487" t="s">
        <v>109</v>
      </c>
      <c r="AL487" t="s">
        <v>116</v>
      </c>
      <c r="AM487" t="s">
        <v>5750</v>
      </c>
      <c r="AN487" t="s">
        <v>117</v>
      </c>
      <c r="AO487" t="s">
        <v>179</v>
      </c>
      <c r="AP487" t="s">
        <v>224</v>
      </c>
      <c r="AQ487" t="s">
        <v>109</v>
      </c>
      <c r="AS487" t="s">
        <v>5751</v>
      </c>
      <c r="AT487" t="s">
        <v>113</v>
      </c>
      <c r="AU487" t="s">
        <v>116</v>
      </c>
      <c r="AV487" t="s">
        <v>109</v>
      </c>
      <c r="AW487" t="s">
        <v>109</v>
      </c>
      <c r="AZ487" t="s">
        <v>468</v>
      </c>
      <c r="BA487" t="s">
        <v>113</v>
      </c>
      <c r="BB487" t="s">
        <v>249</v>
      </c>
      <c r="BC487" t="s">
        <v>116</v>
      </c>
      <c r="BD487" t="s">
        <v>116</v>
      </c>
      <c r="BE487" t="s">
        <v>122</v>
      </c>
      <c r="BG487" t="s">
        <v>116</v>
      </c>
      <c r="BH487" t="s">
        <v>109</v>
      </c>
      <c r="BJ487" t="s">
        <v>109</v>
      </c>
      <c r="BK487" t="s">
        <v>109</v>
      </c>
      <c r="BL487" t="s">
        <v>109</v>
      </c>
      <c r="BM487" t="s">
        <v>109</v>
      </c>
      <c r="BN487" t="s">
        <v>3504</v>
      </c>
      <c r="BO487" t="s">
        <v>116</v>
      </c>
      <c r="BP487" t="s">
        <v>122</v>
      </c>
      <c r="BR487" t="s">
        <v>116</v>
      </c>
      <c r="BS487" t="s">
        <v>126</v>
      </c>
      <c r="BT487" t="s">
        <v>116</v>
      </c>
      <c r="BU487" t="s">
        <v>109</v>
      </c>
      <c r="BV487" t="s">
        <v>116</v>
      </c>
      <c r="BX487" t="s">
        <v>116</v>
      </c>
      <c r="BY487" t="s">
        <v>116</v>
      </c>
      <c r="BZ487" t="s">
        <v>193</v>
      </c>
      <c r="CA487" t="s">
        <v>3674</v>
      </c>
      <c r="CB487" t="s">
        <v>113</v>
      </c>
      <c r="CC487" t="s">
        <v>182</v>
      </c>
      <c r="CD487" t="s">
        <v>116</v>
      </c>
      <c r="CE487" t="s">
        <v>109</v>
      </c>
      <c r="CF487" t="s">
        <v>427</v>
      </c>
      <c r="CG487" t="s">
        <v>113</v>
      </c>
      <c r="CH487" t="s">
        <v>386</v>
      </c>
      <c r="CI487" t="s">
        <v>113</v>
      </c>
      <c r="CJ487" t="s">
        <v>109</v>
      </c>
      <c r="CK487" t="s">
        <v>109</v>
      </c>
      <c r="CL487" t="s">
        <v>109</v>
      </c>
      <c r="CN487" t="s">
        <v>169</v>
      </c>
      <c r="CO487" t="s">
        <v>109</v>
      </c>
      <c r="CP487" t="s">
        <v>116</v>
      </c>
      <c r="CQ487" t="s">
        <v>109</v>
      </c>
      <c r="CS487" t="s">
        <v>109</v>
      </c>
      <c r="CT487" t="s">
        <v>109</v>
      </c>
      <c r="CU487" t="s">
        <v>109</v>
      </c>
      <c r="CV487" t="s">
        <v>109</v>
      </c>
      <c r="CX487" t="s">
        <v>116</v>
      </c>
      <c r="CY487" t="s">
        <v>1978</v>
      </c>
      <c r="DB487">
        <f t="shared" si="469"/>
        <v>1</v>
      </c>
      <c r="DC487">
        <f t="shared" si="470"/>
        <v>0</v>
      </c>
      <c r="DD487">
        <f t="shared" si="471"/>
        <v>4</v>
      </c>
      <c r="DE487">
        <f t="shared" si="472"/>
        <v>0</v>
      </c>
      <c r="DF487">
        <f t="shared" si="473"/>
        <v>2</v>
      </c>
      <c r="DG487">
        <f t="shared" si="474"/>
        <v>0</v>
      </c>
      <c r="DH487">
        <f t="shared" si="475"/>
        <v>0</v>
      </c>
      <c r="DI487">
        <f t="shared" si="476"/>
        <v>6</v>
      </c>
      <c r="DJ487">
        <f t="shared" si="477"/>
        <v>1</v>
      </c>
      <c r="DK487">
        <f t="shared" si="478"/>
        <v>1</v>
      </c>
      <c r="DL487">
        <f t="shared" si="479"/>
        <v>2</v>
      </c>
      <c r="DM487">
        <f t="shared" si="480"/>
        <v>1</v>
      </c>
      <c r="DN487">
        <f t="shared" si="481"/>
        <v>1</v>
      </c>
      <c r="DO487">
        <f t="shared" si="482"/>
        <v>2</v>
      </c>
      <c r="DP487">
        <f t="shared" si="483"/>
        <v>4</v>
      </c>
      <c r="DQ487">
        <f t="shared" si="484"/>
        <v>1</v>
      </c>
      <c r="DR487">
        <f t="shared" si="485"/>
        <v>3</v>
      </c>
      <c r="DS487">
        <f t="shared" si="486"/>
        <v>2</v>
      </c>
      <c r="DT487">
        <f t="shared" si="487"/>
        <v>0</v>
      </c>
      <c r="DU487">
        <f t="shared" si="444"/>
        <v>2</v>
      </c>
      <c r="DV487">
        <f t="shared" si="445"/>
        <v>0</v>
      </c>
      <c r="DW487">
        <f t="shared" si="446"/>
        <v>33</v>
      </c>
      <c r="DX487">
        <f t="shared" si="488"/>
        <v>6.3461538461538458</v>
      </c>
      <c r="DY487">
        <f t="shared" si="489"/>
        <v>6.5</v>
      </c>
      <c r="DZ487">
        <f t="shared" si="490"/>
        <v>6.5</v>
      </c>
    </row>
    <row r="488" spans="1:130">
      <c r="A488">
        <v>612</v>
      </c>
      <c r="B488" s="1">
        <v>44953.4374537037</v>
      </c>
      <c r="C488" s="1">
        <v>44953.444583333301</v>
      </c>
      <c r="D488" t="s">
        <v>104</v>
      </c>
      <c r="F488" t="s">
        <v>5752</v>
      </c>
      <c r="G488" s="2">
        <v>22482</v>
      </c>
      <c r="H488" t="s">
        <v>5753</v>
      </c>
      <c r="I488" t="s">
        <v>5754</v>
      </c>
      <c r="J488" t="s">
        <v>175</v>
      </c>
      <c r="K488" t="s">
        <v>114</v>
      </c>
      <c r="L488" t="s">
        <v>5755</v>
      </c>
      <c r="M488" t="s">
        <v>109</v>
      </c>
      <c r="O488" t="s">
        <v>176</v>
      </c>
      <c r="P488" t="s">
        <v>177</v>
      </c>
      <c r="Q488" t="s">
        <v>188</v>
      </c>
      <c r="R488" t="s">
        <v>113</v>
      </c>
      <c r="S488" t="s">
        <v>114</v>
      </c>
      <c r="T488" t="s">
        <v>109</v>
      </c>
      <c r="V488" t="s">
        <v>109</v>
      </c>
      <c r="X488" t="s">
        <v>135</v>
      </c>
      <c r="Y488" t="s">
        <v>113</v>
      </c>
      <c r="Z488" t="s">
        <v>109</v>
      </c>
      <c r="AA488" t="s">
        <v>116</v>
      </c>
      <c r="AB488" t="s">
        <v>153</v>
      </c>
      <c r="AC488" t="s">
        <v>109</v>
      </c>
      <c r="AE488" t="s">
        <v>109</v>
      </c>
      <c r="AG488" t="s">
        <v>116</v>
      </c>
      <c r="AH488" t="s">
        <v>109</v>
      </c>
      <c r="AI488" t="s">
        <v>109</v>
      </c>
      <c r="AJ488" t="s">
        <v>109</v>
      </c>
      <c r="AK488" t="s">
        <v>109</v>
      </c>
      <c r="AL488" t="s">
        <v>116</v>
      </c>
      <c r="AM488" t="s">
        <v>112</v>
      </c>
      <c r="AN488" t="s">
        <v>117</v>
      </c>
      <c r="AO488" t="s">
        <v>179</v>
      </c>
      <c r="AP488" t="s">
        <v>113</v>
      </c>
      <c r="AQ488" t="s">
        <v>109</v>
      </c>
      <c r="AS488" t="s">
        <v>118</v>
      </c>
      <c r="AT488" t="s">
        <v>287</v>
      </c>
      <c r="AU488" t="s">
        <v>116</v>
      </c>
      <c r="AV488" t="s">
        <v>116</v>
      </c>
      <c r="AW488" t="s">
        <v>109</v>
      </c>
      <c r="AZ488" t="s">
        <v>157</v>
      </c>
      <c r="BA488" t="s">
        <v>158</v>
      </c>
      <c r="BB488" t="s">
        <v>113</v>
      </c>
      <c r="BC488" t="s">
        <v>109</v>
      </c>
      <c r="BD488" t="s">
        <v>116</v>
      </c>
      <c r="BE488" t="s">
        <v>122</v>
      </c>
      <c r="BG488" t="s">
        <v>109</v>
      </c>
      <c r="BH488" t="s">
        <v>116</v>
      </c>
      <c r="BJ488" t="s">
        <v>116</v>
      </c>
      <c r="BK488" t="s">
        <v>116</v>
      </c>
      <c r="BL488" t="s">
        <v>109</v>
      </c>
      <c r="BM488" t="s">
        <v>116</v>
      </c>
      <c r="BN488" t="s">
        <v>124</v>
      </c>
      <c r="BO488" t="s">
        <v>116</v>
      </c>
      <c r="BP488" t="s">
        <v>122</v>
      </c>
      <c r="BR488" t="s">
        <v>116</v>
      </c>
      <c r="BS488" t="s">
        <v>113</v>
      </c>
      <c r="BT488" t="s">
        <v>109</v>
      </c>
      <c r="BU488" t="s">
        <v>109</v>
      </c>
      <c r="BV488" t="s">
        <v>116</v>
      </c>
      <c r="BX488" t="s">
        <v>116</v>
      </c>
      <c r="BY488" t="s">
        <v>116</v>
      </c>
      <c r="BZ488" t="s">
        <v>193</v>
      </c>
      <c r="CA488" t="s">
        <v>659</v>
      </c>
      <c r="CB488" t="s">
        <v>129</v>
      </c>
      <c r="CC488" t="s">
        <v>113</v>
      </c>
      <c r="CD488" t="s">
        <v>116</v>
      </c>
      <c r="CE488" t="s">
        <v>116</v>
      </c>
      <c r="CG488" t="s">
        <v>113</v>
      </c>
      <c r="CH488" t="s">
        <v>113</v>
      </c>
      <c r="CI488" t="s">
        <v>5756</v>
      </c>
      <c r="CJ488" t="s">
        <v>109</v>
      </c>
      <c r="CK488" t="s">
        <v>109</v>
      </c>
      <c r="CL488" t="s">
        <v>109</v>
      </c>
      <c r="CN488" t="s">
        <v>113</v>
      </c>
      <c r="CO488" t="s">
        <v>109</v>
      </c>
      <c r="CP488" t="s">
        <v>116</v>
      </c>
      <c r="CQ488" t="s">
        <v>109</v>
      </c>
      <c r="CS488" t="s">
        <v>109</v>
      </c>
      <c r="CT488" t="s">
        <v>109</v>
      </c>
      <c r="CU488" t="s">
        <v>109</v>
      </c>
      <c r="CV488" t="s">
        <v>109</v>
      </c>
      <c r="CX488" t="s">
        <v>116</v>
      </c>
      <c r="CY488" t="s">
        <v>942</v>
      </c>
      <c r="DB488">
        <f t="shared" si="469"/>
        <v>2</v>
      </c>
      <c r="DC488">
        <f t="shared" si="470"/>
        <v>0</v>
      </c>
      <c r="DD488">
        <f t="shared" si="471"/>
        <v>4</v>
      </c>
      <c r="DE488">
        <f t="shared" si="472"/>
        <v>0</v>
      </c>
      <c r="DF488">
        <f t="shared" si="473"/>
        <v>1</v>
      </c>
      <c r="DG488">
        <f t="shared" si="474"/>
        <v>1</v>
      </c>
      <c r="DH488">
        <f t="shared" si="475"/>
        <v>0</v>
      </c>
      <c r="DI488">
        <f t="shared" si="476"/>
        <v>5</v>
      </c>
      <c r="DJ488">
        <f t="shared" si="477"/>
        <v>1</v>
      </c>
      <c r="DK488">
        <f t="shared" si="478"/>
        <v>2</v>
      </c>
      <c r="DL488">
        <f t="shared" si="479"/>
        <v>2</v>
      </c>
      <c r="DM488">
        <f t="shared" si="480"/>
        <v>1</v>
      </c>
      <c r="DN488">
        <f t="shared" si="481"/>
        <v>1</v>
      </c>
      <c r="DO488">
        <f t="shared" si="482"/>
        <v>5</v>
      </c>
      <c r="DP488">
        <f t="shared" si="483"/>
        <v>2</v>
      </c>
      <c r="DQ488">
        <f t="shared" si="484"/>
        <v>1</v>
      </c>
      <c r="DR488">
        <f t="shared" si="485"/>
        <v>3</v>
      </c>
      <c r="DS488">
        <f t="shared" si="486"/>
        <v>0</v>
      </c>
      <c r="DT488">
        <f t="shared" si="487"/>
        <v>0</v>
      </c>
      <c r="DU488">
        <f t="shared" si="444"/>
        <v>1</v>
      </c>
      <c r="DV488">
        <f t="shared" si="445"/>
        <v>0</v>
      </c>
      <c r="DW488">
        <f t="shared" si="446"/>
        <v>32</v>
      </c>
      <c r="DX488">
        <f t="shared" si="488"/>
        <v>6.1538461538461542</v>
      </c>
      <c r="DY488">
        <f t="shared" si="489"/>
        <v>6</v>
      </c>
      <c r="DZ488">
        <f t="shared" si="490"/>
        <v>6</v>
      </c>
    </row>
    <row r="489" spans="1:130">
      <c r="A489">
        <v>613</v>
      </c>
      <c r="B489" s="1">
        <v>44953.463553240697</v>
      </c>
      <c r="C489" s="1">
        <v>44953.483148148101</v>
      </c>
      <c r="D489" t="s">
        <v>104</v>
      </c>
      <c r="F489" t="s">
        <v>4370</v>
      </c>
      <c r="G489">
        <v>21331</v>
      </c>
      <c r="H489" t="s">
        <v>1410</v>
      </c>
      <c r="I489" t="s">
        <v>5757</v>
      </c>
      <c r="J489" t="s">
        <v>145</v>
      </c>
      <c r="K489" t="s">
        <v>114</v>
      </c>
      <c r="L489" t="s">
        <v>5758</v>
      </c>
      <c r="M489" t="s">
        <v>109</v>
      </c>
      <c r="O489" t="s">
        <v>825</v>
      </c>
      <c r="P489" t="s">
        <v>766</v>
      </c>
      <c r="Q489" t="s">
        <v>112</v>
      </c>
      <c r="R489" t="s">
        <v>113</v>
      </c>
      <c r="S489" t="s">
        <v>114</v>
      </c>
      <c r="T489" t="s">
        <v>149</v>
      </c>
      <c r="U489" t="s">
        <v>201</v>
      </c>
      <c r="V489" t="s">
        <v>109</v>
      </c>
      <c r="X489" t="s">
        <v>135</v>
      </c>
      <c r="Y489" t="s">
        <v>269</v>
      </c>
      <c r="Z489" t="s">
        <v>109</v>
      </c>
      <c r="AA489" t="s">
        <v>109</v>
      </c>
      <c r="AB489" t="s">
        <v>132</v>
      </c>
      <c r="AC489" t="s">
        <v>116</v>
      </c>
      <c r="AD489" t="s">
        <v>5759</v>
      </c>
      <c r="AE489" t="s">
        <v>109</v>
      </c>
      <c r="AG489" t="s">
        <v>116</v>
      </c>
      <c r="AH489" t="s">
        <v>116</v>
      </c>
      <c r="AI489" t="s">
        <v>116</v>
      </c>
      <c r="AJ489" t="s">
        <v>116</v>
      </c>
      <c r="AK489" t="s">
        <v>116</v>
      </c>
      <c r="AL489" t="s">
        <v>116</v>
      </c>
      <c r="AM489" t="s">
        <v>188</v>
      </c>
      <c r="AN489" t="s">
        <v>117</v>
      </c>
      <c r="AO489" t="s">
        <v>179</v>
      </c>
      <c r="AP489" t="s">
        <v>1606</v>
      </c>
      <c r="AQ489" t="s">
        <v>109</v>
      </c>
      <c r="AS489" t="s">
        <v>191</v>
      </c>
      <c r="AT489" t="s">
        <v>5760</v>
      </c>
      <c r="AU489" t="s">
        <v>116</v>
      </c>
      <c r="AV489" t="s">
        <v>109</v>
      </c>
      <c r="AW489" t="s">
        <v>109</v>
      </c>
      <c r="AZ489" t="s">
        <v>5761</v>
      </c>
      <c r="BA489" t="s">
        <v>120</v>
      </c>
      <c r="BB489" t="s">
        <v>334</v>
      </c>
      <c r="BC489" t="s">
        <v>109</v>
      </c>
      <c r="BD489" t="s">
        <v>116</v>
      </c>
      <c r="BE489" t="s">
        <v>116</v>
      </c>
      <c r="BF489" t="s">
        <v>5762</v>
      </c>
      <c r="BG489" t="s">
        <v>109</v>
      </c>
      <c r="BH489" t="s">
        <v>116</v>
      </c>
      <c r="BI489" t="s">
        <v>5763</v>
      </c>
      <c r="BJ489" t="s">
        <v>116</v>
      </c>
      <c r="BK489" t="s">
        <v>109</v>
      </c>
      <c r="BL489" t="s">
        <v>109</v>
      </c>
      <c r="BM489" t="s">
        <v>109</v>
      </c>
      <c r="BN489" t="s">
        <v>5764</v>
      </c>
      <c r="BO489" t="s">
        <v>125</v>
      </c>
      <c r="BP489" t="s">
        <v>122</v>
      </c>
      <c r="BR489" t="s">
        <v>116</v>
      </c>
      <c r="BS489" t="s">
        <v>238</v>
      </c>
      <c r="BT489" t="s">
        <v>116</v>
      </c>
      <c r="BU489" t="s">
        <v>114</v>
      </c>
      <c r="BV489" t="s">
        <v>116</v>
      </c>
      <c r="BW489" t="s">
        <v>239</v>
      </c>
      <c r="BX489" t="s">
        <v>109</v>
      </c>
      <c r="CC489" t="s">
        <v>5765</v>
      </c>
      <c r="CD489" t="s">
        <v>109</v>
      </c>
      <c r="CE489" t="s">
        <v>109</v>
      </c>
      <c r="CF489" t="s">
        <v>166</v>
      </c>
      <c r="CG489" t="s">
        <v>113</v>
      </c>
      <c r="CH489" t="s">
        <v>1131</v>
      </c>
      <c r="CI489" t="s">
        <v>113</v>
      </c>
      <c r="CJ489" t="s">
        <v>116</v>
      </c>
      <c r="CK489" t="s">
        <v>109</v>
      </c>
      <c r="CL489" t="s">
        <v>116</v>
      </c>
      <c r="CM489" t="s">
        <v>5766</v>
      </c>
      <c r="CN489" t="s">
        <v>842</v>
      </c>
      <c r="CO489" t="s">
        <v>116</v>
      </c>
      <c r="CP489" t="s">
        <v>116</v>
      </c>
      <c r="CQ489" t="s">
        <v>116</v>
      </c>
      <c r="CR489" t="s">
        <v>5767</v>
      </c>
      <c r="CS489" t="s">
        <v>116</v>
      </c>
      <c r="CT489" t="s">
        <v>109</v>
      </c>
      <c r="CU489" t="s">
        <v>109</v>
      </c>
      <c r="CV489" t="s">
        <v>109</v>
      </c>
      <c r="CX489" t="s">
        <v>116</v>
      </c>
      <c r="CY489" t="s">
        <v>2001</v>
      </c>
      <c r="CZ489" t="s">
        <v>5768</v>
      </c>
      <c r="DB489">
        <f t="shared" si="469"/>
        <v>2</v>
      </c>
      <c r="DC489">
        <f t="shared" si="470"/>
        <v>0</v>
      </c>
      <c r="DD489">
        <f t="shared" si="471"/>
        <v>5</v>
      </c>
      <c r="DE489">
        <f t="shared" si="472"/>
        <v>0</v>
      </c>
      <c r="DF489">
        <f t="shared" si="473"/>
        <v>2</v>
      </c>
      <c r="DG489">
        <f t="shared" si="474"/>
        <v>2</v>
      </c>
      <c r="DH489">
        <f t="shared" si="475"/>
        <v>0</v>
      </c>
      <c r="DI489">
        <f t="shared" si="476"/>
        <v>10</v>
      </c>
      <c r="DJ489">
        <f t="shared" si="477"/>
        <v>1</v>
      </c>
      <c r="DK489">
        <f t="shared" si="478"/>
        <v>1</v>
      </c>
      <c r="DL489">
        <f t="shared" si="479"/>
        <v>3</v>
      </c>
      <c r="DM489">
        <f t="shared" si="480"/>
        <v>2</v>
      </c>
      <c r="DN489">
        <f t="shared" si="481"/>
        <v>1</v>
      </c>
      <c r="DO489">
        <f t="shared" si="482"/>
        <v>3</v>
      </c>
      <c r="DP489">
        <f t="shared" si="483"/>
        <v>5</v>
      </c>
      <c r="DQ489">
        <f t="shared" si="484"/>
        <v>0</v>
      </c>
      <c r="DR489">
        <f t="shared" si="485"/>
        <v>1</v>
      </c>
      <c r="DS489">
        <f t="shared" si="486"/>
        <v>2</v>
      </c>
      <c r="DT489">
        <f t="shared" si="487"/>
        <v>2</v>
      </c>
      <c r="DU489">
        <f t="shared" si="444"/>
        <v>4</v>
      </c>
      <c r="DV489">
        <f t="shared" si="445"/>
        <v>1</v>
      </c>
      <c r="DW489">
        <f t="shared" si="446"/>
        <v>47</v>
      </c>
      <c r="DX489">
        <f t="shared" si="488"/>
        <v>9.0384615384615383</v>
      </c>
      <c r="DY489">
        <f t="shared" si="489"/>
        <v>9</v>
      </c>
      <c r="DZ489">
        <f t="shared" si="490"/>
        <v>9</v>
      </c>
    </row>
    <row r="490" spans="1:130">
      <c r="A490">
        <v>614</v>
      </c>
      <c r="B490" s="1">
        <v>44953.556493055599</v>
      </c>
      <c r="C490" s="1">
        <v>44953.566608796304</v>
      </c>
      <c r="D490" t="s">
        <v>104</v>
      </c>
      <c r="F490" t="s">
        <v>5769</v>
      </c>
      <c r="G490" s="2">
        <v>12600</v>
      </c>
      <c r="H490" t="s">
        <v>5770</v>
      </c>
      <c r="I490" t="s">
        <v>5771</v>
      </c>
      <c r="J490" t="s">
        <v>145</v>
      </c>
      <c r="K490" t="s">
        <v>114</v>
      </c>
      <c r="L490" t="s">
        <v>5772</v>
      </c>
      <c r="M490" t="s">
        <v>109</v>
      </c>
      <c r="O490" t="s">
        <v>147</v>
      </c>
      <c r="P490" t="s">
        <v>5773</v>
      </c>
      <c r="Q490" t="s">
        <v>112</v>
      </c>
      <c r="R490" t="s">
        <v>113</v>
      </c>
      <c r="S490" t="s">
        <v>122</v>
      </c>
      <c r="T490" t="s">
        <v>109</v>
      </c>
      <c r="V490" t="s">
        <v>109</v>
      </c>
      <c r="X490" t="s">
        <v>135</v>
      </c>
      <c r="Y490" t="s">
        <v>152</v>
      </c>
      <c r="Z490" t="s">
        <v>116</v>
      </c>
      <c r="AB490" t="s">
        <v>132</v>
      </c>
      <c r="AC490" t="s">
        <v>116</v>
      </c>
      <c r="AD490" t="s">
        <v>5774</v>
      </c>
      <c r="AE490" t="s">
        <v>109</v>
      </c>
      <c r="AG490" t="s">
        <v>109</v>
      </c>
      <c r="AH490" t="s">
        <v>116</v>
      </c>
      <c r="AI490" t="s">
        <v>109</v>
      </c>
      <c r="AJ490" t="s">
        <v>116</v>
      </c>
      <c r="AK490" t="s">
        <v>109</v>
      </c>
      <c r="AL490" t="s">
        <v>109</v>
      </c>
      <c r="AM490" t="s">
        <v>112</v>
      </c>
      <c r="AN490" t="s">
        <v>117</v>
      </c>
      <c r="AO490" t="s">
        <v>5775</v>
      </c>
      <c r="AP490" t="s">
        <v>113</v>
      </c>
      <c r="AQ490" t="s">
        <v>109</v>
      </c>
      <c r="AS490" t="s">
        <v>1789</v>
      </c>
      <c r="AT490" t="s">
        <v>113</v>
      </c>
      <c r="AU490" t="s">
        <v>116</v>
      </c>
      <c r="AV490" t="s">
        <v>109</v>
      </c>
      <c r="AW490" t="s">
        <v>109</v>
      </c>
      <c r="AZ490" t="s">
        <v>113</v>
      </c>
      <c r="BA490" t="s">
        <v>120</v>
      </c>
      <c r="BB490" t="s">
        <v>113</v>
      </c>
      <c r="BC490" t="s">
        <v>116</v>
      </c>
      <c r="BD490" t="s">
        <v>116</v>
      </c>
      <c r="BE490" t="s">
        <v>122</v>
      </c>
      <c r="BG490" t="s">
        <v>109</v>
      </c>
      <c r="BH490" t="s">
        <v>116</v>
      </c>
      <c r="BI490" t="s">
        <v>5776</v>
      </c>
      <c r="BJ490" t="s">
        <v>116</v>
      </c>
      <c r="BK490" t="s">
        <v>109</v>
      </c>
      <c r="BL490" t="s">
        <v>109</v>
      </c>
      <c r="BM490" t="s">
        <v>116</v>
      </c>
      <c r="BN490" t="s">
        <v>124</v>
      </c>
      <c r="BO490" t="s">
        <v>116</v>
      </c>
      <c r="BP490" t="s">
        <v>122</v>
      </c>
      <c r="BR490" t="s">
        <v>116</v>
      </c>
      <c r="BS490" t="s">
        <v>288</v>
      </c>
      <c r="BT490" t="s">
        <v>109</v>
      </c>
      <c r="BU490" t="s">
        <v>109</v>
      </c>
      <c r="BV490" t="s">
        <v>116</v>
      </c>
      <c r="BX490" t="s">
        <v>116</v>
      </c>
      <c r="BY490" t="s">
        <v>116</v>
      </c>
      <c r="BZ490" t="s">
        <v>5777</v>
      </c>
      <c r="CA490" t="s">
        <v>240</v>
      </c>
      <c r="CB490" t="s">
        <v>5778</v>
      </c>
      <c r="CC490" t="s">
        <v>241</v>
      </c>
      <c r="CD490" t="s">
        <v>116</v>
      </c>
      <c r="CE490" t="s">
        <v>109</v>
      </c>
      <c r="CF490" t="s">
        <v>113</v>
      </c>
      <c r="CG490" t="s">
        <v>113</v>
      </c>
      <c r="CH490" t="s">
        <v>113</v>
      </c>
      <c r="CI490" t="s">
        <v>113</v>
      </c>
      <c r="CJ490" t="s">
        <v>109</v>
      </c>
      <c r="CK490" t="s">
        <v>109</v>
      </c>
      <c r="CL490" t="s">
        <v>109</v>
      </c>
      <c r="CN490" t="s">
        <v>522</v>
      </c>
      <c r="CO490" t="s">
        <v>109</v>
      </c>
      <c r="CP490" t="s">
        <v>116</v>
      </c>
      <c r="CQ490" t="s">
        <v>109</v>
      </c>
      <c r="CS490" t="s">
        <v>109</v>
      </c>
      <c r="CT490" t="s">
        <v>116</v>
      </c>
      <c r="CU490" t="s">
        <v>109</v>
      </c>
      <c r="CV490" t="s">
        <v>109</v>
      </c>
      <c r="CX490" t="s">
        <v>116</v>
      </c>
      <c r="CY490" t="s">
        <v>207</v>
      </c>
      <c r="DB490">
        <f t="shared" si="469"/>
        <v>2</v>
      </c>
      <c r="DC490">
        <f t="shared" si="470"/>
        <v>0</v>
      </c>
      <c r="DD490">
        <f t="shared" si="471"/>
        <v>3</v>
      </c>
      <c r="DE490">
        <f t="shared" si="472"/>
        <v>0</v>
      </c>
      <c r="DF490">
        <f t="shared" si="473"/>
        <v>3</v>
      </c>
      <c r="DG490">
        <f t="shared" si="474"/>
        <v>2</v>
      </c>
      <c r="DH490">
        <f t="shared" si="475"/>
        <v>0</v>
      </c>
      <c r="DI490">
        <f t="shared" si="476"/>
        <v>5</v>
      </c>
      <c r="DJ490">
        <f t="shared" si="477"/>
        <v>1</v>
      </c>
      <c r="DK490">
        <f t="shared" si="478"/>
        <v>1</v>
      </c>
      <c r="DL490">
        <f t="shared" si="479"/>
        <v>1</v>
      </c>
      <c r="DM490">
        <f t="shared" si="480"/>
        <v>1</v>
      </c>
      <c r="DN490">
        <f t="shared" si="481"/>
        <v>1</v>
      </c>
      <c r="DO490">
        <f t="shared" si="482"/>
        <v>4</v>
      </c>
      <c r="DP490">
        <f t="shared" si="483"/>
        <v>3</v>
      </c>
      <c r="DQ490">
        <f t="shared" si="484"/>
        <v>1</v>
      </c>
      <c r="DR490">
        <f t="shared" si="485"/>
        <v>4</v>
      </c>
      <c r="DS490">
        <f t="shared" si="486"/>
        <v>0</v>
      </c>
      <c r="DT490">
        <f t="shared" si="487"/>
        <v>0</v>
      </c>
      <c r="DU490">
        <f t="shared" si="444"/>
        <v>2</v>
      </c>
      <c r="DV490">
        <f t="shared" si="445"/>
        <v>1</v>
      </c>
      <c r="DW490">
        <f t="shared" si="446"/>
        <v>35</v>
      </c>
      <c r="DX490">
        <f t="shared" si="488"/>
        <v>6.7307692307692317</v>
      </c>
      <c r="DY490">
        <f t="shared" si="489"/>
        <v>6.5</v>
      </c>
      <c r="DZ490">
        <f t="shared" si="490"/>
        <v>6.5</v>
      </c>
    </row>
    <row r="491" spans="1:130">
      <c r="A491">
        <v>615</v>
      </c>
      <c r="B491" s="1">
        <v>44953.750914351796</v>
      </c>
      <c r="C491" s="1">
        <v>44953.791620370401</v>
      </c>
      <c r="D491" t="s">
        <v>104</v>
      </c>
      <c r="F491" t="s">
        <v>5779</v>
      </c>
      <c r="G491" s="2">
        <v>22784</v>
      </c>
      <c r="H491" t="s">
        <v>5780</v>
      </c>
      <c r="I491" t="s">
        <v>5781</v>
      </c>
      <c r="J491" t="s">
        <v>132</v>
      </c>
      <c r="K491" t="s">
        <v>114</v>
      </c>
      <c r="L491" t="s">
        <v>5782</v>
      </c>
      <c r="M491" t="s">
        <v>109</v>
      </c>
      <c r="O491" t="s">
        <v>186</v>
      </c>
      <c r="P491" t="s">
        <v>5783</v>
      </c>
      <c r="Q491" t="s">
        <v>112</v>
      </c>
      <c r="R491" t="s">
        <v>113</v>
      </c>
      <c r="S491" t="s">
        <v>122</v>
      </c>
      <c r="T491" t="s">
        <v>109</v>
      </c>
      <c r="V491" t="s">
        <v>109</v>
      </c>
      <c r="X491" t="s">
        <v>113</v>
      </c>
      <c r="Y491" t="s">
        <v>113</v>
      </c>
      <c r="Z491" t="s">
        <v>109</v>
      </c>
      <c r="AA491" t="s">
        <v>109</v>
      </c>
      <c r="AB491" t="s">
        <v>153</v>
      </c>
      <c r="AC491" t="s">
        <v>109</v>
      </c>
      <c r="AE491" t="s">
        <v>109</v>
      </c>
      <c r="AG491" t="s">
        <v>109</v>
      </c>
      <c r="AH491" t="s">
        <v>109</v>
      </c>
      <c r="AI491" t="s">
        <v>109</v>
      </c>
      <c r="AJ491" t="s">
        <v>109</v>
      </c>
      <c r="AK491" t="s">
        <v>109</v>
      </c>
      <c r="AL491" t="s">
        <v>116</v>
      </c>
      <c r="AM491" t="s">
        <v>112</v>
      </c>
      <c r="AN491" t="s">
        <v>117</v>
      </c>
      <c r="AO491" t="s">
        <v>113</v>
      </c>
      <c r="AP491" t="s">
        <v>113</v>
      </c>
      <c r="AQ491" t="s">
        <v>109</v>
      </c>
      <c r="AS491" t="s">
        <v>113</v>
      </c>
      <c r="AT491" t="s">
        <v>113</v>
      </c>
      <c r="AU491" t="s">
        <v>116</v>
      </c>
      <c r="AV491" t="s">
        <v>109</v>
      </c>
      <c r="AW491" t="s">
        <v>109</v>
      </c>
      <c r="AZ491" t="s">
        <v>157</v>
      </c>
      <c r="BA491" t="s">
        <v>120</v>
      </c>
      <c r="BB491" t="s">
        <v>113</v>
      </c>
      <c r="BC491" t="s">
        <v>116</v>
      </c>
      <c r="BD491" t="s">
        <v>116</v>
      </c>
      <c r="BE491" t="s">
        <v>122</v>
      </c>
      <c r="BG491" t="s">
        <v>109</v>
      </c>
      <c r="BH491" t="s">
        <v>116</v>
      </c>
      <c r="BI491" t="s">
        <v>5784</v>
      </c>
      <c r="BJ491" t="s">
        <v>116</v>
      </c>
      <c r="BK491" t="s">
        <v>109</v>
      </c>
      <c r="BL491" t="s">
        <v>109</v>
      </c>
      <c r="BM491" t="s">
        <v>109</v>
      </c>
      <c r="BN491" t="s">
        <v>113</v>
      </c>
      <c r="BO491" t="s">
        <v>109</v>
      </c>
      <c r="BP491" t="s">
        <v>122</v>
      </c>
      <c r="BR491" t="s">
        <v>116</v>
      </c>
      <c r="BS491" t="s">
        <v>699</v>
      </c>
      <c r="BT491" t="s">
        <v>109</v>
      </c>
      <c r="BU491" t="s">
        <v>114</v>
      </c>
      <c r="BV491" t="s">
        <v>116</v>
      </c>
      <c r="BX491" t="s">
        <v>116</v>
      </c>
      <c r="BY491" t="s">
        <v>116</v>
      </c>
      <c r="BZ491" t="s">
        <v>5785</v>
      </c>
      <c r="CA491" t="s">
        <v>1086</v>
      </c>
      <c r="CB491" t="s">
        <v>129</v>
      </c>
      <c r="CC491" t="s">
        <v>253</v>
      </c>
      <c r="CD491" t="s">
        <v>116</v>
      </c>
      <c r="CE491" t="s">
        <v>116</v>
      </c>
      <c r="CG491" t="s">
        <v>113</v>
      </c>
      <c r="CH491" t="s">
        <v>167</v>
      </c>
      <c r="CI491" t="s">
        <v>113</v>
      </c>
      <c r="CJ491" t="s">
        <v>109</v>
      </c>
      <c r="CK491" t="s">
        <v>109</v>
      </c>
      <c r="CL491" t="s">
        <v>109</v>
      </c>
      <c r="CN491" t="s">
        <v>842</v>
      </c>
      <c r="CO491" t="s">
        <v>109</v>
      </c>
      <c r="CP491" t="s">
        <v>116</v>
      </c>
      <c r="CQ491" t="s">
        <v>109</v>
      </c>
      <c r="CS491" t="s">
        <v>116</v>
      </c>
      <c r="CT491" t="s">
        <v>116</v>
      </c>
      <c r="CU491" t="s">
        <v>109</v>
      </c>
      <c r="CV491" t="s">
        <v>109</v>
      </c>
      <c r="CX491" t="s">
        <v>109</v>
      </c>
      <c r="DB491">
        <f t="shared" ref="DB491:DB524" si="491">COUNTIFS(J491:K491,"&lt;&gt;Non",J491:K491,"&lt;&gt;",J491:K491,"&lt;&gt;Non;")</f>
        <v>2</v>
      </c>
      <c r="DC491">
        <f t="shared" ref="DC491:DC524" si="492">COUNTIFS(M491,"&lt;&gt;Non",M491,"&lt;&gt;",M491,"&lt;&gt;Non;")</f>
        <v>0</v>
      </c>
      <c r="DD491">
        <f t="shared" ref="DD491:DD524" si="493">COUNTIFS(O491:T491,"&lt;&gt;Non",O491:T491,"&lt;&gt;",O491:T491,"&lt;&gt;Non;",O491:T491,"&lt;&gt;Je ne sais pas")</f>
        <v>3</v>
      </c>
      <c r="DE491">
        <f t="shared" ref="DE491:DE524" si="494">COUNTIF(V491,"Oui")</f>
        <v>0</v>
      </c>
      <c r="DF491">
        <f t="shared" ref="DF491:DF524" si="495">COUNTIFS(X491:Z491,"&lt;&gt;Non",X491:Z491,"&lt;&gt;",X491:Z491,"&lt;&gt;Non;")</f>
        <v>0</v>
      </c>
      <c r="DG491">
        <f t="shared" ref="DG491:DG524" si="496">COUNTIFS(AB491:AC491,"&lt;&gt;Non",AB491:AC491,"&lt;&gt;",AB491:AC491,"&lt;&gt;Non;")</f>
        <v>1</v>
      </c>
      <c r="DH491">
        <f t="shared" ref="DH491:DH524" si="497">COUNTIFS(AE491,"&lt;&gt;Non",AE491,"&lt;&gt;",AE491,"&lt;&gt;Non;")</f>
        <v>0</v>
      </c>
      <c r="DI491">
        <f t="shared" ref="DI491:DI524" si="498">COUNTIFS(AG491:AQ491,"&lt;&gt;Non",AG491:AQ491,"&lt;&gt;",AG491:AQ491,"&lt;&gt;Non;")</f>
        <v>3</v>
      </c>
      <c r="DJ491">
        <f t="shared" ref="DJ491:DJ524" si="499">COUNTIFS(AS491,"&lt;&gt;Non",AS491,"&lt;&gt;",AS491,"&lt;&gt;Non;")</f>
        <v>0</v>
      </c>
      <c r="DK491">
        <f t="shared" ref="DK491:DK524" si="500">COUNTIFS(AU491:AX491,"&lt;&gt;Non",AU491:AX491,"&lt;&gt;",AU491:AX491,"&lt;&gt;Non;")</f>
        <v>1</v>
      </c>
      <c r="DL491">
        <f t="shared" ref="DL491:DL524" si="501">COUNTIFS(AZ491:BB491,"&lt;&gt;Non",AZ491:BB491,"&lt;&gt;",AZ491:BB491,"&lt;&gt;Non;")</f>
        <v>2</v>
      </c>
      <c r="DM491">
        <f t="shared" ref="DM491:DM524" si="502">COUNTIFS(BD491:BE491,"&lt;&gt;Non",BD491:BE491,"&lt;&gt;",BD491:BE491,"&lt;&gt;Non;",BD491:BE491,"&lt;&gt;Je ne sais pas")</f>
        <v>1</v>
      </c>
      <c r="DN491">
        <f t="shared" ref="DN491:DN524" si="503">COUNTIFS(BG491:BH491,"&lt;&gt;Non",BG491:BH491,"&lt;&gt;",BG491:BH491,"&lt;&gt;Non;")</f>
        <v>1</v>
      </c>
      <c r="DO491">
        <f t="shared" ref="DO491:DO524" si="504">COUNTIFS(BJ491:BP491,"&lt;&gt;Non",BJ491:BP491,"&lt;&gt;",BJ491:BP491,"&lt;&gt;Non;",BJ491:BP491,"&lt;&gt;Je ne sais pas")</f>
        <v>1</v>
      </c>
      <c r="DP491">
        <f t="shared" ref="DP491:DP524" si="505">COUNTIFS(BR491:BV491,"&lt;&gt;Non",BR491:BV491,"&lt;&gt;",BR491:BV491,"&lt;&gt;Non;")</f>
        <v>4</v>
      </c>
      <c r="DQ491">
        <f t="shared" ref="DQ491:DQ524" si="506">COUNTIFS(BY491,"&lt;&gt;Non",BY491,"&lt;&gt;",BY491,"&lt;&gt;Non;")</f>
        <v>1</v>
      </c>
      <c r="DR491">
        <f t="shared" ref="DR491:DR524" si="507">COUNTIFS(CA491:CD491,"&lt;&gt;Non",CA491:CD491,"&lt;&gt;",CA491:CD491,"&lt;&gt;Non;")</f>
        <v>4</v>
      </c>
      <c r="DS491">
        <f t="shared" ref="DS491:DS524" si="508">COUNTIFS(CF491:CH491,"&lt;&gt;Non",CF491:CH491,"&lt;&gt;",CF491:CH491,"&lt;&gt;Non;")</f>
        <v>1</v>
      </c>
      <c r="DT491">
        <f t="shared" ref="DT491:DT524" si="509">COUNTIFS(CJ491:CL491,"&lt;&gt;Non",CJ491:CL491,"&lt;&gt;",CJ491:CL491,"&lt;&gt;Non;")</f>
        <v>0</v>
      </c>
      <c r="DU491">
        <f t="shared" si="444"/>
        <v>2</v>
      </c>
      <c r="DV491">
        <f t="shared" si="445"/>
        <v>2</v>
      </c>
      <c r="DW491">
        <f t="shared" si="446"/>
        <v>29</v>
      </c>
      <c r="DX491">
        <f t="shared" ref="DX491:DX524" si="510">DW491/52*10</f>
        <v>5.5769230769230766</v>
      </c>
      <c r="DY491">
        <f t="shared" ref="DY491:DY524" si="511">MROUND(DX491,0.5)</f>
        <v>5.5</v>
      </c>
      <c r="DZ491">
        <f t="shared" ref="DZ491:DZ524" si="512">IF(DY491&gt;10,10,DY491)</f>
        <v>5.5</v>
      </c>
    </row>
    <row r="492" spans="1:130">
      <c r="A492">
        <v>616</v>
      </c>
      <c r="B492" s="1">
        <v>44953.807997685202</v>
      </c>
      <c r="C492" s="1">
        <v>44953.824814814798</v>
      </c>
      <c r="D492" t="s">
        <v>104</v>
      </c>
      <c r="F492" t="s">
        <v>5786</v>
      </c>
      <c r="G492" s="2">
        <v>13164</v>
      </c>
      <c r="H492" t="s">
        <v>5787</v>
      </c>
      <c r="I492" t="s">
        <v>5788</v>
      </c>
      <c r="J492" t="s">
        <v>145</v>
      </c>
      <c r="K492" t="s">
        <v>114</v>
      </c>
      <c r="L492" t="s">
        <v>5789</v>
      </c>
      <c r="M492" t="s">
        <v>109</v>
      </c>
      <c r="O492" t="s">
        <v>594</v>
      </c>
      <c r="P492" t="s">
        <v>5514</v>
      </c>
      <c r="Q492" t="s">
        <v>112</v>
      </c>
      <c r="R492" t="s">
        <v>113</v>
      </c>
      <c r="S492" t="s">
        <v>122</v>
      </c>
      <c r="T492" t="s">
        <v>109</v>
      </c>
      <c r="V492" t="s">
        <v>116</v>
      </c>
      <c r="X492" t="s">
        <v>113</v>
      </c>
      <c r="Y492" t="s">
        <v>113</v>
      </c>
      <c r="Z492" t="s">
        <v>109</v>
      </c>
      <c r="AA492" t="s">
        <v>109</v>
      </c>
      <c r="AB492" t="s">
        <v>153</v>
      </c>
      <c r="AC492" t="s">
        <v>116</v>
      </c>
      <c r="AD492" t="s">
        <v>5790</v>
      </c>
      <c r="AE492" t="s">
        <v>109</v>
      </c>
      <c r="AG492" t="s">
        <v>109</v>
      </c>
      <c r="AH492" t="s">
        <v>116</v>
      </c>
      <c r="AI492" t="s">
        <v>109</v>
      </c>
      <c r="AJ492" t="s">
        <v>109</v>
      </c>
      <c r="AK492" t="s">
        <v>109</v>
      </c>
      <c r="AL492" t="s">
        <v>116</v>
      </c>
      <c r="AM492" t="s">
        <v>112</v>
      </c>
      <c r="AN492" t="s">
        <v>117</v>
      </c>
      <c r="AO492" t="s">
        <v>179</v>
      </c>
      <c r="AP492" t="s">
        <v>113</v>
      </c>
      <c r="AQ492" t="s">
        <v>109</v>
      </c>
      <c r="AS492" t="s">
        <v>395</v>
      </c>
      <c r="AT492" t="s">
        <v>113</v>
      </c>
      <c r="AU492" t="s">
        <v>116</v>
      </c>
      <c r="AV492" t="s">
        <v>109</v>
      </c>
      <c r="AW492" t="s">
        <v>109</v>
      </c>
      <c r="AZ492" t="s">
        <v>157</v>
      </c>
      <c r="BA492" t="s">
        <v>5791</v>
      </c>
      <c r="BB492" t="s">
        <v>121</v>
      </c>
      <c r="BC492" t="s">
        <v>116</v>
      </c>
      <c r="BD492" t="s">
        <v>109</v>
      </c>
      <c r="BE492" t="s">
        <v>122</v>
      </c>
      <c r="BG492" t="s">
        <v>109</v>
      </c>
      <c r="BH492" t="s">
        <v>109</v>
      </c>
      <c r="BJ492" t="s">
        <v>116</v>
      </c>
      <c r="BK492" t="s">
        <v>116</v>
      </c>
      <c r="BL492" t="s">
        <v>116</v>
      </c>
      <c r="BM492" t="s">
        <v>109</v>
      </c>
      <c r="BN492" t="s">
        <v>113</v>
      </c>
      <c r="BO492" t="s">
        <v>109</v>
      </c>
      <c r="BP492" t="s">
        <v>122</v>
      </c>
      <c r="BR492" t="s">
        <v>116</v>
      </c>
      <c r="BS492" t="s">
        <v>5792</v>
      </c>
      <c r="BT492" t="s">
        <v>109</v>
      </c>
      <c r="BU492" t="s">
        <v>114</v>
      </c>
      <c r="BV492" t="s">
        <v>206</v>
      </c>
      <c r="BX492" t="s">
        <v>116</v>
      </c>
      <c r="BY492" t="s">
        <v>116</v>
      </c>
      <c r="BZ492" t="s">
        <v>5793</v>
      </c>
      <c r="CA492" t="s">
        <v>5794</v>
      </c>
      <c r="CB492" t="s">
        <v>5795</v>
      </c>
      <c r="CC492" t="s">
        <v>5796</v>
      </c>
      <c r="CD492" t="s">
        <v>109</v>
      </c>
      <c r="CE492" t="s">
        <v>109</v>
      </c>
      <c r="CF492" t="s">
        <v>5797</v>
      </c>
      <c r="CG492" t="s">
        <v>113</v>
      </c>
      <c r="CH492" t="s">
        <v>113</v>
      </c>
      <c r="CI492" t="s">
        <v>113</v>
      </c>
      <c r="CJ492" t="s">
        <v>109</v>
      </c>
      <c r="CK492" t="s">
        <v>109</v>
      </c>
      <c r="CL492" t="s">
        <v>109</v>
      </c>
      <c r="CN492" t="s">
        <v>169</v>
      </c>
      <c r="CO492" t="s">
        <v>109</v>
      </c>
      <c r="CP492" t="s">
        <v>116</v>
      </c>
      <c r="CQ492" t="s">
        <v>109</v>
      </c>
      <c r="CS492" t="s">
        <v>116</v>
      </c>
      <c r="CT492" t="s">
        <v>116</v>
      </c>
      <c r="CU492" t="s">
        <v>109</v>
      </c>
      <c r="CV492" t="s">
        <v>109</v>
      </c>
      <c r="CX492" t="s">
        <v>116</v>
      </c>
      <c r="CY492" t="s">
        <v>5798</v>
      </c>
      <c r="DB492">
        <f t="shared" si="491"/>
        <v>2</v>
      </c>
      <c r="DC492">
        <f t="shared" si="492"/>
        <v>0</v>
      </c>
      <c r="DD492">
        <f t="shared" si="493"/>
        <v>3</v>
      </c>
      <c r="DE492">
        <f t="shared" si="494"/>
        <v>1</v>
      </c>
      <c r="DF492">
        <f t="shared" si="495"/>
        <v>0</v>
      </c>
      <c r="DG492">
        <f t="shared" si="496"/>
        <v>2</v>
      </c>
      <c r="DH492">
        <f t="shared" si="497"/>
        <v>0</v>
      </c>
      <c r="DI492">
        <f t="shared" si="498"/>
        <v>5</v>
      </c>
      <c r="DJ492">
        <f t="shared" si="499"/>
        <v>1</v>
      </c>
      <c r="DK492">
        <f t="shared" si="500"/>
        <v>1</v>
      </c>
      <c r="DL492">
        <f t="shared" si="501"/>
        <v>3</v>
      </c>
      <c r="DM492">
        <f t="shared" si="502"/>
        <v>0</v>
      </c>
      <c r="DN492">
        <f t="shared" si="503"/>
        <v>0</v>
      </c>
      <c r="DO492">
        <f t="shared" si="504"/>
        <v>3</v>
      </c>
      <c r="DP492">
        <f t="shared" si="505"/>
        <v>4</v>
      </c>
      <c r="DQ492">
        <f t="shared" si="506"/>
        <v>1</v>
      </c>
      <c r="DR492">
        <f t="shared" si="507"/>
        <v>3</v>
      </c>
      <c r="DS492">
        <f t="shared" si="508"/>
        <v>1</v>
      </c>
      <c r="DT492">
        <f t="shared" si="509"/>
        <v>0</v>
      </c>
      <c r="DU492">
        <f t="shared" si="444"/>
        <v>2</v>
      </c>
      <c r="DV492">
        <f t="shared" si="445"/>
        <v>2</v>
      </c>
      <c r="DW492">
        <f t="shared" si="446"/>
        <v>34</v>
      </c>
      <c r="DX492">
        <f t="shared" si="510"/>
        <v>6.5384615384615383</v>
      </c>
      <c r="DY492">
        <f t="shared" si="511"/>
        <v>6.5</v>
      </c>
      <c r="DZ492">
        <f t="shared" si="512"/>
        <v>6.5</v>
      </c>
    </row>
    <row r="493" spans="1:130">
      <c r="A493">
        <v>617</v>
      </c>
      <c r="B493" s="1">
        <v>44954.714942129598</v>
      </c>
      <c r="C493" s="1">
        <v>44954.732592592598</v>
      </c>
      <c r="D493" t="s">
        <v>104</v>
      </c>
      <c r="F493" t="s">
        <v>5799</v>
      </c>
      <c r="G493" s="2">
        <v>20493</v>
      </c>
      <c r="H493" t="s">
        <v>5800</v>
      </c>
      <c r="I493" t="s">
        <v>5801</v>
      </c>
      <c r="J493" t="s">
        <v>132</v>
      </c>
      <c r="K493" t="s">
        <v>114</v>
      </c>
      <c r="L493" t="s">
        <v>5802</v>
      </c>
      <c r="M493" t="s">
        <v>109</v>
      </c>
      <c r="O493" t="s">
        <v>5803</v>
      </c>
      <c r="P493" t="s">
        <v>568</v>
      </c>
      <c r="Q493" t="s">
        <v>112</v>
      </c>
      <c r="R493" t="s">
        <v>113</v>
      </c>
      <c r="S493" t="s">
        <v>122</v>
      </c>
      <c r="T493" t="s">
        <v>109</v>
      </c>
      <c r="V493" t="s">
        <v>109</v>
      </c>
      <c r="X493" t="s">
        <v>135</v>
      </c>
      <c r="Y493" t="s">
        <v>136</v>
      </c>
      <c r="Z493" t="s">
        <v>109</v>
      </c>
      <c r="AA493" t="s">
        <v>116</v>
      </c>
      <c r="AB493" t="s">
        <v>145</v>
      </c>
      <c r="AC493" t="s">
        <v>109</v>
      </c>
      <c r="AE493" t="s">
        <v>109</v>
      </c>
      <c r="AG493" t="s">
        <v>109</v>
      </c>
      <c r="AH493" t="s">
        <v>116</v>
      </c>
      <c r="AI493" t="s">
        <v>109</v>
      </c>
      <c r="AJ493" t="s">
        <v>116</v>
      </c>
      <c r="AK493" t="s">
        <v>116</v>
      </c>
      <c r="AL493" t="s">
        <v>116</v>
      </c>
      <c r="AM493" t="s">
        <v>145</v>
      </c>
      <c r="AN493" t="s">
        <v>117</v>
      </c>
      <c r="AO493" t="s">
        <v>179</v>
      </c>
      <c r="AP493" t="s">
        <v>384</v>
      </c>
      <c r="AQ493" t="s">
        <v>109</v>
      </c>
      <c r="AS493" t="s">
        <v>191</v>
      </c>
      <c r="AT493" t="s">
        <v>5804</v>
      </c>
      <c r="AU493" t="s">
        <v>116</v>
      </c>
      <c r="AV493" t="s">
        <v>109</v>
      </c>
      <c r="AW493" t="s">
        <v>145</v>
      </c>
      <c r="AX493" t="s">
        <v>109</v>
      </c>
      <c r="AZ493" t="s">
        <v>157</v>
      </c>
      <c r="BA493" t="s">
        <v>120</v>
      </c>
      <c r="BB493" t="s">
        <v>249</v>
      </c>
      <c r="BC493" t="s">
        <v>116</v>
      </c>
      <c r="BD493" t="s">
        <v>116</v>
      </c>
      <c r="BE493" t="s">
        <v>122</v>
      </c>
      <c r="BG493" t="s">
        <v>109</v>
      </c>
      <c r="BH493" t="s">
        <v>116</v>
      </c>
      <c r="BI493" t="s">
        <v>5475</v>
      </c>
      <c r="BJ493" t="s">
        <v>116</v>
      </c>
      <c r="BK493" t="s">
        <v>116</v>
      </c>
      <c r="BL493" t="s">
        <v>109</v>
      </c>
      <c r="BM493" t="s">
        <v>116</v>
      </c>
      <c r="BN493" t="s">
        <v>113</v>
      </c>
      <c r="BO493" t="s">
        <v>116</v>
      </c>
      <c r="BP493" t="s">
        <v>122</v>
      </c>
      <c r="BR493" t="s">
        <v>116</v>
      </c>
      <c r="BS493" t="s">
        <v>162</v>
      </c>
      <c r="BT493" t="s">
        <v>116</v>
      </c>
      <c r="BU493" t="s">
        <v>114</v>
      </c>
      <c r="BV493" t="s">
        <v>206</v>
      </c>
      <c r="BX493" t="s">
        <v>116</v>
      </c>
      <c r="BY493" t="s">
        <v>116</v>
      </c>
      <c r="BZ493" t="s">
        <v>193</v>
      </c>
      <c r="CA493" t="s">
        <v>629</v>
      </c>
      <c r="CB493" t="s">
        <v>5805</v>
      </c>
      <c r="CC493" t="s">
        <v>5806</v>
      </c>
      <c r="CD493" t="s">
        <v>109</v>
      </c>
      <c r="CE493" t="s">
        <v>116</v>
      </c>
      <c r="CG493" t="s">
        <v>113</v>
      </c>
      <c r="CH493" t="s">
        <v>113</v>
      </c>
      <c r="CI493" t="s">
        <v>289</v>
      </c>
      <c r="CJ493" t="s">
        <v>109</v>
      </c>
      <c r="CK493" t="s">
        <v>109</v>
      </c>
      <c r="CL493" t="s">
        <v>109</v>
      </c>
      <c r="CN493" t="s">
        <v>522</v>
      </c>
      <c r="CO493" t="s">
        <v>116</v>
      </c>
      <c r="CP493" t="s">
        <v>116</v>
      </c>
      <c r="CQ493" t="s">
        <v>109</v>
      </c>
      <c r="CS493" t="s">
        <v>116</v>
      </c>
      <c r="CT493" t="s">
        <v>116</v>
      </c>
      <c r="CU493" t="s">
        <v>116</v>
      </c>
      <c r="CV493" t="s">
        <v>116</v>
      </c>
      <c r="CW493" t="s">
        <v>5807</v>
      </c>
      <c r="CX493" t="s">
        <v>116</v>
      </c>
      <c r="CY493" t="s">
        <v>2347</v>
      </c>
      <c r="DB493">
        <f t="shared" si="491"/>
        <v>2</v>
      </c>
      <c r="DC493">
        <f t="shared" si="492"/>
        <v>0</v>
      </c>
      <c r="DD493">
        <f t="shared" si="493"/>
        <v>3</v>
      </c>
      <c r="DE493">
        <f t="shared" si="494"/>
        <v>0</v>
      </c>
      <c r="DF493">
        <f t="shared" si="495"/>
        <v>2</v>
      </c>
      <c r="DG493">
        <f t="shared" si="496"/>
        <v>1</v>
      </c>
      <c r="DH493">
        <f t="shared" si="497"/>
        <v>0</v>
      </c>
      <c r="DI493">
        <f t="shared" si="498"/>
        <v>8</v>
      </c>
      <c r="DJ493">
        <f t="shared" si="499"/>
        <v>1</v>
      </c>
      <c r="DK493">
        <f t="shared" si="500"/>
        <v>2</v>
      </c>
      <c r="DL493">
        <f t="shared" si="501"/>
        <v>3</v>
      </c>
      <c r="DM493">
        <f t="shared" si="502"/>
        <v>1</v>
      </c>
      <c r="DN493">
        <f t="shared" si="503"/>
        <v>1</v>
      </c>
      <c r="DO493">
        <f t="shared" si="504"/>
        <v>4</v>
      </c>
      <c r="DP493">
        <f t="shared" si="505"/>
        <v>5</v>
      </c>
      <c r="DQ493">
        <f t="shared" si="506"/>
        <v>1</v>
      </c>
      <c r="DR493">
        <f t="shared" si="507"/>
        <v>3</v>
      </c>
      <c r="DS493">
        <f t="shared" si="508"/>
        <v>0</v>
      </c>
      <c r="DT493">
        <f t="shared" si="509"/>
        <v>0</v>
      </c>
      <c r="DU493">
        <f t="shared" si="444"/>
        <v>3</v>
      </c>
      <c r="DV493">
        <f t="shared" si="445"/>
        <v>4</v>
      </c>
      <c r="DW493">
        <f t="shared" si="446"/>
        <v>44</v>
      </c>
      <c r="DX493">
        <f t="shared" si="510"/>
        <v>8.4615384615384617</v>
      </c>
      <c r="DY493">
        <f t="shared" si="511"/>
        <v>8.5</v>
      </c>
      <c r="DZ493">
        <f t="shared" si="512"/>
        <v>8.5</v>
      </c>
    </row>
    <row r="494" spans="1:130">
      <c r="A494">
        <v>618</v>
      </c>
      <c r="B494" s="1">
        <v>44955.401423611103</v>
      </c>
      <c r="C494" s="1">
        <v>44955.410763888904</v>
      </c>
      <c r="D494" t="s">
        <v>104</v>
      </c>
      <c r="F494" t="s">
        <v>5808</v>
      </c>
      <c r="G494" s="2">
        <v>2927</v>
      </c>
      <c r="H494" t="s">
        <v>5809</v>
      </c>
      <c r="I494" t="s">
        <v>5810</v>
      </c>
      <c r="J494" t="s">
        <v>145</v>
      </c>
      <c r="K494" t="s">
        <v>114</v>
      </c>
      <c r="L494" t="s">
        <v>5811</v>
      </c>
      <c r="M494" t="s">
        <v>109</v>
      </c>
      <c r="O494" t="s">
        <v>2591</v>
      </c>
      <c r="P494" t="s">
        <v>5812</v>
      </c>
      <c r="Q494" t="s">
        <v>188</v>
      </c>
      <c r="R494" t="s">
        <v>113</v>
      </c>
      <c r="S494" t="s">
        <v>114</v>
      </c>
      <c r="T494" t="s">
        <v>109</v>
      </c>
      <c r="V494" t="s">
        <v>116</v>
      </c>
      <c r="W494" s="2" t="s">
        <v>5813</v>
      </c>
      <c r="X494" t="s">
        <v>135</v>
      </c>
      <c r="Y494" t="s">
        <v>332</v>
      </c>
      <c r="Z494" t="s">
        <v>116</v>
      </c>
      <c r="AB494" t="s">
        <v>145</v>
      </c>
      <c r="AC494" t="s">
        <v>116</v>
      </c>
      <c r="AD494" t="s">
        <v>5814</v>
      </c>
      <c r="AE494" t="s">
        <v>109</v>
      </c>
      <c r="AG494" t="s">
        <v>109</v>
      </c>
      <c r="AH494" t="s">
        <v>116</v>
      </c>
      <c r="AI494" t="s">
        <v>109</v>
      </c>
      <c r="AJ494" t="s">
        <v>109</v>
      </c>
      <c r="AK494" t="s">
        <v>116</v>
      </c>
      <c r="AL494" t="s">
        <v>109</v>
      </c>
      <c r="AM494" t="s">
        <v>112</v>
      </c>
      <c r="AN494" t="s">
        <v>117</v>
      </c>
      <c r="AO494" t="s">
        <v>113</v>
      </c>
      <c r="AP494" t="s">
        <v>113</v>
      </c>
      <c r="AQ494" t="s">
        <v>109</v>
      </c>
      <c r="AS494" t="s">
        <v>203</v>
      </c>
      <c r="AT494" t="s">
        <v>113</v>
      </c>
      <c r="AU494" t="s">
        <v>116</v>
      </c>
      <c r="AV494" t="s">
        <v>109</v>
      </c>
      <c r="AW494" t="s">
        <v>112</v>
      </c>
      <c r="AX494" t="s">
        <v>109</v>
      </c>
      <c r="AZ494" t="s">
        <v>113</v>
      </c>
      <c r="BA494" t="s">
        <v>120</v>
      </c>
      <c r="BB494" t="s">
        <v>5815</v>
      </c>
      <c r="BC494" t="s">
        <v>116</v>
      </c>
      <c r="BD494" t="s">
        <v>116</v>
      </c>
      <c r="BE494" t="s">
        <v>122</v>
      </c>
      <c r="BG494" t="s">
        <v>109</v>
      </c>
      <c r="BH494" t="s">
        <v>116</v>
      </c>
      <c r="BI494" t="s">
        <v>5816</v>
      </c>
      <c r="BJ494" t="s">
        <v>116</v>
      </c>
      <c r="BK494" t="s">
        <v>116</v>
      </c>
      <c r="BL494" t="s">
        <v>109</v>
      </c>
      <c r="BM494" t="s">
        <v>109</v>
      </c>
      <c r="BN494" t="s">
        <v>113</v>
      </c>
      <c r="BO494" t="s">
        <v>116</v>
      </c>
      <c r="BP494" t="s">
        <v>122</v>
      </c>
      <c r="BR494" t="s">
        <v>116</v>
      </c>
      <c r="BS494" t="s">
        <v>126</v>
      </c>
      <c r="BT494" t="s">
        <v>109</v>
      </c>
      <c r="BU494" t="s">
        <v>114</v>
      </c>
      <c r="BV494" t="s">
        <v>116</v>
      </c>
      <c r="BX494" t="s">
        <v>116</v>
      </c>
      <c r="BY494" t="s">
        <v>116</v>
      </c>
      <c r="BZ494" t="s">
        <v>193</v>
      </c>
      <c r="CA494" t="s">
        <v>841</v>
      </c>
      <c r="CB494" t="s">
        <v>129</v>
      </c>
      <c r="CC494" t="s">
        <v>113</v>
      </c>
      <c r="CD494" t="s">
        <v>116</v>
      </c>
      <c r="CE494" t="s">
        <v>109</v>
      </c>
      <c r="CF494" t="s">
        <v>113</v>
      </c>
      <c r="CG494" t="s">
        <v>113</v>
      </c>
      <c r="CH494" t="s">
        <v>113</v>
      </c>
      <c r="CI494" t="s">
        <v>113</v>
      </c>
      <c r="CJ494" t="s">
        <v>109</v>
      </c>
      <c r="CK494" t="s">
        <v>109</v>
      </c>
      <c r="CL494" t="s">
        <v>109</v>
      </c>
      <c r="CN494" t="s">
        <v>1050</v>
      </c>
      <c r="CO494" t="s">
        <v>109</v>
      </c>
      <c r="CP494" t="s">
        <v>116</v>
      </c>
      <c r="CQ494" t="s">
        <v>109</v>
      </c>
      <c r="CS494" t="s">
        <v>116</v>
      </c>
      <c r="CT494" t="s">
        <v>116</v>
      </c>
      <c r="CU494" t="s">
        <v>109</v>
      </c>
      <c r="CV494" t="s">
        <v>109</v>
      </c>
      <c r="CX494" t="s">
        <v>109</v>
      </c>
      <c r="DB494">
        <f t="shared" si="491"/>
        <v>2</v>
      </c>
      <c r="DC494">
        <f t="shared" si="492"/>
        <v>0</v>
      </c>
      <c r="DD494">
        <f t="shared" si="493"/>
        <v>4</v>
      </c>
      <c r="DE494">
        <f t="shared" si="494"/>
        <v>1</v>
      </c>
      <c r="DF494">
        <f t="shared" si="495"/>
        <v>3</v>
      </c>
      <c r="DG494">
        <f t="shared" si="496"/>
        <v>2</v>
      </c>
      <c r="DH494">
        <f t="shared" si="497"/>
        <v>0</v>
      </c>
      <c r="DI494">
        <f t="shared" si="498"/>
        <v>4</v>
      </c>
      <c r="DJ494">
        <f t="shared" si="499"/>
        <v>1</v>
      </c>
      <c r="DK494">
        <f t="shared" si="500"/>
        <v>2</v>
      </c>
      <c r="DL494">
        <f t="shared" si="501"/>
        <v>2</v>
      </c>
      <c r="DM494">
        <f t="shared" si="502"/>
        <v>1</v>
      </c>
      <c r="DN494">
        <f t="shared" si="503"/>
        <v>1</v>
      </c>
      <c r="DO494">
        <f t="shared" si="504"/>
        <v>3</v>
      </c>
      <c r="DP494">
        <f t="shared" si="505"/>
        <v>4</v>
      </c>
      <c r="DQ494">
        <f t="shared" si="506"/>
        <v>1</v>
      </c>
      <c r="DR494">
        <f t="shared" si="507"/>
        <v>3</v>
      </c>
      <c r="DS494">
        <f t="shared" si="508"/>
        <v>0</v>
      </c>
      <c r="DT494">
        <f t="shared" si="509"/>
        <v>0</v>
      </c>
      <c r="DU494">
        <f t="shared" si="444"/>
        <v>2</v>
      </c>
      <c r="DV494">
        <f t="shared" si="445"/>
        <v>2</v>
      </c>
      <c r="DW494">
        <f t="shared" si="446"/>
        <v>38</v>
      </c>
      <c r="DX494">
        <f t="shared" si="510"/>
        <v>7.3076923076923075</v>
      </c>
      <c r="DY494">
        <f t="shared" si="511"/>
        <v>7.5</v>
      </c>
      <c r="DZ494">
        <f t="shared" si="512"/>
        <v>7.5</v>
      </c>
    </row>
    <row r="495" spans="1:130">
      <c r="A495">
        <v>619</v>
      </c>
      <c r="B495" s="1">
        <v>44955.457083333298</v>
      </c>
      <c r="C495" s="1">
        <v>44955.471481481502</v>
      </c>
      <c r="D495" t="s">
        <v>104</v>
      </c>
      <c r="F495" t="s">
        <v>5817</v>
      </c>
      <c r="G495" s="2">
        <v>13856</v>
      </c>
      <c r="H495" t="s">
        <v>5818</v>
      </c>
      <c r="I495" t="s">
        <v>5819</v>
      </c>
      <c r="J495" t="s">
        <v>145</v>
      </c>
      <c r="K495" t="s">
        <v>114</v>
      </c>
      <c r="L495" t="s">
        <v>5820</v>
      </c>
      <c r="M495" t="s">
        <v>109</v>
      </c>
      <c r="O495" t="s">
        <v>133</v>
      </c>
      <c r="P495" t="s">
        <v>5514</v>
      </c>
      <c r="Q495" t="s">
        <v>112</v>
      </c>
      <c r="R495" t="s">
        <v>113</v>
      </c>
      <c r="S495" t="s">
        <v>114</v>
      </c>
      <c r="T495" t="s">
        <v>109</v>
      </c>
      <c r="V495" t="s">
        <v>109</v>
      </c>
      <c r="X495" t="s">
        <v>113</v>
      </c>
      <c r="Y495" t="s">
        <v>113</v>
      </c>
      <c r="Z495" t="s">
        <v>109</v>
      </c>
      <c r="AA495" t="s">
        <v>109</v>
      </c>
      <c r="AB495" t="s">
        <v>153</v>
      </c>
      <c r="AC495" t="s">
        <v>116</v>
      </c>
      <c r="AD495" t="s">
        <v>5821</v>
      </c>
      <c r="AE495" t="s">
        <v>109</v>
      </c>
      <c r="AG495" t="s">
        <v>109</v>
      </c>
      <c r="AH495" t="s">
        <v>116</v>
      </c>
      <c r="AI495" t="s">
        <v>109</v>
      </c>
      <c r="AJ495" t="s">
        <v>116</v>
      </c>
      <c r="AK495" t="s">
        <v>116</v>
      </c>
      <c r="AL495" t="s">
        <v>116</v>
      </c>
      <c r="AM495" t="s">
        <v>112</v>
      </c>
      <c r="AN495" t="s">
        <v>117</v>
      </c>
      <c r="AO495" t="s">
        <v>179</v>
      </c>
      <c r="AP495" t="s">
        <v>113</v>
      </c>
      <c r="AQ495" t="s">
        <v>109</v>
      </c>
      <c r="AS495" t="s">
        <v>191</v>
      </c>
      <c r="AT495" t="s">
        <v>113</v>
      </c>
      <c r="AU495" t="s">
        <v>116</v>
      </c>
      <c r="AV495" t="s">
        <v>116</v>
      </c>
      <c r="AW495" t="s">
        <v>109</v>
      </c>
      <c r="AZ495" t="s">
        <v>113</v>
      </c>
      <c r="BA495" t="s">
        <v>5822</v>
      </c>
      <c r="BB495" t="s">
        <v>249</v>
      </c>
      <c r="BC495" t="s">
        <v>116</v>
      </c>
      <c r="BD495" t="s">
        <v>116</v>
      </c>
      <c r="BE495" t="s">
        <v>122</v>
      </c>
      <c r="BG495" t="s">
        <v>109</v>
      </c>
      <c r="BH495" t="s">
        <v>116</v>
      </c>
      <c r="BI495" t="s">
        <v>5823</v>
      </c>
      <c r="BJ495" t="s">
        <v>116</v>
      </c>
      <c r="BK495" t="s">
        <v>109</v>
      </c>
      <c r="BL495" t="s">
        <v>109</v>
      </c>
      <c r="BM495" t="s">
        <v>109</v>
      </c>
      <c r="BN495" t="s">
        <v>113</v>
      </c>
      <c r="BO495" t="s">
        <v>125</v>
      </c>
      <c r="BP495" t="s">
        <v>122</v>
      </c>
      <c r="BR495" t="s">
        <v>116</v>
      </c>
      <c r="BS495" t="s">
        <v>126</v>
      </c>
      <c r="BT495" t="s">
        <v>116</v>
      </c>
      <c r="BU495" t="s">
        <v>114</v>
      </c>
      <c r="BV495" t="s">
        <v>116</v>
      </c>
      <c r="BW495" t="s">
        <v>5824</v>
      </c>
      <c r="BX495" t="s">
        <v>116</v>
      </c>
      <c r="BY495" t="s">
        <v>116</v>
      </c>
      <c r="BZ495" t="s">
        <v>193</v>
      </c>
      <c r="CA495" t="s">
        <v>5825</v>
      </c>
      <c r="CB495" t="s">
        <v>5826</v>
      </c>
      <c r="CC495" t="s">
        <v>5827</v>
      </c>
      <c r="CD495" t="s">
        <v>116</v>
      </c>
      <c r="CE495" t="s">
        <v>109</v>
      </c>
      <c r="CF495" t="s">
        <v>113</v>
      </c>
      <c r="CG495" t="s">
        <v>113</v>
      </c>
      <c r="CH495" t="s">
        <v>167</v>
      </c>
      <c r="CI495" t="s">
        <v>113</v>
      </c>
      <c r="CJ495" t="s">
        <v>109</v>
      </c>
      <c r="CK495" t="s">
        <v>109</v>
      </c>
      <c r="CL495" t="s">
        <v>116</v>
      </c>
      <c r="CM495" t="s">
        <v>5828</v>
      </c>
      <c r="CN495" t="s">
        <v>1434</v>
      </c>
      <c r="CO495" t="s">
        <v>116</v>
      </c>
      <c r="CP495" t="s">
        <v>116</v>
      </c>
      <c r="CQ495" t="s">
        <v>109</v>
      </c>
      <c r="CS495" t="s">
        <v>109</v>
      </c>
      <c r="CT495" t="s">
        <v>116</v>
      </c>
      <c r="CU495" t="s">
        <v>116</v>
      </c>
      <c r="CV495" t="s">
        <v>109</v>
      </c>
      <c r="CX495" t="s">
        <v>116</v>
      </c>
      <c r="CY495" t="s">
        <v>4599</v>
      </c>
      <c r="DB495">
        <f t="shared" si="491"/>
        <v>2</v>
      </c>
      <c r="DC495">
        <f t="shared" si="492"/>
        <v>0</v>
      </c>
      <c r="DD495">
        <f t="shared" si="493"/>
        <v>4</v>
      </c>
      <c r="DE495">
        <f t="shared" si="494"/>
        <v>0</v>
      </c>
      <c r="DF495">
        <f t="shared" si="495"/>
        <v>0</v>
      </c>
      <c r="DG495">
        <f t="shared" si="496"/>
        <v>2</v>
      </c>
      <c r="DH495">
        <f t="shared" si="497"/>
        <v>0</v>
      </c>
      <c r="DI495">
        <f t="shared" si="498"/>
        <v>7</v>
      </c>
      <c r="DJ495">
        <f t="shared" si="499"/>
        <v>1</v>
      </c>
      <c r="DK495">
        <f t="shared" si="500"/>
        <v>2</v>
      </c>
      <c r="DL495">
        <f t="shared" si="501"/>
        <v>2</v>
      </c>
      <c r="DM495">
        <f t="shared" si="502"/>
        <v>1</v>
      </c>
      <c r="DN495">
        <f t="shared" si="503"/>
        <v>1</v>
      </c>
      <c r="DO495">
        <f t="shared" si="504"/>
        <v>2</v>
      </c>
      <c r="DP495">
        <f t="shared" si="505"/>
        <v>5</v>
      </c>
      <c r="DQ495">
        <f t="shared" si="506"/>
        <v>1</v>
      </c>
      <c r="DR495">
        <f t="shared" si="507"/>
        <v>4</v>
      </c>
      <c r="DS495">
        <f t="shared" si="508"/>
        <v>1</v>
      </c>
      <c r="DT495">
        <f t="shared" si="509"/>
        <v>1</v>
      </c>
      <c r="DU495">
        <f t="shared" si="444"/>
        <v>3</v>
      </c>
      <c r="DV495">
        <f t="shared" si="445"/>
        <v>2</v>
      </c>
      <c r="DW495">
        <f t="shared" si="446"/>
        <v>41</v>
      </c>
      <c r="DX495">
        <f t="shared" si="510"/>
        <v>7.8846153846153841</v>
      </c>
      <c r="DY495">
        <f t="shared" si="511"/>
        <v>8</v>
      </c>
      <c r="DZ495">
        <f t="shared" si="512"/>
        <v>8</v>
      </c>
    </row>
    <row r="496" spans="1:130">
      <c r="A496">
        <v>620</v>
      </c>
      <c r="B496" s="1">
        <v>44956.352812500001</v>
      </c>
      <c r="C496" s="1">
        <v>44956.364108796297</v>
      </c>
      <c r="D496" t="s">
        <v>104</v>
      </c>
      <c r="F496" t="s">
        <v>5829</v>
      </c>
      <c r="G496" s="2">
        <v>21794</v>
      </c>
      <c r="H496" t="s">
        <v>5830</v>
      </c>
      <c r="I496" t="s">
        <v>5831</v>
      </c>
      <c r="J496" t="s">
        <v>109</v>
      </c>
      <c r="M496" t="s">
        <v>109</v>
      </c>
      <c r="O496" t="s">
        <v>176</v>
      </c>
      <c r="P496" t="s">
        <v>187</v>
      </c>
      <c r="Q496" t="s">
        <v>112</v>
      </c>
      <c r="R496" t="s">
        <v>113</v>
      </c>
      <c r="S496" t="s">
        <v>122</v>
      </c>
      <c r="T496" t="s">
        <v>109</v>
      </c>
      <c r="V496" t="s">
        <v>109</v>
      </c>
      <c r="X496" t="s">
        <v>135</v>
      </c>
      <c r="Y496" t="s">
        <v>113</v>
      </c>
      <c r="Z496" t="s">
        <v>109</v>
      </c>
      <c r="AA496" t="s">
        <v>116</v>
      </c>
      <c r="AB496" t="s">
        <v>109</v>
      </c>
      <c r="AE496" t="s">
        <v>109</v>
      </c>
      <c r="AG496" t="s">
        <v>109</v>
      </c>
      <c r="AH496" t="s">
        <v>109</v>
      </c>
      <c r="AI496" t="s">
        <v>109</v>
      </c>
      <c r="AJ496" t="s">
        <v>116</v>
      </c>
      <c r="AK496" t="s">
        <v>116</v>
      </c>
      <c r="AL496" t="s">
        <v>116</v>
      </c>
      <c r="AM496" t="s">
        <v>188</v>
      </c>
      <c r="AN496" t="s">
        <v>117</v>
      </c>
      <c r="AO496" t="s">
        <v>179</v>
      </c>
      <c r="AP496" t="s">
        <v>113</v>
      </c>
      <c r="AQ496" t="s">
        <v>109</v>
      </c>
      <c r="AS496" t="s">
        <v>118</v>
      </c>
      <c r="AT496" t="s">
        <v>113</v>
      </c>
      <c r="AU496" t="s">
        <v>116</v>
      </c>
      <c r="AV496" t="s">
        <v>116</v>
      </c>
      <c r="AW496" t="s">
        <v>109</v>
      </c>
      <c r="AZ496" t="s">
        <v>113</v>
      </c>
      <c r="BA496" t="s">
        <v>158</v>
      </c>
      <c r="BB496" t="s">
        <v>113</v>
      </c>
      <c r="BC496" t="s">
        <v>116</v>
      </c>
      <c r="BD496" t="s">
        <v>116</v>
      </c>
      <c r="BE496" t="s">
        <v>122</v>
      </c>
      <c r="BG496" t="s">
        <v>116</v>
      </c>
      <c r="BH496" t="s">
        <v>109</v>
      </c>
      <c r="BJ496" t="s">
        <v>116</v>
      </c>
      <c r="BK496" t="s">
        <v>109</v>
      </c>
      <c r="BL496" t="s">
        <v>109</v>
      </c>
      <c r="BM496" t="s">
        <v>116</v>
      </c>
      <c r="BN496" t="s">
        <v>251</v>
      </c>
      <c r="BO496" t="s">
        <v>109</v>
      </c>
      <c r="BP496" t="s">
        <v>122</v>
      </c>
      <c r="BR496" t="s">
        <v>109</v>
      </c>
      <c r="BS496" t="s">
        <v>126</v>
      </c>
      <c r="BT496" t="s">
        <v>109</v>
      </c>
      <c r="BU496" t="s">
        <v>114</v>
      </c>
      <c r="BV496" t="s">
        <v>116</v>
      </c>
      <c r="BX496" t="s">
        <v>116</v>
      </c>
      <c r="BY496" t="s">
        <v>109</v>
      </c>
      <c r="CA496" t="s">
        <v>113</v>
      </c>
      <c r="CB496" t="s">
        <v>113</v>
      </c>
      <c r="CC496" t="s">
        <v>253</v>
      </c>
      <c r="CD496" t="s">
        <v>116</v>
      </c>
      <c r="CE496" t="s">
        <v>116</v>
      </c>
      <c r="CG496" t="s">
        <v>113</v>
      </c>
      <c r="CH496" t="s">
        <v>113</v>
      </c>
      <c r="CI496" t="s">
        <v>386</v>
      </c>
      <c r="CJ496" t="s">
        <v>109</v>
      </c>
      <c r="CK496" t="s">
        <v>109</v>
      </c>
      <c r="CL496" t="s">
        <v>109</v>
      </c>
      <c r="CN496" t="s">
        <v>522</v>
      </c>
      <c r="CO496" t="s">
        <v>109</v>
      </c>
      <c r="CP496" t="s">
        <v>116</v>
      </c>
      <c r="CQ496" t="s">
        <v>109</v>
      </c>
      <c r="CS496" t="s">
        <v>109</v>
      </c>
      <c r="CT496" t="s">
        <v>116</v>
      </c>
      <c r="CU496" t="s">
        <v>109</v>
      </c>
      <c r="CV496" t="s">
        <v>109</v>
      </c>
      <c r="CX496" t="s">
        <v>116</v>
      </c>
      <c r="CY496" t="s">
        <v>3064</v>
      </c>
      <c r="DB496">
        <f t="shared" si="491"/>
        <v>0</v>
      </c>
      <c r="DC496">
        <f t="shared" si="492"/>
        <v>0</v>
      </c>
      <c r="DD496">
        <f t="shared" si="493"/>
        <v>3</v>
      </c>
      <c r="DE496">
        <f t="shared" si="494"/>
        <v>0</v>
      </c>
      <c r="DF496">
        <f t="shared" si="495"/>
        <v>1</v>
      </c>
      <c r="DG496">
        <f t="shared" si="496"/>
        <v>0</v>
      </c>
      <c r="DH496">
        <f t="shared" si="497"/>
        <v>0</v>
      </c>
      <c r="DI496">
        <f t="shared" si="498"/>
        <v>6</v>
      </c>
      <c r="DJ496">
        <f t="shared" si="499"/>
        <v>1</v>
      </c>
      <c r="DK496">
        <f t="shared" si="500"/>
        <v>2</v>
      </c>
      <c r="DL496">
        <f t="shared" si="501"/>
        <v>1</v>
      </c>
      <c r="DM496">
        <f t="shared" si="502"/>
        <v>1</v>
      </c>
      <c r="DN496">
        <f t="shared" si="503"/>
        <v>1</v>
      </c>
      <c r="DO496">
        <f t="shared" si="504"/>
        <v>3</v>
      </c>
      <c r="DP496">
        <f t="shared" si="505"/>
        <v>3</v>
      </c>
      <c r="DQ496">
        <f t="shared" si="506"/>
        <v>0</v>
      </c>
      <c r="DR496">
        <f t="shared" si="507"/>
        <v>2</v>
      </c>
      <c r="DS496">
        <f t="shared" si="508"/>
        <v>0</v>
      </c>
      <c r="DT496">
        <f t="shared" si="509"/>
        <v>0</v>
      </c>
      <c r="DU496">
        <f t="shared" si="444"/>
        <v>2</v>
      </c>
      <c r="DV496">
        <f t="shared" si="445"/>
        <v>1</v>
      </c>
      <c r="DW496">
        <f t="shared" si="446"/>
        <v>27</v>
      </c>
      <c r="DX496">
        <f t="shared" si="510"/>
        <v>5.1923076923076925</v>
      </c>
      <c r="DY496">
        <f t="shared" si="511"/>
        <v>5</v>
      </c>
      <c r="DZ496">
        <f t="shared" si="512"/>
        <v>5</v>
      </c>
    </row>
    <row r="497" spans="1:130">
      <c r="A497">
        <v>621</v>
      </c>
      <c r="B497" s="1">
        <v>44956.394074074102</v>
      </c>
      <c r="C497" s="1">
        <v>44956.402106481502</v>
      </c>
      <c r="D497" t="s">
        <v>104</v>
      </c>
      <c r="F497" t="s">
        <v>5832</v>
      </c>
      <c r="G497" s="2">
        <v>3683</v>
      </c>
      <c r="H497" t="s">
        <v>5833</v>
      </c>
      <c r="I497" t="s">
        <v>5834</v>
      </c>
      <c r="J497" t="s">
        <v>145</v>
      </c>
      <c r="K497" t="s">
        <v>114</v>
      </c>
      <c r="L497" t="s">
        <v>5835</v>
      </c>
      <c r="M497" t="s">
        <v>109</v>
      </c>
      <c r="O497" t="s">
        <v>220</v>
      </c>
      <c r="P497" t="s">
        <v>766</v>
      </c>
      <c r="Q497" t="s">
        <v>320</v>
      </c>
      <c r="R497" t="s">
        <v>113</v>
      </c>
      <c r="S497" t="s">
        <v>122</v>
      </c>
      <c r="T497" t="s">
        <v>109</v>
      </c>
      <c r="V497" t="s">
        <v>109</v>
      </c>
      <c r="X497" t="s">
        <v>135</v>
      </c>
      <c r="Y497" t="s">
        <v>113</v>
      </c>
      <c r="Z497" t="s">
        <v>116</v>
      </c>
      <c r="AB497" t="s">
        <v>109</v>
      </c>
      <c r="AE497" t="s">
        <v>109</v>
      </c>
      <c r="AG497" t="s">
        <v>109</v>
      </c>
      <c r="AH497" t="s">
        <v>116</v>
      </c>
      <c r="AI497" t="s">
        <v>109</v>
      </c>
      <c r="AJ497" t="s">
        <v>116</v>
      </c>
      <c r="AK497" t="s">
        <v>116</v>
      </c>
      <c r="AL497" t="s">
        <v>116</v>
      </c>
      <c r="AM497" t="s">
        <v>320</v>
      </c>
      <c r="AN497" t="s">
        <v>117</v>
      </c>
      <c r="AO497" t="s">
        <v>113</v>
      </c>
      <c r="AP497" t="s">
        <v>113</v>
      </c>
      <c r="AQ497" t="s">
        <v>109</v>
      </c>
      <c r="AS497" t="s">
        <v>637</v>
      </c>
      <c r="AT497" t="s">
        <v>287</v>
      </c>
      <c r="AU497" t="s">
        <v>109</v>
      </c>
      <c r="AV497" t="s">
        <v>109</v>
      </c>
      <c r="AW497" t="s">
        <v>109</v>
      </c>
      <c r="AZ497" t="s">
        <v>113</v>
      </c>
      <c r="BA497" t="s">
        <v>113</v>
      </c>
      <c r="BB497" t="s">
        <v>113</v>
      </c>
      <c r="BC497" t="s">
        <v>116</v>
      </c>
      <c r="BD497" t="s">
        <v>116</v>
      </c>
      <c r="BE497" t="s">
        <v>122</v>
      </c>
      <c r="BG497" t="s">
        <v>109</v>
      </c>
      <c r="BH497" t="s">
        <v>109</v>
      </c>
      <c r="BJ497" t="s">
        <v>116</v>
      </c>
      <c r="BK497" t="s">
        <v>109</v>
      </c>
      <c r="BL497" t="s">
        <v>116</v>
      </c>
      <c r="BM497" t="s">
        <v>109</v>
      </c>
      <c r="BN497" t="s">
        <v>113</v>
      </c>
      <c r="BO497" t="s">
        <v>116</v>
      </c>
      <c r="BP497" t="s">
        <v>122</v>
      </c>
      <c r="BR497" t="s">
        <v>116</v>
      </c>
      <c r="BS497" t="s">
        <v>113</v>
      </c>
      <c r="BT497" t="s">
        <v>116</v>
      </c>
      <c r="BU497" t="s">
        <v>109</v>
      </c>
      <c r="BV497" t="s">
        <v>116</v>
      </c>
      <c r="BX497" t="s">
        <v>116</v>
      </c>
      <c r="BY497" t="s">
        <v>116</v>
      </c>
      <c r="BZ497" t="s">
        <v>193</v>
      </c>
      <c r="CA497" t="s">
        <v>240</v>
      </c>
      <c r="CB497" t="s">
        <v>5836</v>
      </c>
      <c r="CC497" t="s">
        <v>113</v>
      </c>
      <c r="CD497" t="s">
        <v>116</v>
      </c>
      <c r="CE497" t="s">
        <v>116</v>
      </c>
      <c r="CG497" t="s">
        <v>113</v>
      </c>
      <c r="CH497" t="s">
        <v>113</v>
      </c>
      <c r="CI497" t="s">
        <v>113</v>
      </c>
      <c r="CJ497" t="s">
        <v>109</v>
      </c>
      <c r="CK497" t="s">
        <v>109</v>
      </c>
      <c r="CL497" t="s">
        <v>109</v>
      </c>
      <c r="CN497" t="s">
        <v>113</v>
      </c>
      <c r="CO497" t="s">
        <v>109</v>
      </c>
      <c r="CP497" t="s">
        <v>109</v>
      </c>
      <c r="CQ497" t="s">
        <v>109</v>
      </c>
      <c r="CS497" t="s">
        <v>109</v>
      </c>
      <c r="CT497" t="s">
        <v>116</v>
      </c>
      <c r="CU497" t="s">
        <v>116</v>
      </c>
      <c r="CV497" t="s">
        <v>109</v>
      </c>
      <c r="CX497" t="s">
        <v>116</v>
      </c>
      <c r="CY497" t="s">
        <v>605</v>
      </c>
      <c r="DB497">
        <f t="shared" si="491"/>
        <v>2</v>
      </c>
      <c r="DC497">
        <f t="shared" si="492"/>
        <v>0</v>
      </c>
      <c r="DD497">
        <f t="shared" si="493"/>
        <v>3</v>
      </c>
      <c r="DE497">
        <f t="shared" si="494"/>
        <v>0</v>
      </c>
      <c r="DF497">
        <f t="shared" si="495"/>
        <v>2</v>
      </c>
      <c r="DG497">
        <f t="shared" si="496"/>
        <v>0</v>
      </c>
      <c r="DH497">
        <f t="shared" si="497"/>
        <v>0</v>
      </c>
      <c r="DI497">
        <f t="shared" si="498"/>
        <v>6</v>
      </c>
      <c r="DJ497">
        <f t="shared" si="499"/>
        <v>1</v>
      </c>
      <c r="DK497">
        <f t="shared" si="500"/>
        <v>0</v>
      </c>
      <c r="DL497">
        <f t="shared" si="501"/>
        <v>0</v>
      </c>
      <c r="DM497">
        <f t="shared" si="502"/>
        <v>1</v>
      </c>
      <c r="DN497">
        <f t="shared" si="503"/>
        <v>0</v>
      </c>
      <c r="DO497">
        <f t="shared" si="504"/>
        <v>3</v>
      </c>
      <c r="DP497">
        <f t="shared" si="505"/>
        <v>3</v>
      </c>
      <c r="DQ497">
        <f t="shared" si="506"/>
        <v>1</v>
      </c>
      <c r="DR497">
        <f t="shared" si="507"/>
        <v>3</v>
      </c>
      <c r="DS497">
        <f t="shared" si="508"/>
        <v>0</v>
      </c>
      <c r="DT497">
        <f t="shared" si="509"/>
        <v>0</v>
      </c>
      <c r="DU497">
        <f t="shared" si="444"/>
        <v>0</v>
      </c>
      <c r="DV497">
        <f t="shared" si="445"/>
        <v>2</v>
      </c>
      <c r="DW497">
        <f t="shared" si="446"/>
        <v>27</v>
      </c>
      <c r="DX497">
        <f t="shared" si="510"/>
        <v>5.1923076923076925</v>
      </c>
      <c r="DY497">
        <f t="shared" si="511"/>
        <v>5</v>
      </c>
      <c r="DZ497">
        <f t="shared" si="512"/>
        <v>5</v>
      </c>
    </row>
    <row r="498" spans="1:130">
      <c r="A498">
        <v>622</v>
      </c>
      <c r="B498" s="1">
        <v>44956.464143518497</v>
      </c>
      <c r="C498" s="1">
        <v>44956.495509259301</v>
      </c>
      <c r="D498" t="s">
        <v>104</v>
      </c>
      <c r="F498" t="s">
        <v>5837</v>
      </c>
      <c r="G498" s="2">
        <v>20971</v>
      </c>
      <c r="H498" t="s">
        <v>5838</v>
      </c>
      <c r="I498" t="s">
        <v>5839</v>
      </c>
      <c r="J498" t="s">
        <v>145</v>
      </c>
      <c r="K498" t="s">
        <v>114</v>
      </c>
      <c r="L498" t="s">
        <v>5840</v>
      </c>
      <c r="M498" t="s">
        <v>109</v>
      </c>
      <c r="O498" t="s">
        <v>2326</v>
      </c>
      <c r="P498" t="s">
        <v>519</v>
      </c>
      <c r="Q498" t="s">
        <v>188</v>
      </c>
      <c r="R498" t="s">
        <v>113</v>
      </c>
      <c r="S498" t="s">
        <v>114</v>
      </c>
      <c r="T498" t="s">
        <v>109</v>
      </c>
      <c r="V498" t="s">
        <v>116</v>
      </c>
      <c r="W498" t="s">
        <v>5841</v>
      </c>
      <c r="X498" t="s">
        <v>135</v>
      </c>
      <c r="Y498" t="s">
        <v>910</v>
      </c>
      <c r="Z498" t="s">
        <v>109</v>
      </c>
      <c r="AA498" t="s">
        <v>116</v>
      </c>
      <c r="AB498" t="s">
        <v>153</v>
      </c>
      <c r="AC498" t="s">
        <v>109</v>
      </c>
      <c r="AE498" t="s">
        <v>109</v>
      </c>
      <c r="AG498" t="s">
        <v>109</v>
      </c>
      <c r="AH498" t="s">
        <v>116</v>
      </c>
      <c r="AI498" t="s">
        <v>116</v>
      </c>
      <c r="AJ498" t="s">
        <v>116</v>
      </c>
      <c r="AK498" t="s">
        <v>116</v>
      </c>
      <c r="AL498" t="s">
        <v>116</v>
      </c>
      <c r="AM498" t="s">
        <v>188</v>
      </c>
      <c r="AN498" t="s">
        <v>117</v>
      </c>
      <c r="AO498" t="s">
        <v>155</v>
      </c>
      <c r="AP498" t="s">
        <v>224</v>
      </c>
      <c r="AQ498" t="s">
        <v>109</v>
      </c>
      <c r="AS498" t="s">
        <v>180</v>
      </c>
      <c r="AT498" t="s">
        <v>5842</v>
      </c>
      <c r="AU498" t="s">
        <v>116</v>
      </c>
      <c r="AV498" t="s">
        <v>116</v>
      </c>
      <c r="AW498" t="s">
        <v>112</v>
      </c>
      <c r="AX498" t="s">
        <v>109</v>
      </c>
      <c r="AZ498" t="s">
        <v>157</v>
      </c>
      <c r="BA498" t="s">
        <v>423</v>
      </c>
      <c r="BB498" t="s">
        <v>121</v>
      </c>
      <c r="BC498" t="s">
        <v>109</v>
      </c>
      <c r="BD498" t="s">
        <v>116</v>
      </c>
      <c r="BE498" t="s">
        <v>122</v>
      </c>
      <c r="BG498" t="s">
        <v>116</v>
      </c>
      <c r="BH498" t="s">
        <v>116</v>
      </c>
      <c r="BI498" t="s">
        <v>5843</v>
      </c>
      <c r="BJ498" t="s">
        <v>116</v>
      </c>
      <c r="BK498" t="s">
        <v>116</v>
      </c>
      <c r="BL498" t="s">
        <v>116</v>
      </c>
      <c r="BM498" t="s">
        <v>116</v>
      </c>
      <c r="BN498" t="s">
        <v>124</v>
      </c>
      <c r="BO498" t="s">
        <v>116</v>
      </c>
      <c r="BP498" t="s">
        <v>122</v>
      </c>
      <c r="BR498" t="s">
        <v>116</v>
      </c>
      <c r="BS498" t="s">
        <v>5844</v>
      </c>
      <c r="BT498" t="s">
        <v>116</v>
      </c>
      <c r="BU498" t="s">
        <v>114</v>
      </c>
      <c r="BV498" t="s">
        <v>109</v>
      </c>
      <c r="BX498" t="s">
        <v>116</v>
      </c>
      <c r="BY498" t="s">
        <v>116</v>
      </c>
      <c r="BZ498" t="s">
        <v>193</v>
      </c>
      <c r="CA498" t="s">
        <v>5845</v>
      </c>
      <c r="CB498" t="s">
        <v>129</v>
      </c>
      <c r="CC498" t="s">
        <v>253</v>
      </c>
      <c r="CD498" t="s">
        <v>116</v>
      </c>
      <c r="CE498" t="s">
        <v>116</v>
      </c>
      <c r="CG498" t="s">
        <v>113</v>
      </c>
      <c r="CH498" t="s">
        <v>167</v>
      </c>
      <c r="CI498" t="s">
        <v>215</v>
      </c>
      <c r="CJ498" t="s">
        <v>109</v>
      </c>
      <c r="CK498" t="s">
        <v>109</v>
      </c>
      <c r="CL498" t="s">
        <v>109</v>
      </c>
      <c r="CN498" t="s">
        <v>1434</v>
      </c>
      <c r="CO498" t="s">
        <v>109</v>
      </c>
      <c r="CP498" t="s">
        <v>116</v>
      </c>
      <c r="CQ498" t="s">
        <v>109</v>
      </c>
      <c r="CS498" t="s">
        <v>116</v>
      </c>
      <c r="CT498" t="s">
        <v>116</v>
      </c>
      <c r="CU498" t="s">
        <v>116</v>
      </c>
      <c r="CV498" t="s">
        <v>109</v>
      </c>
      <c r="CX498" t="s">
        <v>109</v>
      </c>
      <c r="DB498">
        <f t="shared" si="491"/>
        <v>2</v>
      </c>
      <c r="DC498">
        <f t="shared" si="492"/>
        <v>0</v>
      </c>
      <c r="DD498">
        <f t="shared" si="493"/>
        <v>4</v>
      </c>
      <c r="DE498">
        <f t="shared" si="494"/>
        <v>1</v>
      </c>
      <c r="DF498">
        <f t="shared" si="495"/>
        <v>2</v>
      </c>
      <c r="DG498">
        <f t="shared" si="496"/>
        <v>1</v>
      </c>
      <c r="DH498">
        <f t="shared" si="497"/>
        <v>0</v>
      </c>
      <c r="DI498">
        <f t="shared" si="498"/>
        <v>9</v>
      </c>
      <c r="DJ498">
        <f t="shared" si="499"/>
        <v>1</v>
      </c>
      <c r="DK498">
        <f t="shared" si="500"/>
        <v>3</v>
      </c>
      <c r="DL498">
        <f t="shared" si="501"/>
        <v>3</v>
      </c>
      <c r="DM498">
        <f t="shared" si="502"/>
        <v>1</v>
      </c>
      <c r="DN498">
        <f t="shared" si="503"/>
        <v>2</v>
      </c>
      <c r="DO498">
        <f t="shared" si="504"/>
        <v>6</v>
      </c>
      <c r="DP498">
        <f t="shared" si="505"/>
        <v>4</v>
      </c>
      <c r="DQ498">
        <f t="shared" si="506"/>
        <v>1</v>
      </c>
      <c r="DR498">
        <f t="shared" si="507"/>
        <v>4</v>
      </c>
      <c r="DS498">
        <f t="shared" si="508"/>
        <v>1</v>
      </c>
      <c r="DT498">
        <f t="shared" si="509"/>
        <v>0</v>
      </c>
      <c r="DU498">
        <f t="shared" si="444"/>
        <v>2</v>
      </c>
      <c r="DV498">
        <f t="shared" si="445"/>
        <v>3</v>
      </c>
      <c r="DW498">
        <f t="shared" si="446"/>
        <v>50</v>
      </c>
      <c r="DX498">
        <f t="shared" si="510"/>
        <v>9.615384615384615</v>
      </c>
      <c r="DY498">
        <f t="shared" si="511"/>
        <v>9.5</v>
      </c>
      <c r="DZ498">
        <f t="shared" si="512"/>
        <v>9.5</v>
      </c>
    </row>
    <row r="499" spans="1:130">
      <c r="A499">
        <v>623</v>
      </c>
      <c r="B499" s="1">
        <v>44956.492743055598</v>
      </c>
      <c r="C499" s="1">
        <v>44956.501828703702</v>
      </c>
      <c r="D499" t="s">
        <v>104</v>
      </c>
      <c r="F499" t="s">
        <v>5846</v>
      </c>
      <c r="G499" s="2">
        <v>21316</v>
      </c>
      <c r="H499" t="s">
        <v>5847</v>
      </c>
      <c r="I499" t="s">
        <v>5848</v>
      </c>
      <c r="J499" t="s">
        <v>175</v>
      </c>
      <c r="K499" t="s">
        <v>114</v>
      </c>
      <c r="L499" t="s">
        <v>5849</v>
      </c>
      <c r="M499" t="s">
        <v>109</v>
      </c>
      <c r="O499" t="s">
        <v>5850</v>
      </c>
      <c r="P499" t="s">
        <v>5851</v>
      </c>
      <c r="Q499" t="s">
        <v>320</v>
      </c>
      <c r="R499" t="s">
        <v>113</v>
      </c>
      <c r="S499" t="s">
        <v>122</v>
      </c>
      <c r="T499" t="s">
        <v>109</v>
      </c>
      <c r="V499" t="s">
        <v>116</v>
      </c>
      <c r="W499" s="2" t="s">
        <v>5852</v>
      </c>
      <c r="X499" t="s">
        <v>135</v>
      </c>
      <c r="Y499" t="s">
        <v>647</v>
      </c>
      <c r="Z499" t="s">
        <v>109</v>
      </c>
      <c r="AA499" t="s">
        <v>116</v>
      </c>
      <c r="AB499" t="s">
        <v>145</v>
      </c>
      <c r="AC499" t="s">
        <v>116</v>
      </c>
      <c r="AD499" s="2" t="s">
        <v>5853</v>
      </c>
      <c r="AE499" t="s">
        <v>109</v>
      </c>
      <c r="AG499" t="s">
        <v>109</v>
      </c>
      <c r="AH499" t="s">
        <v>116</v>
      </c>
      <c r="AI499" t="s">
        <v>109</v>
      </c>
      <c r="AJ499" t="s">
        <v>116</v>
      </c>
      <c r="AK499" t="s">
        <v>116</v>
      </c>
      <c r="AL499" t="s">
        <v>116</v>
      </c>
      <c r="AM499" t="s">
        <v>320</v>
      </c>
      <c r="AN499" t="s">
        <v>117</v>
      </c>
      <c r="AO499" t="s">
        <v>113</v>
      </c>
      <c r="AP499" t="s">
        <v>384</v>
      </c>
      <c r="AQ499" t="s">
        <v>109</v>
      </c>
      <c r="AS499" t="s">
        <v>5854</v>
      </c>
      <c r="AT499" t="s">
        <v>275</v>
      </c>
      <c r="AU499" t="s">
        <v>116</v>
      </c>
      <c r="AV499" t="s">
        <v>116</v>
      </c>
      <c r="AW499" t="s">
        <v>109</v>
      </c>
      <c r="AZ499" t="s">
        <v>157</v>
      </c>
      <c r="BA499" t="s">
        <v>120</v>
      </c>
      <c r="BB499" t="s">
        <v>113</v>
      </c>
      <c r="BC499" t="s">
        <v>116</v>
      </c>
      <c r="BD499" t="s">
        <v>116</v>
      </c>
      <c r="BE499" t="s">
        <v>122</v>
      </c>
      <c r="BG499" t="s">
        <v>109</v>
      </c>
      <c r="BH499" t="s">
        <v>116</v>
      </c>
      <c r="BI499" t="s">
        <v>5855</v>
      </c>
      <c r="BJ499" t="s">
        <v>116</v>
      </c>
      <c r="BK499" t="s">
        <v>116</v>
      </c>
      <c r="BL499" t="s">
        <v>116</v>
      </c>
      <c r="BM499" t="s">
        <v>109</v>
      </c>
      <c r="BN499" t="s">
        <v>124</v>
      </c>
      <c r="BO499" t="s">
        <v>116</v>
      </c>
      <c r="BP499" t="s">
        <v>122</v>
      </c>
      <c r="BR499" t="s">
        <v>116</v>
      </c>
      <c r="BS499" t="s">
        <v>288</v>
      </c>
      <c r="BT499" t="s">
        <v>116</v>
      </c>
      <c r="BU499" t="s">
        <v>114</v>
      </c>
      <c r="BV499" t="s">
        <v>116</v>
      </c>
      <c r="BX499" t="s">
        <v>116</v>
      </c>
      <c r="BY499" t="s">
        <v>116</v>
      </c>
      <c r="BZ499" t="s">
        <v>193</v>
      </c>
      <c r="CA499" t="s">
        <v>700</v>
      </c>
      <c r="CB499" t="s">
        <v>129</v>
      </c>
      <c r="CC499" t="s">
        <v>281</v>
      </c>
      <c r="CD499" t="s">
        <v>116</v>
      </c>
      <c r="CE499" t="s">
        <v>116</v>
      </c>
      <c r="CG499" t="s">
        <v>113</v>
      </c>
      <c r="CH499" t="s">
        <v>386</v>
      </c>
      <c r="CI499" t="s">
        <v>3563</v>
      </c>
      <c r="CJ499" t="s">
        <v>116</v>
      </c>
      <c r="CK499" t="s">
        <v>116</v>
      </c>
      <c r="CL499" t="s">
        <v>116</v>
      </c>
      <c r="CM499" t="s">
        <v>5856</v>
      </c>
      <c r="CN499" t="s">
        <v>169</v>
      </c>
      <c r="CO499" t="s">
        <v>116</v>
      </c>
      <c r="CP499" t="s">
        <v>116</v>
      </c>
      <c r="CQ499" t="s">
        <v>116</v>
      </c>
      <c r="CR499" t="s">
        <v>5857</v>
      </c>
      <c r="CS499" t="s">
        <v>116</v>
      </c>
      <c r="CT499" t="s">
        <v>116</v>
      </c>
      <c r="CU499" t="s">
        <v>109</v>
      </c>
      <c r="CV499" t="s">
        <v>109</v>
      </c>
      <c r="CX499" t="s">
        <v>116</v>
      </c>
      <c r="CY499" t="s">
        <v>5858</v>
      </c>
      <c r="DB499">
        <f t="shared" si="491"/>
        <v>2</v>
      </c>
      <c r="DC499">
        <f t="shared" si="492"/>
        <v>0</v>
      </c>
      <c r="DD499">
        <f t="shared" si="493"/>
        <v>3</v>
      </c>
      <c r="DE499">
        <f t="shared" si="494"/>
        <v>1</v>
      </c>
      <c r="DF499">
        <f t="shared" si="495"/>
        <v>2</v>
      </c>
      <c r="DG499">
        <f t="shared" si="496"/>
        <v>2</v>
      </c>
      <c r="DH499">
        <f t="shared" si="497"/>
        <v>0</v>
      </c>
      <c r="DI499">
        <f t="shared" si="498"/>
        <v>7</v>
      </c>
      <c r="DJ499">
        <f t="shared" si="499"/>
        <v>1</v>
      </c>
      <c r="DK499">
        <f t="shared" si="500"/>
        <v>2</v>
      </c>
      <c r="DL499">
        <f t="shared" si="501"/>
        <v>2</v>
      </c>
      <c r="DM499">
        <f t="shared" si="502"/>
        <v>1</v>
      </c>
      <c r="DN499">
        <f t="shared" si="503"/>
        <v>1</v>
      </c>
      <c r="DO499">
        <f t="shared" si="504"/>
        <v>5</v>
      </c>
      <c r="DP499">
        <f t="shared" si="505"/>
        <v>5</v>
      </c>
      <c r="DQ499">
        <f t="shared" si="506"/>
        <v>1</v>
      </c>
      <c r="DR499">
        <f t="shared" si="507"/>
        <v>4</v>
      </c>
      <c r="DS499">
        <f t="shared" si="508"/>
        <v>1</v>
      </c>
      <c r="DT499">
        <f t="shared" si="509"/>
        <v>3</v>
      </c>
      <c r="DU499">
        <f t="shared" si="444"/>
        <v>4</v>
      </c>
      <c r="DV499">
        <f t="shared" si="445"/>
        <v>2</v>
      </c>
      <c r="DW499">
        <f t="shared" si="446"/>
        <v>49</v>
      </c>
      <c r="DX499">
        <f t="shared" si="510"/>
        <v>9.4230769230769234</v>
      </c>
      <c r="DY499">
        <f t="shared" si="511"/>
        <v>9.5</v>
      </c>
      <c r="DZ499">
        <f t="shared" si="512"/>
        <v>9.5</v>
      </c>
    </row>
    <row r="500" spans="1:130">
      <c r="A500">
        <v>624</v>
      </c>
      <c r="B500" s="1">
        <v>44956.5705787037</v>
      </c>
      <c r="C500" s="1">
        <v>44956.5878240741</v>
      </c>
      <c r="D500" t="s">
        <v>104</v>
      </c>
      <c r="F500" t="s">
        <v>5859</v>
      </c>
      <c r="G500" s="2">
        <v>20194</v>
      </c>
      <c r="H500" t="s">
        <v>5860</v>
      </c>
      <c r="I500" t="s">
        <v>5861</v>
      </c>
      <c r="J500" t="s">
        <v>132</v>
      </c>
      <c r="K500" t="s">
        <v>114</v>
      </c>
      <c r="L500" t="s">
        <v>5862</v>
      </c>
      <c r="M500" t="s">
        <v>109</v>
      </c>
      <c r="O500" t="s">
        <v>176</v>
      </c>
      <c r="P500" t="s">
        <v>113</v>
      </c>
      <c r="Q500" t="s">
        <v>112</v>
      </c>
      <c r="R500" t="s">
        <v>113</v>
      </c>
      <c r="S500" t="s">
        <v>122</v>
      </c>
      <c r="T500" t="s">
        <v>109</v>
      </c>
      <c r="V500" t="s">
        <v>109</v>
      </c>
      <c r="X500" t="s">
        <v>113</v>
      </c>
      <c r="Y500" t="s">
        <v>303</v>
      </c>
      <c r="Z500" t="s">
        <v>109</v>
      </c>
      <c r="AA500" t="s">
        <v>109</v>
      </c>
      <c r="AB500" t="s">
        <v>132</v>
      </c>
      <c r="AC500" t="s">
        <v>109</v>
      </c>
      <c r="AE500" t="s">
        <v>109</v>
      </c>
      <c r="AG500" t="s">
        <v>109</v>
      </c>
      <c r="AH500" t="s">
        <v>116</v>
      </c>
      <c r="AI500" t="s">
        <v>109</v>
      </c>
      <c r="AJ500" t="s">
        <v>116</v>
      </c>
      <c r="AK500" t="s">
        <v>116</v>
      </c>
      <c r="AL500" t="s">
        <v>116</v>
      </c>
      <c r="AM500" t="s">
        <v>112</v>
      </c>
      <c r="AN500" t="s">
        <v>117</v>
      </c>
      <c r="AO500" t="s">
        <v>179</v>
      </c>
      <c r="AP500" t="s">
        <v>224</v>
      </c>
      <c r="AQ500" t="s">
        <v>109</v>
      </c>
      <c r="AS500" t="s">
        <v>191</v>
      </c>
      <c r="AT500" t="s">
        <v>113</v>
      </c>
      <c r="AU500" t="s">
        <v>116</v>
      </c>
      <c r="AV500" t="s">
        <v>116</v>
      </c>
      <c r="AW500" t="s">
        <v>109</v>
      </c>
      <c r="AZ500" t="s">
        <v>113</v>
      </c>
      <c r="BA500" t="s">
        <v>113</v>
      </c>
      <c r="BB500" t="s">
        <v>113</v>
      </c>
      <c r="BC500" t="s">
        <v>116</v>
      </c>
      <c r="BD500" t="s">
        <v>116</v>
      </c>
      <c r="BE500" t="s">
        <v>122</v>
      </c>
      <c r="BG500" t="s">
        <v>109</v>
      </c>
      <c r="BH500" t="s">
        <v>116</v>
      </c>
      <c r="BJ500" t="s">
        <v>116</v>
      </c>
      <c r="BK500" t="s">
        <v>116</v>
      </c>
      <c r="BL500" t="s">
        <v>109</v>
      </c>
      <c r="BM500" t="s">
        <v>109</v>
      </c>
      <c r="BN500" t="s">
        <v>113</v>
      </c>
      <c r="BO500" t="s">
        <v>116</v>
      </c>
      <c r="BP500" t="s">
        <v>122</v>
      </c>
      <c r="BR500" t="s">
        <v>116</v>
      </c>
      <c r="BS500" t="s">
        <v>126</v>
      </c>
      <c r="BT500" t="s">
        <v>116</v>
      </c>
      <c r="BU500" t="s">
        <v>114</v>
      </c>
      <c r="BV500" t="s">
        <v>116</v>
      </c>
      <c r="BX500" t="s">
        <v>109</v>
      </c>
      <c r="CC500" t="s">
        <v>253</v>
      </c>
      <c r="CD500" t="s">
        <v>109</v>
      </c>
      <c r="CE500" t="s">
        <v>116</v>
      </c>
      <c r="CG500" t="s">
        <v>113</v>
      </c>
      <c r="CH500" t="s">
        <v>386</v>
      </c>
      <c r="CI500" t="s">
        <v>113</v>
      </c>
      <c r="CJ500" t="s">
        <v>109</v>
      </c>
      <c r="CK500" t="s">
        <v>109</v>
      </c>
      <c r="CL500" t="s">
        <v>109</v>
      </c>
      <c r="CN500" t="s">
        <v>583</v>
      </c>
      <c r="CO500" t="s">
        <v>116</v>
      </c>
      <c r="CP500" t="s">
        <v>116</v>
      </c>
      <c r="CQ500" t="s">
        <v>109</v>
      </c>
      <c r="CS500" t="s">
        <v>116</v>
      </c>
      <c r="CT500" t="s">
        <v>116</v>
      </c>
      <c r="CU500" t="s">
        <v>109</v>
      </c>
      <c r="CV500" t="s">
        <v>109</v>
      </c>
      <c r="CX500" t="s">
        <v>116</v>
      </c>
      <c r="CY500" t="s">
        <v>172</v>
      </c>
      <c r="DB500">
        <f t="shared" si="491"/>
        <v>2</v>
      </c>
      <c r="DC500">
        <f t="shared" si="492"/>
        <v>0</v>
      </c>
      <c r="DD500">
        <f t="shared" si="493"/>
        <v>2</v>
      </c>
      <c r="DE500">
        <f t="shared" si="494"/>
        <v>0</v>
      </c>
      <c r="DF500">
        <f t="shared" si="495"/>
        <v>1</v>
      </c>
      <c r="DG500">
        <f t="shared" si="496"/>
        <v>1</v>
      </c>
      <c r="DH500">
        <f t="shared" si="497"/>
        <v>0</v>
      </c>
      <c r="DI500">
        <f t="shared" si="498"/>
        <v>8</v>
      </c>
      <c r="DJ500">
        <f t="shared" si="499"/>
        <v>1</v>
      </c>
      <c r="DK500">
        <f t="shared" si="500"/>
        <v>2</v>
      </c>
      <c r="DL500">
        <f t="shared" si="501"/>
        <v>0</v>
      </c>
      <c r="DM500">
        <f t="shared" si="502"/>
        <v>1</v>
      </c>
      <c r="DN500">
        <f t="shared" si="503"/>
        <v>1</v>
      </c>
      <c r="DO500">
        <f t="shared" si="504"/>
        <v>3</v>
      </c>
      <c r="DP500">
        <f t="shared" si="505"/>
        <v>5</v>
      </c>
      <c r="DQ500">
        <f t="shared" si="506"/>
        <v>0</v>
      </c>
      <c r="DR500">
        <f t="shared" si="507"/>
        <v>1</v>
      </c>
      <c r="DS500">
        <f t="shared" si="508"/>
        <v>1</v>
      </c>
      <c r="DT500">
        <f t="shared" si="509"/>
        <v>0</v>
      </c>
      <c r="DU500">
        <f t="shared" si="444"/>
        <v>3</v>
      </c>
      <c r="DV500">
        <f t="shared" si="445"/>
        <v>2</v>
      </c>
      <c r="DW500">
        <f t="shared" si="446"/>
        <v>34</v>
      </c>
      <c r="DX500">
        <f t="shared" si="510"/>
        <v>6.5384615384615383</v>
      </c>
      <c r="DY500">
        <f t="shared" si="511"/>
        <v>6.5</v>
      </c>
      <c r="DZ500">
        <f t="shared" si="512"/>
        <v>6.5</v>
      </c>
    </row>
    <row r="501" spans="1:130">
      <c r="A501">
        <v>625</v>
      </c>
      <c r="B501" s="1">
        <v>44956.583032407398</v>
      </c>
      <c r="C501" s="1">
        <v>44956.6039930556</v>
      </c>
      <c r="D501" t="s">
        <v>104</v>
      </c>
      <c r="F501" t="s">
        <v>5863</v>
      </c>
      <c r="G501" s="2">
        <v>14141</v>
      </c>
      <c r="H501" t="s">
        <v>5864</v>
      </c>
      <c r="I501" t="s">
        <v>5865</v>
      </c>
      <c r="J501" t="s">
        <v>145</v>
      </c>
      <c r="K501" t="s">
        <v>109</v>
      </c>
      <c r="M501" t="s">
        <v>116</v>
      </c>
      <c r="N501" t="s">
        <v>5866</v>
      </c>
      <c r="O501" t="s">
        <v>610</v>
      </c>
      <c r="P501" t="s">
        <v>5867</v>
      </c>
      <c r="Q501" t="s">
        <v>112</v>
      </c>
      <c r="R501" t="s">
        <v>113</v>
      </c>
      <c r="S501" t="s">
        <v>122</v>
      </c>
      <c r="T501" t="s">
        <v>109</v>
      </c>
      <c r="V501" t="s">
        <v>109</v>
      </c>
      <c r="X501" t="s">
        <v>135</v>
      </c>
      <c r="Y501" t="s">
        <v>113</v>
      </c>
      <c r="Z501" t="s">
        <v>109</v>
      </c>
      <c r="AA501" t="s">
        <v>109</v>
      </c>
      <c r="AB501" t="s">
        <v>145</v>
      </c>
      <c r="AC501" t="s">
        <v>109</v>
      </c>
      <c r="AE501" t="s">
        <v>109</v>
      </c>
      <c r="AG501" t="s">
        <v>116</v>
      </c>
      <c r="AH501" t="s">
        <v>116</v>
      </c>
      <c r="AI501" t="s">
        <v>116</v>
      </c>
      <c r="AJ501" t="s">
        <v>109</v>
      </c>
      <c r="AK501" t="s">
        <v>109</v>
      </c>
      <c r="AL501" t="s">
        <v>109</v>
      </c>
      <c r="AM501" t="s">
        <v>112</v>
      </c>
      <c r="AN501" t="s">
        <v>117</v>
      </c>
      <c r="AO501" t="s">
        <v>1860</v>
      </c>
      <c r="AP501" t="s">
        <v>113</v>
      </c>
      <c r="AQ501" t="s">
        <v>109</v>
      </c>
      <c r="AS501" t="s">
        <v>637</v>
      </c>
      <c r="AT501" t="s">
        <v>113</v>
      </c>
      <c r="AU501" t="s">
        <v>116</v>
      </c>
      <c r="AV501" t="s">
        <v>109</v>
      </c>
      <c r="AW501" t="s">
        <v>109</v>
      </c>
      <c r="AZ501" t="s">
        <v>113</v>
      </c>
      <c r="BA501" t="s">
        <v>113</v>
      </c>
      <c r="BB501" t="s">
        <v>113</v>
      </c>
      <c r="BC501" t="s">
        <v>116</v>
      </c>
      <c r="BD501" t="s">
        <v>116</v>
      </c>
      <c r="BE501" t="s">
        <v>122</v>
      </c>
      <c r="BG501" t="s">
        <v>116</v>
      </c>
      <c r="BH501" t="s">
        <v>116</v>
      </c>
      <c r="BJ501" t="s">
        <v>116</v>
      </c>
      <c r="BK501" t="s">
        <v>109</v>
      </c>
      <c r="BL501" t="s">
        <v>109</v>
      </c>
      <c r="BM501" t="s">
        <v>109</v>
      </c>
      <c r="BN501" t="s">
        <v>124</v>
      </c>
      <c r="BO501" t="s">
        <v>116</v>
      </c>
      <c r="BP501" t="s">
        <v>122</v>
      </c>
      <c r="BR501" t="s">
        <v>116</v>
      </c>
      <c r="BS501" t="s">
        <v>113</v>
      </c>
      <c r="BT501" t="s">
        <v>116</v>
      </c>
      <c r="BU501" t="s">
        <v>114</v>
      </c>
      <c r="BV501" t="s">
        <v>109</v>
      </c>
      <c r="BX501" t="s">
        <v>109</v>
      </c>
      <c r="CC501" t="s">
        <v>113</v>
      </c>
      <c r="CD501" t="s">
        <v>116</v>
      </c>
      <c r="CE501" t="s">
        <v>109</v>
      </c>
      <c r="CF501" t="s">
        <v>232</v>
      </c>
      <c r="CG501" t="s">
        <v>113</v>
      </c>
      <c r="CH501" t="s">
        <v>1131</v>
      </c>
      <c r="CI501" t="s">
        <v>113</v>
      </c>
      <c r="CJ501" t="s">
        <v>109</v>
      </c>
      <c r="CK501" t="s">
        <v>109</v>
      </c>
      <c r="CL501" t="s">
        <v>109</v>
      </c>
      <c r="CN501" t="s">
        <v>113</v>
      </c>
      <c r="CO501" t="s">
        <v>109</v>
      </c>
      <c r="CP501" t="s">
        <v>116</v>
      </c>
      <c r="CQ501" t="s">
        <v>109</v>
      </c>
      <c r="CS501" t="s">
        <v>109</v>
      </c>
      <c r="CT501" t="s">
        <v>109</v>
      </c>
      <c r="CU501" t="s">
        <v>109</v>
      </c>
      <c r="CV501" t="s">
        <v>109</v>
      </c>
      <c r="CX501" t="s">
        <v>109</v>
      </c>
      <c r="DB501">
        <f t="shared" si="491"/>
        <v>1</v>
      </c>
      <c r="DC501">
        <f t="shared" si="492"/>
        <v>1</v>
      </c>
      <c r="DD501">
        <f t="shared" si="493"/>
        <v>3</v>
      </c>
      <c r="DE501">
        <f t="shared" si="494"/>
        <v>0</v>
      </c>
      <c r="DF501">
        <f t="shared" si="495"/>
        <v>1</v>
      </c>
      <c r="DG501">
        <f t="shared" si="496"/>
        <v>1</v>
      </c>
      <c r="DH501">
        <f t="shared" si="497"/>
        <v>0</v>
      </c>
      <c r="DI501">
        <f t="shared" si="498"/>
        <v>6</v>
      </c>
      <c r="DJ501">
        <f t="shared" si="499"/>
        <v>1</v>
      </c>
      <c r="DK501">
        <f t="shared" si="500"/>
        <v>1</v>
      </c>
      <c r="DL501">
        <f t="shared" si="501"/>
        <v>0</v>
      </c>
      <c r="DM501">
        <f t="shared" si="502"/>
        <v>1</v>
      </c>
      <c r="DN501">
        <f t="shared" si="503"/>
        <v>2</v>
      </c>
      <c r="DO501">
        <f t="shared" si="504"/>
        <v>3</v>
      </c>
      <c r="DP501">
        <f t="shared" si="505"/>
        <v>3</v>
      </c>
      <c r="DQ501">
        <f t="shared" si="506"/>
        <v>0</v>
      </c>
      <c r="DR501">
        <f t="shared" si="507"/>
        <v>1</v>
      </c>
      <c r="DS501">
        <f t="shared" si="508"/>
        <v>2</v>
      </c>
      <c r="DT501">
        <f t="shared" si="509"/>
        <v>0</v>
      </c>
      <c r="DU501">
        <f t="shared" si="444"/>
        <v>1</v>
      </c>
      <c r="DV501">
        <f t="shared" si="445"/>
        <v>0</v>
      </c>
      <c r="DW501">
        <f t="shared" si="446"/>
        <v>28</v>
      </c>
      <c r="DX501">
        <f t="shared" si="510"/>
        <v>5.3846153846153841</v>
      </c>
      <c r="DY501">
        <f t="shared" si="511"/>
        <v>5.5</v>
      </c>
      <c r="DZ501">
        <f t="shared" si="512"/>
        <v>5.5</v>
      </c>
    </row>
    <row r="502" spans="1:130">
      <c r="A502">
        <v>626</v>
      </c>
      <c r="B502" s="1">
        <v>44956.600057870397</v>
      </c>
      <c r="C502" s="1">
        <v>44956.616006944401</v>
      </c>
      <c r="D502" t="s">
        <v>104</v>
      </c>
      <c r="F502" t="s">
        <v>5868</v>
      </c>
      <c r="G502" s="2">
        <v>12702</v>
      </c>
      <c r="H502" t="s">
        <v>5869</v>
      </c>
      <c r="I502" t="s">
        <v>5870</v>
      </c>
      <c r="J502" t="s">
        <v>145</v>
      </c>
      <c r="K502" t="s">
        <v>114</v>
      </c>
      <c r="L502" t="s">
        <v>5871</v>
      </c>
      <c r="M502" t="s">
        <v>109</v>
      </c>
      <c r="O502" t="s">
        <v>133</v>
      </c>
      <c r="P502" t="s">
        <v>5872</v>
      </c>
      <c r="Q502" t="s">
        <v>112</v>
      </c>
      <c r="R502" t="s">
        <v>5873</v>
      </c>
      <c r="S502" t="s">
        <v>114</v>
      </c>
      <c r="T502" t="s">
        <v>109</v>
      </c>
      <c r="V502" t="s">
        <v>116</v>
      </c>
      <c r="W502" t="s">
        <v>5874</v>
      </c>
      <c r="X502" t="s">
        <v>5875</v>
      </c>
      <c r="Y502" t="s">
        <v>910</v>
      </c>
      <c r="Z502" t="s">
        <v>109</v>
      </c>
      <c r="AA502" t="s">
        <v>109</v>
      </c>
      <c r="AB502" t="s">
        <v>153</v>
      </c>
      <c r="AC502" t="s">
        <v>109</v>
      </c>
      <c r="AE502" t="s">
        <v>109</v>
      </c>
      <c r="AG502" t="s">
        <v>109</v>
      </c>
      <c r="AH502" t="s">
        <v>116</v>
      </c>
      <c r="AI502" t="s">
        <v>109</v>
      </c>
      <c r="AJ502" t="s">
        <v>116</v>
      </c>
      <c r="AK502" t="s">
        <v>116</v>
      </c>
      <c r="AL502" t="s">
        <v>116</v>
      </c>
      <c r="AM502" t="s">
        <v>112</v>
      </c>
      <c r="AN502" t="s">
        <v>117</v>
      </c>
      <c r="AO502" t="s">
        <v>179</v>
      </c>
      <c r="AP502" t="s">
        <v>224</v>
      </c>
      <c r="AQ502" t="s">
        <v>272</v>
      </c>
      <c r="AS502" t="s">
        <v>5876</v>
      </c>
      <c r="AT502" t="s">
        <v>113</v>
      </c>
      <c r="AU502" t="s">
        <v>116</v>
      </c>
      <c r="AV502" t="s">
        <v>109</v>
      </c>
      <c r="AW502" t="s">
        <v>320</v>
      </c>
      <c r="AX502" t="s">
        <v>109</v>
      </c>
      <c r="AZ502" t="s">
        <v>157</v>
      </c>
      <c r="BA502" t="s">
        <v>113</v>
      </c>
      <c r="BB502" t="s">
        <v>249</v>
      </c>
      <c r="BC502" t="s">
        <v>116</v>
      </c>
      <c r="BD502" t="s">
        <v>116</v>
      </c>
      <c r="BE502" t="s">
        <v>116</v>
      </c>
      <c r="BF502" t="s">
        <v>5877</v>
      </c>
      <c r="BG502" t="s">
        <v>116</v>
      </c>
      <c r="BH502" t="s">
        <v>116</v>
      </c>
      <c r="BI502" t="s">
        <v>5878</v>
      </c>
      <c r="BJ502" t="s">
        <v>116</v>
      </c>
      <c r="BK502" t="s">
        <v>116</v>
      </c>
      <c r="BL502" t="s">
        <v>109</v>
      </c>
      <c r="BM502" t="s">
        <v>109</v>
      </c>
      <c r="BN502" t="s">
        <v>113</v>
      </c>
      <c r="BO502" t="s">
        <v>116</v>
      </c>
      <c r="BP502" t="s">
        <v>116</v>
      </c>
      <c r="BQ502" t="s">
        <v>5879</v>
      </c>
      <c r="BR502" t="s">
        <v>109</v>
      </c>
      <c r="BS502" t="s">
        <v>162</v>
      </c>
      <c r="BT502" t="s">
        <v>116</v>
      </c>
      <c r="BU502" t="s">
        <v>114</v>
      </c>
      <c r="BV502" t="s">
        <v>206</v>
      </c>
      <c r="BX502" t="s">
        <v>116</v>
      </c>
      <c r="BY502" t="s">
        <v>116</v>
      </c>
      <c r="BZ502" t="s">
        <v>193</v>
      </c>
      <c r="CA502" t="s">
        <v>240</v>
      </c>
      <c r="CB502" t="s">
        <v>113</v>
      </c>
      <c r="CC502" t="s">
        <v>182</v>
      </c>
      <c r="CD502" t="s">
        <v>109</v>
      </c>
      <c r="CE502" t="s">
        <v>116</v>
      </c>
      <c r="CG502" t="s">
        <v>113</v>
      </c>
      <c r="CH502" t="s">
        <v>167</v>
      </c>
      <c r="CI502" t="s">
        <v>386</v>
      </c>
      <c r="CJ502" t="s">
        <v>116</v>
      </c>
      <c r="CK502" t="s">
        <v>109</v>
      </c>
      <c r="CL502" t="s">
        <v>109</v>
      </c>
      <c r="CN502" t="s">
        <v>1050</v>
      </c>
      <c r="CO502" t="s">
        <v>109</v>
      </c>
      <c r="CP502" t="s">
        <v>116</v>
      </c>
      <c r="CQ502" t="s">
        <v>109</v>
      </c>
      <c r="CS502" t="s">
        <v>116</v>
      </c>
      <c r="CT502" t="s">
        <v>116</v>
      </c>
      <c r="CU502" t="s">
        <v>116</v>
      </c>
      <c r="CV502" t="s">
        <v>109</v>
      </c>
      <c r="CX502" t="s">
        <v>116</v>
      </c>
      <c r="CY502" t="s">
        <v>184</v>
      </c>
      <c r="DB502">
        <f t="shared" si="491"/>
        <v>2</v>
      </c>
      <c r="DC502">
        <f t="shared" si="492"/>
        <v>0</v>
      </c>
      <c r="DD502">
        <f t="shared" si="493"/>
        <v>5</v>
      </c>
      <c r="DE502">
        <f t="shared" si="494"/>
        <v>1</v>
      </c>
      <c r="DF502">
        <f t="shared" si="495"/>
        <v>2</v>
      </c>
      <c r="DG502">
        <f t="shared" si="496"/>
        <v>1</v>
      </c>
      <c r="DH502">
        <f t="shared" si="497"/>
        <v>0</v>
      </c>
      <c r="DI502">
        <f t="shared" si="498"/>
        <v>9</v>
      </c>
      <c r="DJ502">
        <f t="shared" si="499"/>
        <v>1</v>
      </c>
      <c r="DK502">
        <f t="shared" si="500"/>
        <v>2</v>
      </c>
      <c r="DL502">
        <f t="shared" si="501"/>
        <v>2</v>
      </c>
      <c r="DM502">
        <f t="shared" si="502"/>
        <v>2</v>
      </c>
      <c r="DN502">
        <f t="shared" si="503"/>
        <v>2</v>
      </c>
      <c r="DO502">
        <f t="shared" si="504"/>
        <v>4</v>
      </c>
      <c r="DP502">
        <f t="shared" si="505"/>
        <v>4</v>
      </c>
      <c r="DQ502">
        <f t="shared" si="506"/>
        <v>1</v>
      </c>
      <c r="DR502">
        <f t="shared" si="507"/>
        <v>2</v>
      </c>
      <c r="DS502">
        <f t="shared" si="508"/>
        <v>1</v>
      </c>
      <c r="DT502">
        <f t="shared" si="509"/>
        <v>1</v>
      </c>
      <c r="DU502">
        <f t="shared" si="444"/>
        <v>2</v>
      </c>
      <c r="DV502">
        <f t="shared" si="445"/>
        <v>3</v>
      </c>
      <c r="DW502">
        <f t="shared" si="446"/>
        <v>47</v>
      </c>
      <c r="DX502">
        <f t="shared" si="510"/>
        <v>9.0384615384615383</v>
      </c>
      <c r="DY502">
        <f t="shared" si="511"/>
        <v>9</v>
      </c>
      <c r="DZ502">
        <f t="shared" si="512"/>
        <v>9</v>
      </c>
    </row>
    <row r="503" spans="1:130">
      <c r="A503">
        <v>627</v>
      </c>
      <c r="B503" s="1">
        <v>44956.648287037002</v>
      </c>
      <c r="C503" s="1">
        <v>44956.658564814803</v>
      </c>
      <c r="D503" t="s">
        <v>104</v>
      </c>
      <c r="F503" t="s">
        <v>5880</v>
      </c>
      <c r="G503" s="2">
        <v>20404</v>
      </c>
      <c r="H503" t="s">
        <v>5881</v>
      </c>
      <c r="I503" t="s">
        <v>5882</v>
      </c>
      <c r="J503" t="s">
        <v>145</v>
      </c>
      <c r="K503" t="s">
        <v>114</v>
      </c>
      <c r="L503" t="s">
        <v>5883</v>
      </c>
      <c r="M503" t="s">
        <v>109</v>
      </c>
      <c r="O503" t="s">
        <v>2326</v>
      </c>
      <c r="P503" t="s">
        <v>5884</v>
      </c>
      <c r="Q503" t="s">
        <v>112</v>
      </c>
      <c r="R503" t="s">
        <v>113</v>
      </c>
      <c r="S503" t="s">
        <v>114</v>
      </c>
      <c r="T503" t="s">
        <v>109</v>
      </c>
      <c r="V503" t="s">
        <v>109</v>
      </c>
      <c r="X503" t="s">
        <v>113</v>
      </c>
      <c r="Y503" t="s">
        <v>647</v>
      </c>
      <c r="Z503" t="s">
        <v>109</v>
      </c>
      <c r="AA503" t="s">
        <v>116</v>
      </c>
      <c r="AB503" t="s">
        <v>292</v>
      </c>
      <c r="AC503" t="s">
        <v>116</v>
      </c>
      <c r="AD503" t="s">
        <v>5885</v>
      </c>
      <c r="AE503" t="s">
        <v>109</v>
      </c>
      <c r="AG503" t="s">
        <v>109</v>
      </c>
      <c r="AH503" t="s">
        <v>116</v>
      </c>
      <c r="AI503" t="s">
        <v>109</v>
      </c>
      <c r="AJ503" t="s">
        <v>116</v>
      </c>
      <c r="AK503" t="s">
        <v>116</v>
      </c>
      <c r="AL503" t="s">
        <v>116</v>
      </c>
      <c r="AM503" t="s">
        <v>112</v>
      </c>
      <c r="AN503" t="s">
        <v>117</v>
      </c>
      <c r="AO503" t="s">
        <v>113</v>
      </c>
      <c r="AP503" t="s">
        <v>113</v>
      </c>
      <c r="AQ503" t="s">
        <v>109</v>
      </c>
      <c r="AS503" t="s">
        <v>561</v>
      </c>
      <c r="AT503" t="s">
        <v>113</v>
      </c>
      <c r="AU503" t="s">
        <v>109</v>
      </c>
      <c r="AV503" t="s">
        <v>109</v>
      </c>
      <c r="AW503" t="s">
        <v>109</v>
      </c>
      <c r="AZ503" t="s">
        <v>157</v>
      </c>
      <c r="BA503" t="s">
        <v>113</v>
      </c>
      <c r="BB503" t="s">
        <v>113</v>
      </c>
      <c r="BC503" t="s">
        <v>116</v>
      </c>
      <c r="BD503" t="s">
        <v>116</v>
      </c>
      <c r="BE503" t="s">
        <v>116</v>
      </c>
      <c r="BF503" t="s">
        <v>5886</v>
      </c>
      <c r="BG503" t="s">
        <v>109</v>
      </c>
      <c r="BH503" t="s">
        <v>116</v>
      </c>
      <c r="BI503" t="s">
        <v>5887</v>
      </c>
      <c r="BJ503" t="s">
        <v>116</v>
      </c>
      <c r="BK503" t="s">
        <v>109</v>
      </c>
      <c r="BL503" t="s">
        <v>109</v>
      </c>
      <c r="BM503" t="s">
        <v>109</v>
      </c>
      <c r="BN503" t="s">
        <v>113</v>
      </c>
      <c r="BO503" t="s">
        <v>109</v>
      </c>
      <c r="BP503" t="s">
        <v>109</v>
      </c>
      <c r="BR503" t="s">
        <v>116</v>
      </c>
      <c r="BS503" t="s">
        <v>970</v>
      </c>
      <c r="BT503" t="s">
        <v>116</v>
      </c>
      <c r="BU503" t="s">
        <v>114</v>
      </c>
      <c r="BV503" t="s">
        <v>116</v>
      </c>
      <c r="BX503" t="s">
        <v>116</v>
      </c>
      <c r="BY503" t="s">
        <v>116</v>
      </c>
      <c r="BZ503" t="s">
        <v>193</v>
      </c>
      <c r="CA503" t="s">
        <v>113</v>
      </c>
      <c r="CB503" t="s">
        <v>113</v>
      </c>
      <c r="CC503" t="s">
        <v>260</v>
      </c>
      <c r="CD503" t="s">
        <v>116</v>
      </c>
      <c r="CE503" t="s">
        <v>116</v>
      </c>
      <c r="CG503" t="s">
        <v>113</v>
      </c>
      <c r="CH503" t="s">
        <v>386</v>
      </c>
      <c r="CI503" t="s">
        <v>113</v>
      </c>
      <c r="CJ503" t="s">
        <v>109</v>
      </c>
      <c r="CK503" t="s">
        <v>109</v>
      </c>
      <c r="CL503" t="s">
        <v>116</v>
      </c>
      <c r="CM503" t="s">
        <v>5888</v>
      </c>
      <c r="CN503" t="s">
        <v>842</v>
      </c>
      <c r="CO503" t="s">
        <v>109</v>
      </c>
      <c r="CP503" t="s">
        <v>116</v>
      </c>
      <c r="CQ503" t="s">
        <v>109</v>
      </c>
      <c r="CS503" t="s">
        <v>109</v>
      </c>
      <c r="CT503" t="s">
        <v>116</v>
      </c>
      <c r="CU503" t="s">
        <v>109</v>
      </c>
      <c r="CV503" t="s">
        <v>109</v>
      </c>
      <c r="CX503" t="s">
        <v>116</v>
      </c>
      <c r="CY503" t="s">
        <v>184</v>
      </c>
      <c r="DB503">
        <f t="shared" si="491"/>
        <v>2</v>
      </c>
      <c r="DC503">
        <f t="shared" si="492"/>
        <v>0</v>
      </c>
      <c r="DD503">
        <f t="shared" si="493"/>
        <v>4</v>
      </c>
      <c r="DE503">
        <f t="shared" si="494"/>
        <v>0</v>
      </c>
      <c r="DF503">
        <f t="shared" si="495"/>
        <v>1</v>
      </c>
      <c r="DG503">
        <f t="shared" si="496"/>
        <v>2</v>
      </c>
      <c r="DH503">
        <f t="shared" si="497"/>
        <v>0</v>
      </c>
      <c r="DI503">
        <f t="shared" si="498"/>
        <v>6</v>
      </c>
      <c r="DJ503">
        <f t="shared" si="499"/>
        <v>1</v>
      </c>
      <c r="DK503">
        <f t="shared" si="500"/>
        <v>0</v>
      </c>
      <c r="DL503">
        <f t="shared" si="501"/>
        <v>1</v>
      </c>
      <c r="DM503">
        <f t="shared" si="502"/>
        <v>2</v>
      </c>
      <c r="DN503">
        <f t="shared" si="503"/>
        <v>1</v>
      </c>
      <c r="DO503">
        <f t="shared" si="504"/>
        <v>1</v>
      </c>
      <c r="DP503">
        <f t="shared" si="505"/>
        <v>5</v>
      </c>
      <c r="DQ503">
        <f t="shared" si="506"/>
        <v>1</v>
      </c>
      <c r="DR503">
        <f t="shared" si="507"/>
        <v>2</v>
      </c>
      <c r="DS503">
        <f t="shared" si="508"/>
        <v>1</v>
      </c>
      <c r="DT503">
        <f t="shared" si="509"/>
        <v>1</v>
      </c>
      <c r="DU503">
        <f t="shared" si="444"/>
        <v>2</v>
      </c>
      <c r="DV503">
        <f t="shared" si="445"/>
        <v>1</v>
      </c>
      <c r="DW503">
        <f t="shared" si="446"/>
        <v>34</v>
      </c>
      <c r="DX503">
        <f t="shared" si="510"/>
        <v>6.5384615384615383</v>
      </c>
      <c r="DY503">
        <f t="shared" si="511"/>
        <v>6.5</v>
      </c>
      <c r="DZ503">
        <f t="shared" si="512"/>
        <v>6.5</v>
      </c>
    </row>
    <row r="504" spans="1:130">
      <c r="A504">
        <v>628</v>
      </c>
      <c r="B504" s="1">
        <v>44956.6694444444</v>
      </c>
      <c r="C504" s="1">
        <v>44956.678101851903</v>
      </c>
      <c r="D504" t="s">
        <v>104</v>
      </c>
      <c r="F504" t="s">
        <v>5889</v>
      </c>
      <c r="G504" s="2">
        <v>20064</v>
      </c>
      <c r="H504" t="s">
        <v>5890</v>
      </c>
      <c r="I504" t="s">
        <v>5891</v>
      </c>
      <c r="J504" t="s">
        <v>145</v>
      </c>
      <c r="K504" t="s">
        <v>114</v>
      </c>
      <c r="L504" s="2" t="s">
        <v>5892</v>
      </c>
      <c r="M504" t="s">
        <v>109</v>
      </c>
      <c r="O504" t="s">
        <v>176</v>
      </c>
      <c r="P504" t="s">
        <v>148</v>
      </c>
      <c r="Q504" t="s">
        <v>5893</v>
      </c>
      <c r="R504" t="s">
        <v>113</v>
      </c>
      <c r="S504" t="s">
        <v>122</v>
      </c>
      <c r="T504" t="s">
        <v>109</v>
      </c>
      <c r="V504" t="s">
        <v>109</v>
      </c>
      <c r="X504" t="s">
        <v>113</v>
      </c>
      <c r="Y504" t="s">
        <v>910</v>
      </c>
      <c r="Z504" t="s">
        <v>109</v>
      </c>
      <c r="AA504" t="s">
        <v>109</v>
      </c>
      <c r="AB504" t="s">
        <v>153</v>
      </c>
      <c r="AC504" t="s">
        <v>109</v>
      </c>
      <c r="AE504" t="s">
        <v>109</v>
      </c>
      <c r="AG504" t="s">
        <v>109</v>
      </c>
      <c r="AH504" t="s">
        <v>116</v>
      </c>
      <c r="AI504" t="s">
        <v>109</v>
      </c>
      <c r="AJ504" t="s">
        <v>116</v>
      </c>
      <c r="AK504" t="s">
        <v>116</v>
      </c>
      <c r="AL504" t="s">
        <v>116</v>
      </c>
      <c r="AM504" s="2" t="s">
        <v>5894</v>
      </c>
      <c r="AN504" t="s">
        <v>117</v>
      </c>
      <c r="AO504" t="s">
        <v>5895</v>
      </c>
      <c r="AP504" t="s">
        <v>113</v>
      </c>
      <c r="AQ504" t="s">
        <v>272</v>
      </c>
      <c r="AR504" s="2" t="s">
        <v>5896</v>
      </c>
      <c r="AS504" t="s">
        <v>191</v>
      </c>
      <c r="AT504" t="s">
        <v>113</v>
      </c>
      <c r="AU504" t="s">
        <v>116</v>
      </c>
      <c r="AV504" t="s">
        <v>116</v>
      </c>
      <c r="AW504" t="s">
        <v>109</v>
      </c>
      <c r="AZ504" t="s">
        <v>5897</v>
      </c>
      <c r="BA504" t="s">
        <v>120</v>
      </c>
      <c r="BB504" t="s">
        <v>192</v>
      </c>
      <c r="BC504" t="s">
        <v>109</v>
      </c>
      <c r="BD504" t="s">
        <v>116</v>
      </c>
      <c r="BE504" t="s">
        <v>122</v>
      </c>
      <c r="BG504" t="s">
        <v>109</v>
      </c>
      <c r="BH504" t="s">
        <v>116</v>
      </c>
      <c r="BI504" s="2" t="s">
        <v>5898</v>
      </c>
      <c r="BJ504" t="s">
        <v>116</v>
      </c>
      <c r="BK504" t="s">
        <v>109</v>
      </c>
      <c r="BL504" t="s">
        <v>109</v>
      </c>
      <c r="BM504" t="s">
        <v>109</v>
      </c>
      <c r="BN504" t="s">
        <v>124</v>
      </c>
      <c r="BO504" t="s">
        <v>116</v>
      </c>
      <c r="BP504" t="s">
        <v>122</v>
      </c>
      <c r="BR504" t="s">
        <v>109</v>
      </c>
      <c r="BS504" t="s">
        <v>162</v>
      </c>
      <c r="BT504" t="s">
        <v>116</v>
      </c>
      <c r="BU504" t="s">
        <v>114</v>
      </c>
      <c r="BV504" t="s">
        <v>116</v>
      </c>
      <c r="BW504" s="2" t="s">
        <v>5896</v>
      </c>
      <c r="BX504" t="s">
        <v>116</v>
      </c>
      <c r="BY504" t="s">
        <v>116</v>
      </c>
      <c r="BZ504" t="s">
        <v>193</v>
      </c>
      <c r="CA504" t="s">
        <v>5899</v>
      </c>
      <c r="CB504" t="s">
        <v>129</v>
      </c>
      <c r="CC504" t="s">
        <v>5900</v>
      </c>
      <c r="CD504" t="s">
        <v>116</v>
      </c>
      <c r="CE504" t="s">
        <v>109</v>
      </c>
      <c r="CF504" t="s">
        <v>113</v>
      </c>
      <c r="CG504" t="s">
        <v>113</v>
      </c>
      <c r="CH504" t="s">
        <v>113</v>
      </c>
      <c r="CI504" t="s">
        <v>5901</v>
      </c>
      <c r="CJ504" t="s">
        <v>116</v>
      </c>
      <c r="CK504" t="s">
        <v>116</v>
      </c>
      <c r="CL504" t="s">
        <v>116</v>
      </c>
      <c r="CM504" s="2" t="s">
        <v>5896</v>
      </c>
      <c r="CN504" t="s">
        <v>522</v>
      </c>
      <c r="CO504" t="s">
        <v>116</v>
      </c>
      <c r="CP504" t="s">
        <v>116</v>
      </c>
      <c r="CQ504" t="s">
        <v>109</v>
      </c>
      <c r="CS504" t="s">
        <v>116</v>
      </c>
      <c r="CT504" t="s">
        <v>116</v>
      </c>
      <c r="CU504" t="s">
        <v>116</v>
      </c>
      <c r="CV504" t="s">
        <v>109</v>
      </c>
      <c r="CX504" t="s">
        <v>109</v>
      </c>
      <c r="DB504">
        <f t="shared" si="491"/>
        <v>2</v>
      </c>
      <c r="DC504">
        <f t="shared" si="492"/>
        <v>0</v>
      </c>
      <c r="DD504">
        <f t="shared" si="493"/>
        <v>3</v>
      </c>
      <c r="DE504">
        <f t="shared" si="494"/>
        <v>0</v>
      </c>
      <c r="DF504">
        <f t="shared" si="495"/>
        <v>1</v>
      </c>
      <c r="DG504">
        <f t="shared" si="496"/>
        <v>1</v>
      </c>
      <c r="DH504">
        <f t="shared" si="497"/>
        <v>0</v>
      </c>
      <c r="DI504">
        <f t="shared" si="498"/>
        <v>8</v>
      </c>
      <c r="DJ504">
        <f t="shared" si="499"/>
        <v>1</v>
      </c>
      <c r="DK504">
        <f t="shared" si="500"/>
        <v>2</v>
      </c>
      <c r="DL504">
        <f t="shared" si="501"/>
        <v>3</v>
      </c>
      <c r="DM504">
        <f t="shared" si="502"/>
        <v>1</v>
      </c>
      <c r="DN504">
        <f t="shared" si="503"/>
        <v>1</v>
      </c>
      <c r="DO504">
        <f t="shared" si="504"/>
        <v>3</v>
      </c>
      <c r="DP504">
        <f t="shared" si="505"/>
        <v>4</v>
      </c>
      <c r="DQ504">
        <f t="shared" si="506"/>
        <v>1</v>
      </c>
      <c r="DR504">
        <f t="shared" si="507"/>
        <v>4</v>
      </c>
      <c r="DS504">
        <f t="shared" si="508"/>
        <v>0</v>
      </c>
      <c r="DT504">
        <f t="shared" si="509"/>
        <v>3</v>
      </c>
      <c r="DU504">
        <f t="shared" si="444"/>
        <v>3</v>
      </c>
      <c r="DV504">
        <f t="shared" si="445"/>
        <v>3</v>
      </c>
      <c r="DW504">
        <f t="shared" si="446"/>
        <v>44</v>
      </c>
      <c r="DX504">
        <f t="shared" si="510"/>
        <v>8.4615384615384617</v>
      </c>
      <c r="DY504">
        <f t="shared" si="511"/>
        <v>8.5</v>
      </c>
      <c r="DZ504">
        <f t="shared" si="512"/>
        <v>8.5</v>
      </c>
    </row>
    <row r="505" spans="1:130">
      <c r="A505">
        <v>629</v>
      </c>
      <c r="B505" s="1">
        <v>44956.673067129603</v>
      </c>
      <c r="C505" s="1">
        <v>44956.684004629598</v>
      </c>
      <c r="D505" t="s">
        <v>104</v>
      </c>
      <c r="F505" t="s">
        <v>5902</v>
      </c>
      <c r="G505" s="2">
        <v>9811</v>
      </c>
      <c r="H505" t="s">
        <v>5903</v>
      </c>
      <c r="I505" t="s">
        <v>5904</v>
      </c>
      <c r="J505" t="s">
        <v>175</v>
      </c>
      <c r="K505" t="s">
        <v>109</v>
      </c>
      <c r="M505" t="s">
        <v>109</v>
      </c>
      <c r="O505" t="s">
        <v>133</v>
      </c>
      <c r="P505" t="s">
        <v>568</v>
      </c>
      <c r="Q505" t="s">
        <v>112</v>
      </c>
      <c r="R505" t="s">
        <v>113</v>
      </c>
      <c r="S505" t="s">
        <v>122</v>
      </c>
      <c r="T505" t="s">
        <v>109</v>
      </c>
      <c r="V505" t="s">
        <v>109</v>
      </c>
      <c r="X505" t="s">
        <v>135</v>
      </c>
      <c r="Y505" t="s">
        <v>113</v>
      </c>
      <c r="Z505" t="s">
        <v>109</v>
      </c>
      <c r="AA505" t="s">
        <v>116</v>
      </c>
      <c r="AB505" t="s">
        <v>153</v>
      </c>
      <c r="AC505" t="s">
        <v>109</v>
      </c>
      <c r="AE505" t="s">
        <v>109</v>
      </c>
      <c r="AG505" t="s">
        <v>109</v>
      </c>
      <c r="AH505" t="s">
        <v>116</v>
      </c>
      <c r="AI505" t="s">
        <v>109</v>
      </c>
      <c r="AJ505" t="s">
        <v>116</v>
      </c>
      <c r="AK505" t="s">
        <v>116</v>
      </c>
      <c r="AL505" t="s">
        <v>116</v>
      </c>
      <c r="AM505" t="s">
        <v>112</v>
      </c>
      <c r="AN505" t="s">
        <v>117</v>
      </c>
      <c r="AO505" t="s">
        <v>304</v>
      </c>
      <c r="AP505" t="s">
        <v>113</v>
      </c>
      <c r="AQ505" t="s">
        <v>109</v>
      </c>
      <c r="AS505" t="s">
        <v>191</v>
      </c>
      <c r="AT505" t="s">
        <v>113</v>
      </c>
      <c r="AU505" t="s">
        <v>116</v>
      </c>
      <c r="AV505" t="s">
        <v>116</v>
      </c>
      <c r="AW505" t="s">
        <v>109</v>
      </c>
      <c r="AZ505" t="s">
        <v>157</v>
      </c>
      <c r="BA505" t="s">
        <v>120</v>
      </c>
      <c r="BB505" t="s">
        <v>192</v>
      </c>
      <c r="BC505" t="s">
        <v>116</v>
      </c>
      <c r="BD505" t="s">
        <v>116</v>
      </c>
      <c r="BE505" t="s">
        <v>122</v>
      </c>
      <c r="BG505" t="s">
        <v>109</v>
      </c>
      <c r="BH505" t="s">
        <v>116</v>
      </c>
      <c r="BI505" t="s">
        <v>5905</v>
      </c>
      <c r="BJ505" t="s">
        <v>116</v>
      </c>
      <c r="BK505" t="s">
        <v>116</v>
      </c>
      <c r="BL505" t="s">
        <v>109</v>
      </c>
      <c r="BM505" t="s">
        <v>109</v>
      </c>
      <c r="BN505" t="s">
        <v>113</v>
      </c>
      <c r="BO505" t="s">
        <v>125</v>
      </c>
      <c r="BP505" t="s">
        <v>122</v>
      </c>
      <c r="BR505" t="s">
        <v>116</v>
      </c>
      <c r="BS505" t="s">
        <v>238</v>
      </c>
      <c r="BT505" t="s">
        <v>116</v>
      </c>
      <c r="BU505" t="s">
        <v>114</v>
      </c>
      <c r="BV505" t="s">
        <v>116</v>
      </c>
      <c r="BX505" t="s">
        <v>116</v>
      </c>
      <c r="BY505" t="s">
        <v>116</v>
      </c>
      <c r="BZ505" t="s">
        <v>193</v>
      </c>
      <c r="CA505" t="s">
        <v>229</v>
      </c>
      <c r="CB505" t="s">
        <v>113</v>
      </c>
      <c r="CC505" t="s">
        <v>182</v>
      </c>
      <c r="CD505" t="s">
        <v>116</v>
      </c>
      <c r="CE505" t="s">
        <v>109</v>
      </c>
      <c r="CF505" t="s">
        <v>113</v>
      </c>
      <c r="CG505" t="s">
        <v>113</v>
      </c>
      <c r="CH505" t="s">
        <v>183</v>
      </c>
      <c r="CI505" t="s">
        <v>113</v>
      </c>
      <c r="CJ505" t="s">
        <v>109</v>
      </c>
      <c r="CK505" t="s">
        <v>109</v>
      </c>
      <c r="CL505" t="s">
        <v>109</v>
      </c>
      <c r="CN505" t="s">
        <v>1050</v>
      </c>
      <c r="CO505" t="s">
        <v>109</v>
      </c>
      <c r="CP505" t="s">
        <v>116</v>
      </c>
      <c r="CQ505" t="s">
        <v>116</v>
      </c>
      <c r="CR505" t="s">
        <v>5906</v>
      </c>
      <c r="CS505" t="s">
        <v>116</v>
      </c>
      <c r="CT505" t="s">
        <v>116</v>
      </c>
      <c r="CU505" t="s">
        <v>109</v>
      </c>
      <c r="CV505" t="s">
        <v>109</v>
      </c>
      <c r="CX505" t="s">
        <v>116</v>
      </c>
      <c r="CY505" t="s">
        <v>843</v>
      </c>
      <c r="DB505">
        <f t="shared" si="491"/>
        <v>1</v>
      </c>
      <c r="DC505">
        <f t="shared" si="492"/>
        <v>0</v>
      </c>
      <c r="DD505">
        <f t="shared" si="493"/>
        <v>3</v>
      </c>
      <c r="DE505">
        <f t="shared" si="494"/>
        <v>0</v>
      </c>
      <c r="DF505">
        <f t="shared" si="495"/>
        <v>1</v>
      </c>
      <c r="DG505">
        <f t="shared" si="496"/>
        <v>1</v>
      </c>
      <c r="DH505">
        <f t="shared" si="497"/>
        <v>0</v>
      </c>
      <c r="DI505">
        <f t="shared" si="498"/>
        <v>7</v>
      </c>
      <c r="DJ505">
        <f t="shared" si="499"/>
        <v>1</v>
      </c>
      <c r="DK505">
        <f t="shared" si="500"/>
        <v>2</v>
      </c>
      <c r="DL505">
        <f t="shared" si="501"/>
        <v>3</v>
      </c>
      <c r="DM505">
        <f t="shared" si="502"/>
        <v>1</v>
      </c>
      <c r="DN505">
        <f t="shared" si="503"/>
        <v>1</v>
      </c>
      <c r="DO505">
        <f t="shared" si="504"/>
        <v>3</v>
      </c>
      <c r="DP505">
        <f t="shared" si="505"/>
        <v>5</v>
      </c>
      <c r="DQ505">
        <f t="shared" si="506"/>
        <v>1</v>
      </c>
      <c r="DR505">
        <f t="shared" si="507"/>
        <v>3</v>
      </c>
      <c r="DS505">
        <f t="shared" si="508"/>
        <v>1</v>
      </c>
      <c r="DT505">
        <f t="shared" si="509"/>
        <v>0</v>
      </c>
      <c r="DU505">
        <f t="shared" si="444"/>
        <v>3</v>
      </c>
      <c r="DV505">
        <f t="shared" si="445"/>
        <v>2</v>
      </c>
      <c r="DW505">
        <f t="shared" si="446"/>
        <v>39</v>
      </c>
      <c r="DX505">
        <f t="shared" si="510"/>
        <v>7.5</v>
      </c>
      <c r="DY505">
        <f t="shared" si="511"/>
        <v>7.5</v>
      </c>
      <c r="DZ505">
        <f t="shared" si="512"/>
        <v>7.5</v>
      </c>
    </row>
    <row r="506" spans="1:130">
      <c r="A506">
        <v>630</v>
      </c>
      <c r="B506" s="1">
        <v>44956.668368055602</v>
      </c>
      <c r="C506" s="1">
        <v>44956.704120370399</v>
      </c>
      <c r="D506" t="s">
        <v>104</v>
      </c>
      <c r="F506" t="s">
        <v>5907</v>
      </c>
      <c r="G506" s="2">
        <v>13813</v>
      </c>
      <c r="H506" t="s">
        <v>5908</v>
      </c>
      <c r="I506" t="s">
        <v>5909</v>
      </c>
      <c r="J506" t="s">
        <v>109</v>
      </c>
      <c r="M506" t="s">
        <v>109</v>
      </c>
      <c r="O506" t="s">
        <v>133</v>
      </c>
      <c r="P506" t="s">
        <v>5514</v>
      </c>
      <c r="Q506" t="s">
        <v>112</v>
      </c>
      <c r="R506" t="s">
        <v>113</v>
      </c>
      <c r="S506" t="s">
        <v>122</v>
      </c>
      <c r="T506" t="s">
        <v>109</v>
      </c>
      <c r="V506" t="s">
        <v>109</v>
      </c>
      <c r="X506" t="s">
        <v>135</v>
      </c>
      <c r="Y506" t="s">
        <v>136</v>
      </c>
      <c r="Z506" t="s">
        <v>109</v>
      </c>
      <c r="AA506" t="s">
        <v>116</v>
      </c>
      <c r="AB506" t="s">
        <v>132</v>
      </c>
      <c r="AC506" t="s">
        <v>109</v>
      </c>
      <c r="AE506" t="s">
        <v>109</v>
      </c>
      <c r="AG506" t="s">
        <v>109</v>
      </c>
      <c r="AH506" t="s">
        <v>116</v>
      </c>
      <c r="AI506" t="s">
        <v>109</v>
      </c>
      <c r="AJ506" t="s">
        <v>109</v>
      </c>
      <c r="AK506" t="s">
        <v>116</v>
      </c>
      <c r="AL506" t="s">
        <v>116</v>
      </c>
      <c r="AM506" t="s">
        <v>112</v>
      </c>
      <c r="AN506" t="s">
        <v>117</v>
      </c>
      <c r="AO506" t="s">
        <v>155</v>
      </c>
      <c r="AP506" t="s">
        <v>113</v>
      </c>
      <c r="AQ506" t="s">
        <v>109</v>
      </c>
      <c r="AS506" t="s">
        <v>395</v>
      </c>
      <c r="AT506" t="s">
        <v>113</v>
      </c>
      <c r="AU506" t="s">
        <v>116</v>
      </c>
      <c r="AV506" t="s">
        <v>109</v>
      </c>
      <c r="AW506" t="s">
        <v>109</v>
      </c>
      <c r="AZ506" t="s">
        <v>113</v>
      </c>
      <c r="BA506" t="s">
        <v>113</v>
      </c>
      <c r="BB506" t="s">
        <v>113</v>
      </c>
      <c r="BC506" t="s">
        <v>116</v>
      </c>
      <c r="BD506" t="s">
        <v>109</v>
      </c>
      <c r="BE506" t="s">
        <v>122</v>
      </c>
      <c r="BG506" t="s">
        <v>109</v>
      </c>
      <c r="BH506" t="s">
        <v>109</v>
      </c>
      <c r="BI506" t="s">
        <v>5910</v>
      </c>
      <c r="BJ506" t="s">
        <v>109</v>
      </c>
      <c r="BK506" t="s">
        <v>109</v>
      </c>
      <c r="BL506" t="s">
        <v>109</v>
      </c>
      <c r="BM506" t="s">
        <v>109</v>
      </c>
      <c r="BN506" t="s">
        <v>124</v>
      </c>
      <c r="BO506" t="s">
        <v>116</v>
      </c>
      <c r="BP506" t="s">
        <v>122</v>
      </c>
      <c r="BR506" t="s">
        <v>116</v>
      </c>
      <c r="BS506" t="s">
        <v>126</v>
      </c>
      <c r="BT506" t="s">
        <v>109</v>
      </c>
      <c r="BU506" t="s">
        <v>109</v>
      </c>
      <c r="BV506" t="s">
        <v>116</v>
      </c>
      <c r="BW506" t="s">
        <v>413</v>
      </c>
      <c r="BX506" t="s">
        <v>116</v>
      </c>
      <c r="BY506" t="s">
        <v>116</v>
      </c>
      <c r="BZ506" t="s">
        <v>5911</v>
      </c>
      <c r="CA506" t="s">
        <v>5912</v>
      </c>
      <c r="CB506" t="s">
        <v>5913</v>
      </c>
      <c r="CC506" t="s">
        <v>113</v>
      </c>
      <c r="CD506" t="s">
        <v>116</v>
      </c>
      <c r="CE506" t="s">
        <v>109</v>
      </c>
      <c r="CF506" t="s">
        <v>385</v>
      </c>
      <c r="CG506" t="s">
        <v>113</v>
      </c>
      <c r="CH506" t="s">
        <v>113</v>
      </c>
      <c r="CI506" t="s">
        <v>113</v>
      </c>
      <c r="CJ506" t="s">
        <v>109</v>
      </c>
      <c r="CK506" t="s">
        <v>116</v>
      </c>
      <c r="CL506" t="s">
        <v>116</v>
      </c>
      <c r="CM506" t="s">
        <v>5914</v>
      </c>
      <c r="CN506" t="s">
        <v>5915</v>
      </c>
      <c r="CO506" t="s">
        <v>116</v>
      </c>
      <c r="CP506" t="s">
        <v>116</v>
      </c>
      <c r="CQ506" t="s">
        <v>109</v>
      </c>
      <c r="CS506" t="s">
        <v>116</v>
      </c>
      <c r="CT506" t="s">
        <v>116</v>
      </c>
      <c r="CU506" t="s">
        <v>116</v>
      </c>
      <c r="CV506" t="s">
        <v>116</v>
      </c>
      <c r="CW506" t="s">
        <v>5916</v>
      </c>
      <c r="CX506" t="s">
        <v>109</v>
      </c>
      <c r="CZ506" t="s">
        <v>5917</v>
      </c>
      <c r="DB506">
        <f t="shared" si="491"/>
        <v>0</v>
      </c>
      <c r="DC506">
        <f t="shared" si="492"/>
        <v>0</v>
      </c>
      <c r="DD506">
        <f t="shared" si="493"/>
        <v>3</v>
      </c>
      <c r="DE506">
        <f t="shared" si="494"/>
        <v>0</v>
      </c>
      <c r="DF506">
        <f t="shared" si="495"/>
        <v>2</v>
      </c>
      <c r="DG506">
        <f t="shared" si="496"/>
        <v>1</v>
      </c>
      <c r="DH506">
        <f t="shared" si="497"/>
        <v>0</v>
      </c>
      <c r="DI506">
        <f t="shared" si="498"/>
        <v>6</v>
      </c>
      <c r="DJ506">
        <f t="shared" si="499"/>
        <v>1</v>
      </c>
      <c r="DK506">
        <f t="shared" si="500"/>
        <v>1</v>
      </c>
      <c r="DL506">
        <f t="shared" si="501"/>
        <v>0</v>
      </c>
      <c r="DM506">
        <f t="shared" si="502"/>
        <v>0</v>
      </c>
      <c r="DN506">
        <f t="shared" si="503"/>
        <v>0</v>
      </c>
      <c r="DO506">
        <f t="shared" si="504"/>
        <v>2</v>
      </c>
      <c r="DP506">
        <f t="shared" si="505"/>
        <v>3</v>
      </c>
      <c r="DQ506">
        <f t="shared" si="506"/>
        <v>1</v>
      </c>
      <c r="DR506">
        <f t="shared" si="507"/>
        <v>3</v>
      </c>
      <c r="DS506">
        <f t="shared" si="508"/>
        <v>1</v>
      </c>
      <c r="DT506">
        <f t="shared" si="509"/>
        <v>2</v>
      </c>
      <c r="DU506">
        <f t="shared" si="444"/>
        <v>3</v>
      </c>
      <c r="DV506">
        <f t="shared" si="445"/>
        <v>4</v>
      </c>
      <c r="DW506">
        <f t="shared" si="446"/>
        <v>33</v>
      </c>
      <c r="DX506">
        <f t="shared" si="510"/>
        <v>6.3461538461538458</v>
      </c>
      <c r="DY506">
        <f t="shared" si="511"/>
        <v>6.5</v>
      </c>
      <c r="DZ506">
        <f t="shared" si="512"/>
        <v>6.5</v>
      </c>
    </row>
    <row r="507" spans="1:130">
      <c r="A507">
        <v>631</v>
      </c>
      <c r="B507" s="1">
        <v>44956.7487384259</v>
      </c>
      <c r="C507" s="1">
        <v>44956.757187499999</v>
      </c>
      <c r="D507" t="s">
        <v>104</v>
      </c>
      <c r="F507" t="s">
        <v>5918</v>
      </c>
      <c r="G507" s="2">
        <v>10509</v>
      </c>
      <c r="H507" t="s">
        <v>5919</v>
      </c>
      <c r="I507" t="s">
        <v>5920</v>
      </c>
      <c r="J507" t="s">
        <v>132</v>
      </c>
      <c r="K507" t="s">
        <v>114</v>
      </c>
      <c r="L507" t="s">
        <v>5921</v>
      </c>
      <c r="M507" t="s">
        <v>109</v>
      </c>
      <c r="O507" t="s">
        <v>447</v>
      </c>
      <c r="P507" t="s">
        <v>245</v>
      </c>
      <c r="Q507" t="s">
        <v>112</v>
      </c>
      <c r="R507" t="s">
        <v>113</v>
      </c>
      <c r="S507" t="s">
        <v>122</v>
      </c>
      <c r="T507" t="s">
        <v>109</v>
      </c>
      <c r="V507" t="s">
        <v>109</v>
      </c>
      <c r="X507" t="s">
        <v>135</v>
      </c>
      <c r="Y507" t="s">
        <v>113</v>
      </c>
      <c r="Z507" t="s">
        <v>109</v>
      </c>
      <c r="AA507" t="s">
        <v>109</v>
      </c>
      <c r="AB507" t="s">
        <v>132</v>
      </c>
      <c r="AC507" t="s">
        <v>116</v>
      </c>
      <c r="AD507" t="s">
        <v>5922</v>
      </c>
      <c r="AE507" t="s">
        <v>109</v>
      </c>
      <c r="AG507" t="s">
        <v>109</v>
      </c>
      <c r="AH507" t="s">
        <v>116</v>
      </c>
      <c r="AI507" t="s">
        <v>109</v>
      </c>
      <c r="AJ507" t="s">
        <v>116</v>
      </c>
      <c r="AK507" t="s">
        <v>116</v>
      </c>
      <c r="AL507" t="s">
        <v>116</v>
      </c>
      <c r="AM507" t="s">
        <v>112</v>
      </c>
      <c r="AN507" t="s">
        <v>117</v>
      </c>
      <c r="AO507" t="s">
        <v>179</v>
      </c>
      <c r="AP507" t="s">
        <v>113</v>
      </c>
      <c r="AQ507" t="s">
        <v>109</v>
      </c>
      <c r="AS507" t="s">
        <v>203</v>
      </c>
      <c r="AT507" t="s">
        <v>113</v>
      </c>
      <c r="AU507" t="s">
        <v>116</v>
      </c>
      <c r="AV507" t="s">
        <v>116</v>
      </c>
      <c r="AW507" t="s">
        <v>109</v>
      </c>
      <c r="AZ507" t="s">
        <v>157</v>
      </c>
      <c r="BA507" t="s">
        <v>5029</v>
      </c>
      <c r="BB507" t="s">
        <v>249</v>
      </c>
      <c r="BC507" t="s">
        <v>116</v>
      </c>
      <c r="BD507" t="s">
        <v>116</v>
      </c>
      <c r="BE507" t="s">
        <v>122</v>
      </c>
      <c r="BG507" t="s">
        <v>109</v>
      </c>
      <c r="BH507" t="s">
        <v>116</v>
      </c>
      <c r="BI507" t="s">
        <v>5923</v>
      </c>
      <c r="BJ507" t="s">
        <v>116</v>
      </c>
      <c r="BK507" t="s">
        <v>109</v>
      </c>
      <c r="BL507" t="s">
        <v>109</v>
      </c>
      <c r="BM507" t="s">
        <v>109</v>
      </c>
      <c r="BN507" t="s">
        <v>124</v>
      </c>
      <c r="BO507" t="s">
        <v>125</v>
      </c>
      <c r="BP507" t="s">
        <v>122</v>
      </c>
      <c r="BR507" t="s">
        <v>116</v>
      </c>
      <c r="BS507" t="s">
        <v>162</v>
      </c>
      <c r="BT507" t="s">
        <v>109</v>
      </c>
      <c r="BU507" t="s">
        <v>114</v>
      </c>
      <c r="BV507" t="s">
        <v>116</v>
      </c>
      <c r="BX507" t="s">
        <v>116</v>
      </c>
      <c r="BY507" t="s">
        <v>116</v>
      </c>
      <c r="BZ507" t="s">
        <v>193</v>
      </c>
      <c r="CA507" t="s">
        <v>240</v>
      </c>
      <c r="CB507" t="s">
        <v>129</v>
      </c>
      <c r="CC507" t="s">
        <v>253</v>
      </c>
      <c r="CD507" t="s">
        <v>109</v>
      </c>
      <c r="CE507" t="s">
        <v>116</v>
      </c>
      <c r="CG507" t="s">
        <v>113</v>
      </c>
      <c r="CH507" t="s">
        <v>311</v>
      </c>
      <c r="CI507" t="s">
        <v>113</v>
      </c>
      <c r="CJ507" t="s">
        <v>109</v>
      </c>
      <c r="CK507" t="s">
        <v>109</v>
      </c>
      <c r="CL507" t="s">
        <v>109</v>
      </c>
      <c r="CN507" t="s">
        <v>522</v>
      </c>
      <c r="CO507" t="s">
        <v>116</v>
      </c>
      <c r="CP507" t="s">
        <v>116</v>
      </c>
      <c r="CQ507" t="s">
        <v>109</v>
      </c>
      <c r="CS507" t="s">
        <v>109</v>
      </c>
      <c r="CT507" t="s">
        <v>116</v>
      </c>
      <c r="CU507" t="s">
        <v>109</v>
      </c>
      <c r="CV507" t="s">
        <v>109</v>
      </c>
      <c r="CX507" t="s">
        <v>116</v>
      </c>
      <c r="CY507" t="s">
        <v>207</v>
      </c>
      <c r="DB507">
        <f t="shared" si="491"/>
        <v>2</v>
      </c>
      <c r="DC507">
        <f t="shared" si="492"/>
        <v>0</v>
      </c>
      <c r="DD507">
        <f t="shared" si="493"/>
        <v>3</v>
      </c>
      <c r="DE507">
        <f t="shared" si="494"/>
        <v>0</v>
      </c>
      <c r="DF507">
        <f t="shared" si="495"/>
        <v>1</v>
      </c>
      <c r="DG507">
        <f t="shared" si="496"/>
        <v>2</v>
      </c>
      <c r="DH507">
        <f t="shared" si="497"/>
        <v>0</v>
      </c>
      <c r="DI507">
        <f t="shared" si="498"/>
        <v>7</v>
      </c>
      <c r="DJ507">
        <f t="shared" si="499"/>
        <v>1</v>
      </c>
      <c r="DK507">
        <f t="shared" si="500"/>
        <v>2</v>
      </c>
      <c r="DL507">
        <f t="shared" si="501"/>
        <v>3</v>
      </c>
      <c r="DM507">
        <f t="shared" si="502"/>
        <v>1</v>
      </c>
      <c r="DN507">
        <f t="shared" si="503"/>
        <v>1</v>
      </c>
      <c r="DO507">
        <f t="shared" si="504"/>
        <v>3</v>
      </c>
      <c r="DP507">
        <f t="shared" si="505"/>
        <v>4</v>
      </c>
      <c r="DQ507">
        <f t="shared" si="506"/>
        <v>1</v>
      </c>
      <c r="DR507">
        <f t="shared" si="507"/>
        <v>3</v>
      </c>
      <c r="DS507">
        <f t="shared" si="508"/>
        <v>1</v>
      </c>
      <c r="DT507">
        <f t="shared" si="509"/>
        <v>0</v>
      </c>
      <c r="DU507">
        <f t="shared" si="444"/>
        <v>3</v>
      </c>
      <c r="DV507">
        <f t="shared" si="445"/>
        <v>1</v>
      </c>
      <c r="DW507">
        <f t="shared" si="446"/>
        <v>39</v>
      </c>
      <c r="DX507">
        <f t="shared" si="510"/>
        <v>7.5</v>
      </c>
      <c r="DY507">
        <f t="shared" si="511"/>
        <v>7.5</v>
      </c>
      <c r="DZ507">
        <f t="shared" si="512"/>
        <v>7.5</v>
      </c>
    </row>
    <row r="508" spans="1:130">
      <c r="A508">
        <v>632</v>
      </c>
      <c r="B508" s="1">
        <v>44956.737222222197</v>
      </c>
      <c r="C508" s="1">
        <v>44956.758275462998</v>
      </c>
      <c r="D508" t="s">
        <v>104</v>
      </c>
      <c r="F508" t="s">
        <v>5924</v>
      </c>
      <c r="G508" s="2">
        <v>9229</v>
      </c>
      <c r="H508" t="s">
        <v>5925</v>
      </c>
      <c r="I508" t="s">
        <v>5926</v>
      </c>
      <c r="J508" t="s">
        <v>109</v>
      </c>
      <c r="M508" t="s">
        <v>109</v>
      </c>
      <c r="O508" t="s">
        <v>113</v>
      </c>
      <c r="P508" t="s">
        <v>4098</v>
      </c>
      <c r="Q508" t="s">
        <v>112</v>
      </c>
      <c r="R508" t="s">
        <v>113</v>
      </c>
      <c r="S508" t="s">
        <v>122</v>
      </c>
      <c r="T508" t="s">
        <v>109</v>
      </c>
      <c r="V508" t="s">
        <v>109</v>
      </c>
      <c r="X508" t="s">
        <v>135</v>
      </c>
      <c r="Y508" t="s">
        <v>113</v>
      </c>
      <c r="Z508" t="s">
        <v>109</v>
      </c>
      <c r="AA508" t="s">
        <v>116</v>
      </c>
      <c r="AB508" t="s">
        <v>132</v>
      </c>
      <c r="AC508" t="s">
        <v>116</v>
      </c>
      <c r="AD508" t="s">
        <v>5927</v>
      </c>
      <c r="AE508" t="s">
        <v>109</v>
      </c>
      <c r="AG508" t="s">
        <v>109</v>
      </c>
      <c r="AH508" t="s">
        <v>109</v>
      </c>
      <c r="AI508" t="s">
        <v>109</v>
      </c>
      <c r="AJ508" t="s">
        <v>116</v>
      </c>
      <c r="AK508" t="s">
        <v>116</v>
      </c>
      <c r="AL508" t="s">
        <v>109</v>
      </c>
      <c r="AM508" t="s">
        <v>112</v>
      </c>
      <c r="AN508" t="s">
        <v>117</v>
      </c>
      <c r="AO508" t="s">
        <v>113</v>
      </c>
      <c r="AP508" t="s">
        <v>113</v>
      </c>
      <c r="AQ508" t="s">
        <v>109</v>
      </c>
      <c r="AS508" t="s">
        <v>5928</v>
      </c>
      <c r="AT508" t="s">
        <v>333</v>
      </c>
      <c r="AU508" t="s">
        <v>116</v>
      </c>
      <c r="AV508" t="s">
        <v>109</v>
      </c>
      <c r="AW508" t="s">
        <v>109</v>
      </c>
      <c r="AZ508" t="s">
        <v>157</v>
      </c>
      <c r="BA508" t="s">
        <v>113</v>
      </c>
      <c r="BB508" t="s">
        <v>113</v>
      </c>
      <c r="BC508" t="s">
        <v>109</v>
      </c>
      <c r="BD508" t="s">
        <v>116</v>
      </c>
      <c r="BE508" t="s">
        <v>122</v>
      </c>
      <c r="BG508" t="s">
        <v>109</v>
      </c>
      <c r="BH508" t="s">
        <v>116</v>
      </c>
      <c r="BI508" t="s">
        <v>5929</v>
      </c>
      <c r="BJ508" t="s">
        <v>116</v>
      </c>
      <c r="BK508" t="s">
        <v>116</v>
      </c>
      <c r="BL508" t="s">
        <v>109</v>
      </c>
      <c r="BM508" t="s">
        <v>109</v>
      </c>
      <c r="BN508" t="s">
        <v>124</v>
      </c>
      <c r="BO508" t="s">
        <v>116</v>
      </c>
      <c r="BP508" t="s">
        <v>122</v>
      </c>
      <c r="BR508" t="s">
        <v>109</v>
      </c>
      <c r="BS508" t="s">
        <v>126</v>
      </c>
      <c r="BT508" t="s">
        <v>116</v>
      </c>
      <c r="BU508" t="s">
        <v>114</v>
      </c>
      <c r="BV508" t="s">
        <v>116</v>
      </c>
      <c r="BX508" t="s">
        <v>116</v>
      </c>
      <c r="BY508" t="s">
        <v>116</v>
      </c>
      <c r="BZ508" t="s">
        <v>193</v>
      </c>
      <c r="CA508" t="s">
        <v>294</v>
      </c>
      <c r="CB508" t="s">
        <v>5930</v>
      </c>
      <c r="CC508" t="s">
        <v>113</v>
      </c>
      <c r="CD508" t="s">
        <v>109</v>
      </c>
      <c r="CE508" t="s">
        <v>116</v>
      </c>
      <c r="CG508" t="s">
        <v>113</v>
      </c>
      <c r="CH508" t="s">
        <v>113</v>
      </c>
      <c r="CI508" t="s">
        <v>113</v>
      </c>
      <c r="CJ508" t="s">
        <v>116</v>
      </c>
      <c r="CK508" t="s">
        <v>109</v>
      </c>
      <c r="CL508" t="s">
        <v>109</v>
      </c>
      <c r="CN508" t="s">
        <v>1050</v>
      </c>
      <c r="CO508" t="s">
        <v>109</v>
      </c>
      <c r="CP508" t="s">
        <v>116</v>
      </c>
      <c r="CQ508" t="s">
        <v>109</v>
      </c>
      <c r="CS508" t="s">
        <v>116</v>
      </c>
      <c r="CT508" t="s">
        <v>116</v>
      </c>
      <c r="CU508" t="s">
        <v>116</v>
      </c>
      <c r="CV508" t="s">
        <v>109</v>
      </c>
      <c r="CX508" t="s">
        <v>116</v>
      </c>
      <c r="CY508" t="s">
        <v>172</v>
      </c>
      <c r="DB508">
        <f t="shared" si="491"/>
        <v>0</v>
      </c>
      <c r="DC508">
        <f t="shared" si="492"/>
        <v>0</v>
      </c>
      <c r="DD508">
        <f t="shared" si="493"/>
        <v>2</v>
      </c>
      <c r="DE508">
        <f t="shared" si="494"/>
        <v>0</v>
      </c>
      <c r="DF508">
        <f t="shared" si="495"/>
        <v>1</v>
      </c>
      <c r="DG508">
        <f t="shared" si="496"/>
        <v>2</v>
      </c>
      <c r="DH508">
        <f t="shared" si="497"/>
        <v>0</v>
      </c>
      <c r="DI508">
        <f t="shared" si="498"/>
        <v>4</v>
      </c>
      <c r="DJ508">
        <f t="shared" si="499"/>
        <v>1</v>
      </c>
      <c r="DK508">
        <f t="shared" si="500"/>
        <v>1</v>
      </c>
      <c r="DL508">
        <f t="shared" si="501"/>
        <v>1</v>
      </c>
      <c r="DM508">
        <f t="shared" si="502"/>
        <v>1</v>
      </c>
      <c r="DN508">
        <f t="shared" si="503"/>
        <v>1</v>
      </c>
      <c r="DO508">
        <f t="shared" si="504"/>
        <v>4</v>
      </c>
      <c r="DP508">
        <f t="shared" si="505"/>
        <v>4</v>
      </c>
      <c r="DQ508">
        <f t="shared" si="506"/>
        <v>1</v>
      </c>
      <c r="DR508">
        <f t="shared" si="507"/>
        <v>2</v>
      </c>
      <c r="DS508">
        <f t="shared" si="508"/>
        <v>0</v>
      </c>
      <c r="DT508">
        <f t="shared" si="509"/>
        <v>1</v>
      </c>
      <c r="DU508">
        <f t="shared" si="444"/>
        <v>2</v>
      </c>
      <c r="DV508">
        <f t="shared" si="445"/>
        <v>3</v>
      </c>
      <c r="DW508">
        <f t="shared" si="446"/>
        <v>31</v>
      </c>
      <c r="DX508">
        <f t="shared" si="510"/>
        <v>5.9615384615384617</v>
      </c>
      <c r="DY508">
        <f t="shared" si="511"/>
        <v>6</v>
      </c>
      <c r="DZ508">
        <f t="shared" si="512"/>
        <v>6</v>
      </c>
    </row>
    <row r="509" spans="1:130">
      <c r="A509">
        <v>633</v>
      </c>
      <c r="B509" s="1">
        <v>44956.759872685201</v>
      </c>
      <c r="C509" s="1">
        <v>44956.768483796302</v>
      </c>
      <c r="D509" t="s">
        <v>104</v>
      </c>
      <c r="F509" t="s">
        <v>5931</v>
      </c>
      <c r="G509" s="2">
        <v>13066</v>
      </c>
      <c r="H509" t="s">
        <v>5932</v>
      </c>
      <c r="I509" t="s">
        <v>5933</v>
      </c>
      <c r="J509" t="s">
        <v>145</v>
      </c>
      <c r="K509" t="s">
        <v>114</v>
      </c>
      <c r="L509" t="s">
        <v>5934</v>
      </c>
      <c r="M509" t="s">
        <v>109</v>
      </c>
      <c r="O509" t="s">
        <v>371</v>
      </c>
      <c r="P509" t="s">
        <v>5935</v>
      </c>
      <c r="Q509" t="s">
        <v>112</v>
      </c>
      <c r="R509" t="s">
        <v>113</v>
      </c>
      <c r="S509" t="s">
        <v>114</v>
      </c>
      <c r="T509" t="s">
        <v>149</v>
      </c>
      <c r="U509" t="s">
        <v>150</v>
      </c>
      <c r="V509" t="s">
        <v>109</v>
      </c>
      <c r="X509" t="s">
        <v>113</v>
      </c>
      <c r="Y509" t="s">
        <v>269</v>
      </c>
      <c r="Z509" t="s">
        <v>109</v>
      </c>
      <c r="AA509" t="s">
        <v>116</v>
      </c>
      <c r="AB509" t="s">
        <v>132</v>
      </c>
      <c r="AC509" t="s">
        <v>116</v>
      </c>
      <c r="AD509" t="s">
        <v>5936</v>
      </c>
      <c r="AE509" t="s">
        <v>114</v>
      </c>
      <c r="AF509" t="s">
        <v>465</v>
      </c>
      <c r="AG509" t="s">
        <v>116</v>
      </c>
      <c r="AH509" t="s">
        <v>116</v>
      </c>
      <c r="AI509" t="s">
        <v>109</v>
      </c>
      <c r="AJ509" t="s">
        <v>116</v>
      </c>
      <c r="AK509" t="s">
        <v>116</v>
      </c>
      <c r="AL509" t="s">
        <v>116</v>
      </c>
      <c r="AM509" t="s">
        <v>112</v>
      </c>
      <c r="AN509" t="s">
        <v>117</v>
      </c>
      <c r="AO509" t="s">
        <v>179</v>
      </c>
      <c r="AP509" t="s">
        <v>113</v>
      </c>
      <c r="AQ509" t="s">
        <v>109</v>
      </c>
      <c r="AS509" t="s">
        <v>204</v>
      </c>
      <c r="AT509" t="s">
        <v>113</v>
      </c>
      <c r="AU509" t="s">
        <v>116</v>
      </c>
      <c r="AV509" t="s">
        <v>109</v>
      </c>
      <c r="AW509" t="s">
        <v>109</v>
      </c>
      <c r="AZ509" t="s">
        <v>113</v>
      </c>
      <c r="BA509" t="s">
        <v>113</v>
      </c>
      <c r="BB509" t="s">
        <v>113</v>
      </c>
      <c r="BC509" t="s">
        <v>116</v>
      </c>
      <c r="BD509" t="s">
        <v>116</v>
      </c>
      <c r="BE509" t="s">
        <v>122</v>
      </c>
      <c r="BG509" t="s">
        <v>116</v>
      </c>
      <c r="BH509" t="s">
        <v>116</v>
      </c>
      <c r="BI509" t="s">
        <v>5937</v>
      </c>
      <c r="BJ509" t="s">
        <v>116</v>
      </c>
      <c r="BK509" t="s">
        <v>116</v>
      </c>
      <c r="BL509" t="s">
        <v>109</v>
      </c>
      <c r="BM509" t="s">
        <v>109</v>
      </c>
      <c r="BN509" t="s">
        <v>113</v>
      </c>
      <c r="BO509" t="s">
        <v>116</v>
      </c>
      <c r="BP509" t="s">
        <v>109</v>
      </c>
      <c r="BR509" t="s">
        <v>116</v>
      </c>
      <c r="BS509" t="s">
        <v>126</v>
      </c>
      <c r="BT509" t="s">
        <v>116</v>
      </c>
      <c r="BU509" t="s">
        <v>114</v>
      </c>
      <c r="BV509" t="s">
        <v>116</v>
      </c>
      <c r="BX509" t="s">
        <v>116</v>
      </c>
      <c r="BY509" t="s">
        <v>116</v>
      </c>
      <c r="BZ509" t="s">
        <v>193</v>
      </c>
      <c r="CA509" t="s">
        <v>659</v>
      </c>
      <c r="CB509" t="s">
        <v>5938</v>
      </c>
      <c r="CC509" t="s">
        <v>5939</v>
      </c>
      <c r="CD509" t="s">
        <v>116</v>
      </c>
      <c r="CE509" t="s">
        <v>116</v>
      </c>
      <c r="CG509" t="s">
        <v>113</v>
      </c>
      <c r="CH509" t="s">
        <v>1131</v>
      </c>
      <c r="CI509" t="s">
        <v>113</v>
      </c>
      <c r="CJ509" t="s">
        <v>109</v>
      </c>
      <c r="CK509" t="s">
        <v>109</v>
      </c>
      <c r="CL509" t="s">
        <v>109</v>
      </c>
      <c r="CN509" t="s">
        <v>5940</v>
      </c>
      <c r="CO509" t="s">
        <v>109</v>
      </c>
      <c r="CP509" t="s">
        <v>116</v>
      </c>
      <c r="CQ509" t="s">
        <v>109</v>
      </c>
      <c r="CS509" t="s">
        <v>116</v>
      </c>
      <c r="CT509" t="s">
        <v>116</v>
      </c>
      <c r="CU509" t="s">
        <v>109</v>
      </c>
      <c r="CV509" t="s">
        <v>109</v>
      </c>
      <c r="CX509" t="s">
        <v>109</v>
      </c>
      <c r="DB509">
        <f t="shared" si="491"/>
        <v>2</v>
      </c>
      <c r="DC509">
        <f t="shared" si="492"/>
        <v>0</v>
      </c>
      <c r="DD509">
        <f t="shared" si="493"/>
        <v>5</v>
      </c>
      <c r="DE509">
        <f t="shared" si="494"/>
        <v>0</v>
      </c>
      <c r="DF509">
        <f t="shared" si="495"/>
        <v>1</v>
      </c>
      <c r="DG509">
        <f t="shared" si="496"/>
        <v>2</v>
      </c>
      <c r="DH509">
        <f t="shared" si="497"/>
        <v>1</v>
      </c>
      <c r="DI509">
        <f t="shared" si="498"/>
        <v>8</v>
      </c>
      <c r="DJ509">
        <f t="shared" si="499"/>
        <v>1</v>
      </c>
      <c r="DK509">
        <f t="shared" si="500"/>
        <v>1</v>
      </c>
      <c r="DL509">
        <f t="shared" si="501"/>
        <v>0</v>
      </c>
      <c r="DM509">
        <f t="shared" si="502"/>
        <v>1</v>
      </c>
      <c r="DN509">
        <f t="shared" si="503"/>
        <v>2</v>
      </c>
      <c r="DO509">
        <f t="shared" si="504"/>
        <v>3</v>
      </c>
      <c r="DP509">
        <f t="shared" si="505"/>
        <v>5</v>
      </c>
      <c r="DQ509">
        <f t="shared" si="506"/>
        <v>1</v>
      </c>
      <c r="DR509">
        <f t="shared" si="507"/>
        <v>4</v>
      </c>
      <c r="DS509">
        <f t="shared" si="508"/>
        <v>1</v>
      </c>
      <c r="DT509">
        <f t="shared" si="509"/>
        <v>0</v>
      </c>
      <c r="DU509">
        <f t="shared" si="444"/>
        <v>2</v>
      </c>
      <c r="DV509">
        <f t="shared" si="445"/>
        <v>2</v>
      </c>
      <c r="DW509">
        <f t="shared" si="446"/>
        <v>42</v>
      </c>
      <c r="DX509">
        <f t="shared" si="510"/>
        <v>8.0769230769230766</v>
      </c>
      <c r="DY509">
        <f t="shared" si="511"/>
        <v>8</v>
      </c>
      <c r="DZ509">
        <f t="shared" si="512"/>
        <v>8</v>
      </c>
    </row>
    <row r="510" spans="1:130">
      <c r="A510">
        <v>634</v>
      </c>
      <c r="B510" s="1">
        <v>44957.2882986111</v>
      </c>
      <c r="C510" s="1">
        <v>44957.304363425901</v>
      </c>
      <c r="D510" t="s">
        <v>104</v>
      </c>
      <c r="F510" t="s">
        <v>5941</v>
      </c>
      <c r="G510" s="2">
        <v>22993</v>
      </c>
      <c r="H510" t="s">
        <v>5942</v>
      </c>
      <c r="I510" t="s">
        <v>5943</v>
      </c>
      <c r="J510" t="s">
        <v>109</v>
      </c>
      <c r="M510" t="s">
        <v>109</v>
      </c>
      <c r="O510" t="s">
        <v>113</v>
      </c>
      <c r="P510" t="s">
        <v>111</v>
      </c>
      <c r="Q510" t="s">
        <v>112</v>
      </c>
      <c r="R510" t="s">
        <v>113</v>
      </c>
      <c r="S510" t="s">
        <v>122</v>
      </c>
      <c r="T510" t="s">
        <v>109</v>
      </c>
      <c r="V510" t="s">
        <v>109</v>
      </c>
      <c r="X510" t="s">
        <v>113</v>
      </c>
      <c r="Y510" t="s">
        <v>113</v>
      </c>
      <c r="Z510" t="s">
        <v>109</v>
      </c>
      <c r="AA510" t="s">
        <v>109</v>
      </c>
      <c r="AB510" t="s">
        <v>109</v>
      </c>
      <c r="AE510" t="s">
        <v>109</v>
      </c>
      <c r="AG510" t="s">
        <v>116</v>
      </c>
      <c r="AH510" t="s">
        <v>109</v>
      </c>
      <c r="AI510" t="s">
        <v>109</v>
      </c>
      <c r="AJ510" t="s">
        <v>116</v>
      </c>
      <c r="AK510" t="s">
        <v>116</v>
      </c>
      <c r="AL510" t="s">
        <v>109</v>
      </c>
      <c r="AM510" t="s">
        <v>112</v>
      </c>
      <c r="AN510" t="s">
        <v>117</v>
      </c>
      <c r="AO510" t="s">
        <v>179</v>
      </c>
      <c r="AP510" t="s">
        <v>113</v>
      </c>
      <c r="AQ510" t="s">
        <v>109</v>
      </c>
      <c r="AS510" t="s">
        <v>287</v>
      </c>
      <c r="AT510" t="s">
        <v>113</v>
      </c>
      <c r="AU510" t="s">
        <v>109</v>
      </c>
      <c r="AV510" t="s">
        <v>109</v>
      </c>
      <c r="AW510" t="s">
        <v>109</v>
      </c>
      <c r="AZ510" t="s">
        <v>113</v>
      </c>
      <c r="BA510" t="s">
        <v>5944</v>
      </c>
      <c r="BB510" t="s">
        <v>249</v>
      </c>
      <c r="BC510" t="s">
        <v>116</v>
      </c>
      <c r="BD510" t="s">
        <v>116</v>
      </c>
      <c r="BE510" t="s">
        <v>122</v>
      </c>
      <c r="BG510" t="s">
        <v>116</v>
      </c>
      <c r="BH510" t="s">
        <v>116</v>
      </c>
      <c r="BI510" t="s">
        <v>5945</v>
      </c>
      <c r="BJ510" t="s">
        <v>116</v>
      </c>
      <c r="BK510" t="s">
        <v>109</v>
      </c>
      <c r="BL510" t="s">
        <v>116</v>
      </c>
      <c r="BM510" t="s">
        <v>109</v>
      </c>
      <c r="BN510" t="s">
        <v>113</v>
      </c>
      <c r="BO510" t="s">
        <v>116</v>
      </c>
      <c r="BP510" t="s">
        <v>122</v>
      </c>
      <c r="BR510" t="s">
        <v>109</v>
      </c>
      <c r="BS510" t="s">
        <v>126</v>
      </c>
      <c r="BT510" t="s">
        <v>109</v>
      </c>
      <c r="BU510" t="s">
        <v>109</v>
      </c>
      <c r="BV510" t="s">
        <v>116</v>
      </c>
      <c r="BX510" t="s">
        <v>116</v>
      </c>
      <c r="BY510" t="s">
        <v>116</v>
      </c>
      <c r="BZ510" t="s">
        <v>5946</v>
      </c>
      <c r="CA510" t="s">
        <v>912</v>
      </c>
      <c r="CB510" t="s">
        <v>5947</v>
      </c>
      <c r="CC510" t="s">
        <v>113</v>
      </c>
      <c r="CD510" t="s">
        <v>109</v>
      </c>
      <c r="CE510" t="s">
        <v>116</v>
      </c>
      <c r="CG510" t="s">
        <v>113</v>
      </c>
      <c r="CH510" t="s">
        <v>113</v>
      </c>
      <c r="CI510" t="s">
        <v>113</v>
      </c>
      <c r="CJ510" t="s">
        <v>109</v>
      </c>
      <c r="CK510" t="s">
        <v>109</v>
      </c>
      <c r="CL510" t="s">
        <v>109</v>
      </c>
      <c r="CN510" t="s">
        <v>842</v>
      </c>
      <c r="CO510" t="s">
        <v>109</v>
      </c>
      <c r="CP510" t="s">
        <v>116</v>
      </c>
      <c r="CQ510" t="s">
        <v>109</v>
      </c>
      <c r="CS510" t="s">
        <v>116</v>
      </c>
      <c r="CT510" t="s">
        <v>116</v>
      </c>
      <c r="CU510" t="s">
        <v>109</v>
      </c>
      <c r="CV510" t="s">
        <v>109</v>
      </c>
      <c r="CX510" t="s">
        <v>109</v>
      </c>
      <c r="DB510">
        <f t="shared" si="491"/>
        <v>0</v>
      </c>
      <c r="DC510">
        <f t="shared" si="492"/>
        <v>0</v>
      </c>
      <c r="DD510">
        <f t="shared" si="493"/>
        <v>2</v>
      </c>
      <c r="DE510">
        <f t="shared" si="494"/>
        <v>0</v>
      </c>
      <c r="DF510">
        <f t="shared" si="495"/>
        <v>0</v>
      </c>
      <c r="DG510">
        <f t="shared" si="496"/>
        <v>0</v>
      </c>
      <c r="DH510">
        <f t="shared" si="497"/>
        <v>0</v>
      </c>
      <c r="DI510">
        <f t="shared" si="498"/>
        <v>6</v>
      </c>
      <c r="DJ510">
        <f t="shared" si="499"/>
        <v>1</v>
      </c>
      <c r="DK510">
        <f t="shared" si="500"/>
        <v>0</v>
      </c>
      <c r="DL510">
        <f t="shared" si="501"/>
        <v>2</v>
      </c>
      <c r="DM510">
        <f t="shared" si="502"/>
        <v>1</v>
      </c>
      <c r="DN510">
        <f t="shared" si="503"/>
        <v>2</v>
      </c>
      <c r="DO510">
        <f t="shared" si="504"/>
        <v>3</v>
      </c>
      <c r="DP510">
        <f t="shared" si="505"/>
        <v>2</v>
      </c>
      <c r="DQ510">
        <f t="shared" si="506"/>
        <v>1</v>
      </c>
      <c r="DR510">
        <f t="shared" si="507"/>
        <v>2</v>
      </c>
      <c r="DS510">
        <f t="shared" si="508"/>
        <v>0</v>
      </c>
      <c r="DT510">
        <f t="shared" si="509"/>
        <v>0</v>
      </c>
      <c r="DU510">
        <f t="shared" ref="DU510:DU573" si="513">COUNTIFS(CN510:CQ510,"&lt;&gt;Non",CN510:CQ510,"&lt;&gt;",CN510:CQ510,"&lt;&gt;Non;")</f>
        <v>2</v>
      </c>
      <c r="DV510">
        <f t="shared" ref="DV510:DV573" si="514">COUNTIFS(CS510:CV510,"&lt;&gt;Non",CS510:CV510,"&lt;&gt;",CS510:CV510,"&lt;&gt;Non;")</f>
        <v>2</v>
      </c>
      <c r="DW510">
        <f t="shared" ref="DW510:DW573" si="515">SUM(DB510:DV510)</f>
        <v>26</v>
      </c>
      <c r="DX510">
        <f t="shared" si="510"/>
        <v>5</v>
      </c>
      <c r="DY510">
        <f t="shared" si="511"/>
        <v>5</v>
      </c>
      <c r="DZ510">
        <f t="shared" si="512"/>
        <v>5</v>
      </c>
    </row>
    <row r="511" spans="1:130">
      <c r="A511">
        <v>635</v>
      </c>
      <c r="B511" s="1">
        <v>44957.394791666702</v>
      </c>
      <c r="C511" s="1">
        <v>44957.406909722202</v>
      </c>
      <c r="D511" t="s">
        <v>104</v>
      </c>
      <c r="F511" t="s">
        <v>5948</v>
      </c>
      <c r="G511" s="2">
        <v>20827</v>
      </c>
      <c r="H511" t="s">
        <v>5949</v>
      </c>
      <c r="I511" t="s">
        <v>5950</v>
      </c>
      <c r="J511" t="s">
        <v>5951</v>
      </c>
      <c r="K511" t="s">
        <v>109</v>
      </c>
      <c r="M511" t="s">
        <v>109</v>
      </c>
      <c r="O511" t="s">
        <v>2063</v>
      </c>
      <c r="P511" t="s">
        <v>5102</v>
      </c>
      <c r="Q511" t="s">
        <v>112</v>
      </c>
      <c r="R511" t="s">
        <v>113</v>
      </c>
      <c r="S511" t="s">
        <v>122</v>
      </c>
      <c r="T511" t="s">
        <v>109</v>
      </c>
      <c r="V511" t="s">
        <v>109</v>
      </c>
      <c r="X511" t="s">
        <v>113</v>
      </c>
      <c r="Y511" t="s">
        <v>178</v>
      </c>
      <c r="Z511" t="s">
        <v>116</v>
      </c>
      <c r="AB511" t="s">
        <v>153</v>
      </c>
      <c r="AC511" t="s">
        <v>109</v>
      </c>
      <c r="AE511" t="s">
        <v>109</v>
      </c>
      <c r="AG511" t="s">
        <v>116</v>
      </c>
      <c r="AH511" t="s">
        <v>116</v>
      </c>
      <c r="AI511" t="s">
        <v>116</v>
      </c>
      <c r="AJ511" t="s">
        <v>116</v>
      </c>
      <c r="AK511" t="s">
        <v>116</v>
      </c>
      <c r="AL511" t="s">
        <v>116</v>
      </c>
      <c r="AM511" t="s">
        <v>112</v>
      </c>
      <c r="AN511" t="s">
        <v>117</v>
      </c>
      <c r="AO511" t="s">
        <v>155</v>
      </c>
      <c r="AP511" t="s">
        <v>224</v>
      </c>
      <c r="AQ511" t="s">
        <v>109</v>
      </c>
      <c r="AS511" t="s">
        <v>191</v>
      </c>
      <c r="AT511" t="s">
        <v>113</v>
      </c>
      <c r="AU511" t="s">
        <v>116</v>
      </c>
      <c r="AV511" t="s">
        <v>109</v>
      </c>
      <c r="AW511" t="s">
        <v>109</v>
      </c>
      <c r="AZ511" t="s">
        <v>157</v>
      </c>
      <c r="BA511" t="s">
        <v>120</v>
      </c>
      <c r="BB511" t="s">
        <v>192</v>
      </c>
      <c r="BC511" t="s">
        <v>116</v>
      </c>
      <c r="BD511" t="s">
        <v>116</v>
      </c>
      <c r="BE511" t="s">
        <v>122</v>
      </c>
      <c r="BG511" t="s">
        <v>116</v>
      </c>
      <c r="BH511" t="s">
        <v>116</v>
      </c>
      <c r="BI511" t="s">
        <v>5952</v>
      </c>
      <c r="BJ511" t="s">
        <v>116</v>
      </c>
      <c r="BK511" t="s">
        <v>116</v>
      </c>
      <c r="BL511" t="s">
        <v>116</v>
      </c>
      <c r="BM511" t="s">
        <v>116</v>
      </c>
      <c r="BN511" t="s">
        <v>113</v>
      </c>
      <c r="BO511" t="s">
        <v>125</v>
      </c>
      <c r="BP511" t="s">
        <v>122</v>
      </c>
      <c r="BR511" t="s">
        <v>116</v>
      </c>
      <c r="BS511" t="s">
        <v>644</v>
      </c>
      <c r="BT511" t="s">
        <v>116</v>
      </c>
      <c r="BU511" t="s">
        <v>114</v>
      </c>
      <c r="BV511" t="s">
        <v>116</v>
      </c>
      <c r="BX511" t="s">
        <v>116</v>
      </c>
      <c r="BY511" t="s">
        <v>116</v>
      </c>
      <c r="BZ511" t="s">
        <v>193</v>
      </c>
      <c r="CA511" t="s">
        <v>214</v>
      </c>
      <c r="CB511" t="s">
        <v>5953</v>
      </c>
      <c r="CC511" t="s">
        <v>253</v>
      </c>
      <c r="CD511" t="s">
        <v>116</v>
      </c>
      <c r="CE511" t="s">
        <v>109</v>
      </c>
      <c r="CF511" t="s">
        <v>113</v>
      </c>
      <c r="CG511" t="s">
        <v>113</v>
      </c>
      <c r="CH511" t="s">
        <v>113</v>
      </c>
      <c r="CI511" t="s">
        <v>113</v>
      </c>
      <c r="CJ511" t="s">
        <v>109</v>
      </c>
      <c r="CK511" t="s">
        <v>109</v>
      </c>
      <c r="CL511" t="s">
        <v>109</v>
      </c>
      <c r="CN511" t="s">
        <v>522</v>
      </c>
      <c r="CO511" t="s">
        <v>116</v>
      </c>
      <c r="CP511" t="s">
        <v>116</v>
      </c>
      <c r="CQ511" t="s">
        <v>109</v>
      </c>
      <c r="CS511" t="s">
        <v>116</v>
      </c>
      <c r="CT511" t="s">
        <v>116</v>
      </c>
      <c r="CU511" t="s">
        <v>109</v>
      </c>
      <c r="CV511" t="s">
        <v>109</v>
      </c>
      <c r="CX511" t="s">
        <v>116</v>
      </c>
      <c r="CY511" t="s">
        <v>5098</v>
      </c>
      <c r="DB511">
        <f t="shared" si="491"/>
        <v>1</v>
      </c>
      <c r="DC511">
        <f t="shared" si="492"/>
        <v>0</v>
      </c>
      <c r="DD511">
        <f t="shared" si="493"/>
        <v>3</v>
      </c>
      <c r="DE511">
        <f t="shared" si="494"/>
        <v>0</v>
      </c>
      <c r="DF511">
        <f t="shared" si="495"/>
        <v>2</v>
      </c>
      <c r="DG511">
        <f t="shared" si="496"/>
        <v>1</v>
      </c>
      <c r="DH511">
        <f t="shared" si="497"/>
        <v>0</v>
      </c>
      <c r="DI511">
        <f t="shared" si="498"/>
        <v>10</v>
      </c>
      <c r="DJ511">
        <f t="shared" si="499"/>
        <v>1</v>
      </c>
      <c r="DK511">
        <f t="shared" si="500"/>
        <v>1</v>
      </c>
      <c r="DL511">
        <f t="shared" si="501"/>
        <v>3</v>
      </c>
      <c r="DM511">
        <f t="shared" si="502"/>
        <v>1</v>
      </c>
      <c r="DN511">
        <f t="shared" si="503"/>
        <v>2</v>
      </c>
      <c r="DO511">
        <f t="shared" si="504"/>
        <v>5</v>
      </c>
      <c r="DP511">
        <f t="shared" si="505"/>
        <v>5</v>
      </c>
      <c r="DQ511">
        <f t="shared" si="506"/>
        <v>1</v>
      </c>
      <c r="DR511">
        <f t="shared" si="507"/>
        <v>4</v>
      </c>
      <c r="DS511">
        <f t="shared" si="508"/>
        <v>0</v>
      </c>
      <c r="DT511">
        <f t="shared" si="509"/>
        <v>0</v>
      </c>
      <c r="DU511">
        <f t="shared" si="513"/>
        <v>3</v>
      </c>
      <c r="DV511">
        <f t="shared" si="514"/>
        <v>2</v>
      </c>
      <c r="DW511">
        <f t="shared" si="515"/>
        <v>45</v>
      </c>
      <c r="DX511">
        <f t="shared" si="510"/>
        <v>8.6538461538461533</v>
      </c>
      <c r="DY511">
        <f t="shared" si="511"/>
        <v>8.5</v>
      </c>
      <c r="DZ511">
        <f t="shared" si="512"/>
        <v>8.5</v>
      </c>
    </row>
    <row r="512" spans="1:130">
      <c r="A512">
        <v>636</v>
      </c>
      <c r="B512" s="1">
        <v>44957.456087963001</v>
      </c>
      <c r="C512" s="1">
        <v>44957.466886574097</v>
      </c>
      <c r="D512" t="s">
        <v>104</v>
      </c>
      <c r="F512" t="s">
        <v>5954</v>
      </c>
      <c r="G512" s="2">
        <v>21105</v>
      </c>
      <c r="H512" t="s">
        <v>5955</v>
      </c>
      <c r="I512" t="s">
        <v>5956</v>
      </c>
      <c r="J512" t="s">
        <v>145</v>
      </c>
      <c r="K512" t="s">
        <v>109</v>
      </c>
      <c r="M512" t="s">
        <v>109</v>
      </c>
      <c r="O512" t="s">
        <v>176</v>
      </c>
      <c r="P512" t="s">
        <v>2741</v>
      </c>
      <c r="Q512" t="s">
        <v>112</v>
      </c>
      <c r="R512" t="s">
        <v>113</v>
      </c>
      <c r="S512" t="s">
        <v>122</v>
      </c>
      <c r="T512" t="s">
        <v>109</v>
      </c>
      <c r="V512" t="s">
        <v>109</v>
      </c>
      <c r="X512" t="s">
        <v>135</v>
      </c>
      <c r="Y512" t="s">
        <v>5957</v>
      </c>
      <c r="Z512" t="s">
        <v>109</v>
      </c>
      <c r="AA512" t="s">
        <v>109</v>
      </c>
      <c r="AB512" t="s">
        <v>292</v>
      </c>
      <c r="AC512" t="s">
        <v>109</v>
      </c>
      <c r="AE512" t="s">
        <v>109</v>
      </c>
      <c r="AG512" t="s">
        <v>109</v>
      </c>
      <c r="AH512" t="s">
        <v>116</v>
      </c>
      <c r="AI512" t="s">
        <v>109</v>
      </c>
      <c r="AJ512" t="s">
        <v>116</v>
      </c>
      <c r="AK512" t="s">
        <v>116</v>
      </c>
      <c r="AL512" t="s">
        <v>116</v>
      </c>
      <c r="AM512" t="s">
        <v>188</v>
      </c>
      <c r="AN512" t="s">
        <v>117</v>
      </c>
      <c r="AO512" t="s">
        <v>179</v>
      </c>
      <c r="AP512" t="s">
        <v>113</v>
      </c>
      <c r="AQ512" t="s">
        <v>272</v>
      </c>
      <c r="AS512" t="s">
        <v>5958</v>
      </c>
      <c r="AT512" t="s">
        <v>113</v>
      </c>
      <c r="AU512" t="s">
        <v>116</v>
      </c>
      <c r="AV512" t="s">
        <v>116</v>
      </c>
      <c r="AW512" t="s">
        <v>109</v>
      </c>
      <c r="AZ512" t="s">
        <v>157</v>
      </c>
      <c r="BA512" t="s">
        <v>5959</v>
      </c>
      <c r="BB512" t="s">
        <v>113</v>
      </c>
      <c r="BC512" t="s">
        <v>116</v>
      </c>
      <c r="BD512" t="s">
        <v>116</v>
      </c>
      <c r="BE512" t="s">
        <v>122</v>
      </c>
      <c r="BG512" t="s">
        <v>109</v>
      </c>
      <c r="BH512" t="s">
        <v>116</v>
      </c>
      <c r="BI512" t="s">
        <v>5960</v>
      </c>
      <c r="BJ512" t="s">
        <v>116</v>
      </c>
      <c r="BK512" t="s">
        <v>116</v>
      </c>
      <c r="BL512" t="s">
        <v>116</v>
      </c>
      <c r="BM512" t="s">
        <v>109</v>
      </c>
      <c r="BN512" t="s">
        <v>113</v>
      </c>
      <c r="BO512" t="s">
        <v>109</v>
      </c>
      <c r="BP512" t="s">
        <v>122</v>
      </c>
      <c r="BR512" t="s">
        <v>116</v>
      </c>
      <c r="BS512" t="s">
        <v>113</v>
      </c>
      <c r="BT512" t="s">
        <v>116</v>
      </c>
      <c r="BU512" t="s">
        <v>114</v>
      </c>
      <c r="BV512" t="s">
        <v>206</v>
      </c>
      <c r="BX512" t="s">
        <v>116</v>
      </c>
      <c r="BY512" t="s">
        <v>116</v>
      </c>
      <c r="BZ512" t="s">
        <v>193</v>
      </c>
      <c r="CA512" t="s">
        <v>2184</v>
      </c>
      <c r="CB512" t="s">
        <v>456</v>
      </c>
      <c r="CC512" t="s">
        <v>2884</v>
      </c>
      <c r="CD512" t="s">
        <v>109</v>
      </c>
      <c r="CE512" t="s">
        <v>116</v>
      </c>
      <c r="CG512" t="s">
        <v>113</v>
      </c>
      <c r="CH512" t="s">
        <v>167</v>
      </c>
      <c r="CI512" t="s">
        <v>113</v>
      </c>
      <c r="CJ512" t="s">
        <v>109</v>
      </c>
      <c r="CK512" t="s">
        <v>109</v>
      </c>
      <c r="CL512" t="s">
        <v>109</v>
      </c>
      <c r="CN512" t="s">
        <v>842</v>
      </c>
      <c r="CO512" t="s">
        <v>109</v>
      </c>
      <c r="CP512" t="s">
        <v>116</v>
      </c>
      <c r="CQ512" t="s">
        <v>109</v>
      </c>
      <c r="CS512" t="s">
        <v>116</v>
      </c>
      <c r="CT512" t="s">
        <v>116</v>
      </c>
      <c r="CU512" t="s">
        <v>109</v>
      </c>
      <c r="CV512" t="s">
        <v>109</v>
      </c>
      <c r="CX512" t="s">
        <v>116</v>
      </c>
      <c r="CY512" t="s">
        <v>605</v>
      </c>
      <c r="DB512">
        <f t="shared" si="491"/>
        <v>1</v>
      </c>
      <c r="DC512">
        <f t="shared" si="492"/>
        <v>0</v>
      </c>
      <c r="DD512">
        <f t="shared" si="493"/>
        <v>3</v>
      </c>
      <c r="DE512">
        <f t="shared" si="494"/>
        <v>0</v>
      </c>
      <c r="DF512">
        <f t="shared" si="495"/>
        <v>2</v>
      </c>
      <c r="DG512">
        <f t="shared" si="496"/>
        <v>1</v>
      </c>
      <c r="DH512">
        <f t="shared" si="497"/>
        <v>0</v>
      </c>
      <c r="DI512">
        <f t="shared" si="498"/>
        <v>8</v>
      </c>
      <c r="DJ512">
        <f t="shared" si="499"/>
        <v>1</v>
      </c>
      <c r="DK512">
        <f t="shared" si="500"/>
        <v>2</v>
      </c>
      <c r="DL512">
        <f t="shared" si="501"/>
        <v>2</v>
      </c>
      <c r="DM512">
        <f t="shared" si="502"/>
        <v>1</v>
      </c>
      <c r="DN512">
        <f t="shared" si="503"/>
        <v>1</v>
      </c>
      <c r="DO512">
        <f t="shared" si="504"/>
        <v>3</v>
      </c>
      <c r="DP512">
        <f t="shared" si="505"/>
        <v>4</v>
      </c>
      <c r="DQ512">
        <f t="shared" si="506"/>
        <v>1</v>
      </c>
      <c r="DR512">
        <f t="shared" si="507"/>
        <v>3</v>
      </c>
      <c r="DS512">
        <f t="shared" si="508"/>
        <v>1</v>
      </c>
      <c r="DT512">
        <f t="shared" si="509"/>
        <v>0</v>
      </c>
      <c r="DU512">
        <f t="shared" si="513"/>
        <v>2</v>
      </c>
      <c r="DV512">
        <f t="shared" si="514"/>
        <v>2</v>
      </c>
      <c r="DW512">
        <f t="shared" si="515"/>
        <v>38</v>
      </c>
      <c r="DX512">
        <f t="shared" si="510"/>
        <v>7.3076923076923075</v>
      </c>
      <c r="DY512">
        <f t="shared" si="511"/>
        <v>7.5</v>
      </c>
      <c r="DZ512">
        <f t="shared" si="512"/>
        <v>7.5</v>
      </c>
    </row>
    <row r="513" spans="1:130">
      <c r="A513">
        <v>637</v>
      </c>
      <c r="B513" s="1">
        <v>44957.4554166667</v>
      </c>
      <c r="C513" s="1">
        <v>44957.475358796299</v>
      </c>
      <c r="D513" t="s">
        <v>104</v>
      </c>
      <c r="F513" t="s">
        <v>5961</v>
      </c>
      <c r="G513" s="2">
        <v>21497</v>
      </c>
      <c r="H513" t="s">
        <v>5962</v>
      </c>
      <c r="I513" t="s">
        <v>5963</v>
      </c>
      <c r="J513" t="s">
        <v>132</v>
      </c>
      <c r="K513" t="s">
        <v>114</v>
      </c>
      <c r="L513" t="s">
        <v>5964</v>
      </c>
      <c r="M513" t="s">
        <v>109</v>
      </c>
      <c r="O513" t="s">
        <v>301</v>
      </c>
      <c r="P513" t="s">
        <v>432</v>
      </c>
      <c r="Q513" t="s">
        <v>112</v>
      </c>
      <c r="R513" t="s">
        <v>113</v>
      </c>
      <c r="S513" t="s">
        <v>122</v>
      </c>
      <c r="T513" t="s">
        <v>109</v>
      </c>
      <c r="V513" t="s">
        <v>109</v>
      </c>
      <c r="X513" t="s">
        <v>135</v>
      </c>
      <c r="Y513" t="s">
        <v>178</v>
      </c>
      <c r="Z513" t="s">
        <v>109</v>
      </c>
      <c r="AA513" t="s">
        <v>116</v>
      </c>
      <c r="AB513" t="s">
        <v>132</v>
      </c>
      <c r="AC513" t="s">
        <v>116</v>
      </c>
      <c r="AD513" t="s">
        <v>5965</v>
      </c>
      <c r="AE513" t="s">
        <v>109</v>
      </c>
      <c r="AG513" t="s">
        <v>109</v>
      </c>
      <c r="AH513" t="s">
        <v>109</v>
      </c>
      <c r="AI513" t="s">
        <v>109</v>
      </c>
      <c r="AJ513" t="s">
        <v>109</v>
      </c>
      <c r="AK513" t="s">
        <v>116</v>
      </c>
      <c r="AL513" t="s">
        <v>116</v>
      </c>
      <c r="AM513" t="s">
        <v>112</v>
      </c>
      <c r="AN513" t="s">
        <v>117</v>
      </c>
      <c r="AO513" t="s">
        <v>179</v>
      </c>
      <c r="AP513" t="s">
        <v>224</v>
      </c>
      <c r="AQ513" t="s">
        <v>109</v>
      </c>
      <c r="AS513" t="s">
        <v>637</v>
      </c>
      <c r="AT513" t="s">
        <v>113</v>
      </c>
      <c r="AU513" t="s">
        <v>116</v>
      </c>
      <c r="AV513" t="s">
        <v>116</v>
      </c>
      <c r="AW513" t="s">
        <v>109</v>
      </c>
      <c r="AZ513" t="s">
        <v>157</v>
      </c>
      <c r="BA513" t="s">
        <v>5966</v>
      </c>
      <c r="BB513" t="s">
        <v>192</v>
      </c>
      <c r="BC513" t="s">
        <v>116</v>
      </c>
      <c r="BD513" t="s">
        <v>116</v>
      </c>
      <c r="BE513" t="s">
        <v>116</v>
      </c>
      <c r="BF513" t="s">
        <v>5967</v>
      </c>
      <c r="BG513" t="s">
        <v>109</v>
      </c>
      <c r="BH513" t="s">
        <v>116</v>
      </c>
      <c r="BI513" t="s">
        <v>5968</v>
      </c>
      <c r="BJ513" t="s">
        <v>116</v>
      </c>
      <c r="BK513" t="s">
        <v>116</v>
      </c>
      <c r="BL513" t="s">
        <v>116</v>
      </c>
      <c r="BM513" t="s">
        <v>109</v>
      </c>
      <c r="BN513" t="s">
        <v>587</v>
      </c>
      <c r="BO513" t="s">
        <v>116</v>
      </c>
      <c r="BP513" t="s">
        <v>116</v>
      </c>
      <c r="BQ513" t="s">
        <v>737</v>
      </c>
      <c r="BR513" t="s">
        <v>116</v>
      </c>
      <c r="BS513" t="s">
        <v>162</v>
      </c>
      <c r="BT513" t="s">
        <v>116</v>
      </c>
      <c r="BU513" t="s">
        <v>114</v>
      </c>
      <c r="BV513" t="s">
        <v>116</v>
      </c>
      <c r="BX513" t="s">
        <v>116</v>
      </c>
      <c r="BY513" t="s">
        <v>116</v>
      </c>
      <c r="BZ513" t="s">
        <v>193</v>
      </c>
      <c r="CA513" t="s">
        <v>5969</v>
      </c>
      <c r="CB513" t="s">
        <v>5970</v>
      </c>
      <c r="CC513" t="s">
        <v>1953</v>
      </c>
      <c r="CD513" t="s">
        <v>116</v>
      </c>
      <c r="CE513" t="s">
        <v>109</v>
      </c>
      <c r="CF513" t="s">
        <v>427</v>
      </c>
      <c r="CG513" t="s">
        <v>113</v>
      </c>
      <c r="CH513" t="s">
        <v>167</v>
      </c>
      <c r="CI513" t="s">
        <v>113</v>
      </c>
      <c r="CJ513" t="s">
        <v>116</v>
      </c>
      <c r="CK513" t="s">
        <v>116</v>
      </c>
      <c r="CL513" t="s">
        <v>116</v>
      </c>
      <c r="CM513" t="s">
        <v>5971</v>
      </c>
      <c r="CN513" t="s">
        <v>169</v>
      </c>
      <c r="CO513" t="s">
        <v>116</v>
      </c>
      <c r="CP513" t="s">
        <v>116</v>
      </c>
      <c r="CQ513" t="s">
        <v>109</v>
      </c>
      <c r="CS513" t="s">
        <v>116</v>
      </c>
      <c r="CT513" t="s">
        <v>116</v>
      </c>
      <c r="CU513" t="s">
        <v>116</v>
      </c>
      <c r="CV513" t="s">
        <v>116</v>
      </c>
      <c r="CW513" t="s">
        <v>5972</v>
      </c>
      <c r="CX513" t="s">
        <v>109</v>
      </c>
      <c r="DB513">
        <f t="shared" si="491"/>
        <v>2</v>
      </c>
      <c r="DC513">
        <f t="shared" si="492"/>
        <v>0</v>
      </c>
      <c r="DD513">
        <f t="shared" si="493"/>
        <v>3</v>
      </c>
      <c r="DE513">
        <f t="shared" si="494"/>
        <v>0</v>
      </c>
      <c r="DF513">
        <f t="shared" si="495"/>
        <v>2</v>
      </c>
      <c r="DG513">
        <f t="shared" si="496"/>
        <v>2</v>
      </c>
      <c r="DH513">
        <f t="shared" si="497"/>
        <v>0</v>
      </c>
      <c r="DI513">
        <f t="shared" si="498"/>
        <v>6</v>
      </c>
      <c r="DJ513">
        <f t="shared" si="499"/>
        <v>1</v>
      </c>
      <c r="DK513">
        <f t="shared" si="500"/>
        <v>2</v>
      </c>
      <c r="DL513">
        <f t="shared" si="501"/>
        <v>3</v>
      </c>
      <c r="DM513">
        <f t="shared" si="502"/>
        <v>2</v>
      </c>
      <c r="DN513">
        <f t="shared" si="503"/>
        <v>1</v>
      </c>
      <c r="DO513">
        <f t="shared" si="504"/>
        <v>6</v>
      </c>
      <c r="DP513">
        <f t="shared" si="505"/>
        <v>5</v>
      </c>
      <c r="DQ513">
        <f t="shared" si="506"/>
        <v>1</v>
      </c>
      <c r="DR513">
        <f t="shared" si="507"/>
        <v>4</v>
      </c>
      <c r="DS513">
        <f t="shared" si="508"/>
        <v>2</v>
      </c>
      <c r="DT513">
        <f t="shared" si="509"/>
        <v>3</v>
      </c>
      <c r="DU513">
        <f t="shared" si="513"/>
        <v>3</v>
      </c>
      <c r="DV513">
        <f t="shared" si="514"/>
        <v>4</v>
      </c>
      <c r="DW513">
        <f t="shared" si="515"/>
        <v>52</v>
      </c>
      <c r="DX513">
        <f t="shared" si="510"/>
        <v>10</v>
      </c>
      <c r="DY513">
        <f t="shared" si="511"/>
        <v>10</v>
      </c>
      <c r="DZ513">
        <f t="shared" si="512"/>
        <v>10</v>
      </c>
    </row>
    <row r="514" spans="1:130">
      <c r="A514">
        <v>638</v>
      </c>
      <c r="B514" s="1">
        <v>44957.439189814802</v>
      </c>
      <c r="C514" s="1">
        <v>44957.4766550926</v>
      </c>
      <c r="D514" t="s">
        <v>104</v>
      </c>
      <c r="F514" t="s">
        <v>5973</v>
      </c>
      <c r="G514" s="2">
        <v>10901</v>
      </c>
      <c r="H514" t="s">
        <v>5974</v>
      </c>
      <c r="I514" t="s">
        <v>5975</v>
      </c>
      <c r="J514" t="s">
        <v>132</v>
      </c>
      <c r="K514" t="s">
        <v>109</v>
      </c>
      <c r="M514" t="s">
        <v>109</v>
      </c>
      <c r="O514" t="s">
        <v>5976</v>
      </c>
      <c r="P514" t="s">
        <v>766</v>
      </c>
      <c r="Q514" t="s">
        <v>188</v>
      </c>
      <c r="R514" t="s">
        <v>113</v>
      </c>
      <c r="S514" t="s">
        <v>122</v>
      </c>
      <c r="T514" t="s">
        <v>109</v>
      </c>
      <c r="V514" t="s">
        <v>109</v>
      </c>
      <c r="X514" t="s">
        <v>135</v>
      </c>
      <c r="Y514" t="s">
        <v>178</v>
      </c>
      <c r="Z514" t="s">
        <v>109</v>
      </c>
      <c r="AA514" t="s">
        <v>116</v>
      </c>
      <c r="AB514" t="s">
        <v>153</v>
      </c>
      <c r="AC514" t="s">
        <v>109</v>
      </c>
      <c r="AE514" t="s">
        <v>114</v>
      </c>
      <c r="AF514" t="s">
        <v>5977</v>
      </c>
      <c r="AG514" t="s">
        <v>109</v>
      </c>
      <c r="AH514" t="s">
        <v>116</v>
      </c>
      <c r="AI514" t="s">
        <v>116</v>
      </c>
      <c r="AJ514" t="s">
        <v>116</v>
      </c>
      <c r="AK514" t="s">
        <v>116</v>
      </c>
      <c r="AL514" t="s">
        <v>116</v>
      </c>
      <c r="AM514" t="s">
        <v>145</v>
      </c>
      <c r="AN514" t="s">
        <v>117</v>
      </c>
      <c r="AO514" t="s">
        <v>304</v>
      </c>
      <c r="AP514" t="s">
        <v>5978</v>
      </c>
      <c r="AQ514" t="s">
        <v>3589</v>
      </c>
      <c r="AS514" t="s">
        <v>561</v>
      </c>
      <c r="AT514" t="s">
        <v>113</v>
      </c>
      <c r="AU514" t="s">
        <v>116</v>
      </c>
      <c r="AV514" t="s">
        <v>116</v>
      </c>
      <c r="AW514" t="s">
        <v>188</v>
      </c>
      <c r="AX514" t="s">
        <v>116</v>
      </c>
      <c r="AY514" t="s">
        <v>5979</v>
      </c>
      <c r="AZ514" t="s">
        <v>157</v>
      </c>
      <c r="BA514" t="s">
        <v>120</v>
      </c>
      <c r="BB514" t="s">
        <v>113</v>
      </c>
      <c r="BC514" t="s">
        <v>116</v>
      </c>
      <c r="BD514" t="s">
        <v>116</v>
      </c>
      <c r="BE514" t="s">
        <v>122</v>
      </c>
      <c r="BG514" t="s">
        <v>109</v>
      </c>
      <c r="BH514" t="s">
        <v>116</v>
      </c>
      <c r="BI514" t="s">
        <v>5980</v>
      </c>
      <c r="BJ514" t="s">
        <v>116</v>
      </c>
      <c r="BK514" t="s">
        <v>116</v>
      </c>
      <c r="BL514" t="s">
        <v>109</v>
      </c>
      <c r="BM514" t="s">
        <v>116</v>
      </c>
      <c r="BN514" t="s">
        <v>124</v>
      </c>
      <c r="BO514" t="s">
        <v>116</v>
      </c>
      <c r="BP514" t="s">
        <v>122</v>
      </c>
      <c r="BR514" t="s">
        <v>116</v>
      </c>
      <c r="BS514" t="s">
        <v>126</v>
      </c>
      <c r="BT514" t="s">
        <v>116</v>
      </c>
      <c r="BU514" t="s">
        <v>114</v>
      </c>
      <c r="BV514" t="s">
        <v>206</v>
      </c>
      <c r="BX514" t="s">
        <v>116</v>
      </c>
      <c r="BY514" t="s">
        <v>116</v>
      </c>
      <c r="BZ514" t="s">
        <v>193</v>
      </c>
      <c r="CA514" t="s">
        <v>113</v>
      </c>
      <c r="CB514" t="s">
        <v>113</v>
      </c>
      <c r="CC514" t="s">
        <v>241</v>
      </c>
      <c r="CD514" t="s">
        <v>116</v>
      </c>
      <c r="CE514" t="s">
        <v>109</v>
      </c>
      <c r="CF514" t="s">
        <v>113</v>
      </c>
      <c r="CG514" t="s">
        <v>364</v>
      </c>
      <c r="CH514" t="s">
        <v>167</v>
      </c>
      <c r="CI514" t="s">
        <v>386</v>
      </c>
      <c r="CJ514" t="s">
        <v>116</v>
      </c>
      <c r="CK514" t="s">
        <v>109</v>
      </c>
      <c r="CL514" t="s">
        <v>109</v>
      </c>
      <c r="CN514" t="s">
        <v>113</v>
      </c>
      <c r="CO514" t="s">
        <v>109</v>
      </c>
      <c r="CP514" t="s">
        <v>116</v>
      </c>
      <c r="CQ514" t="s">
        <v>109</v>
      </c>
      <c r="CS514" t="s">
        <v>116</v>
      </c>
      <c r="CT514" t="s">
        <v>116</v>
      </c>
      <c r="CU514" t="s">
        <v>109</v>
      </c>
      <c r="CV514" t="s">
        <v>116</v>
      </c>
      <c r="CW514" t="s">
        <v>5981</v>
      </c>
      <c r="CX514" t="s">
        <v>116</v>
      </c>
      <c r="CY514" t="s">
        <v>297</v>
      </c>
      <c r="DB514">
        <f t="shared" si="491"/>
        <v>1</v>
      </c>
      <c r="DC514">
        <f t="shared" si="492"/>
        <v>0</v>
      </c>
      <c r="DD514">
        <f t="shared" si="493"/>
        <v>3</v>
      </c>
      <c r="DE514">
        <f t="shared" si="494"/>
        <v>0</v>
      </c>
      <c r="DF514">
        <f t="shared" si="495"/>
        <v>2</v>
      </c>
      <c r="DG514">
        <f t="shared" si="496"/>
        <v>1</v>
      </c>
      <c r="DH514">
        <f t="shared" si="497"/>
        <v>1</v>
      </c>
      <c r="DI514">
        <f t="shared" si="498"/>
        <v>10</v>
      </c>
      <c r="DJ514">
        <f t="shared" si="499"/>
        <v>1</v>
      </c>
      <c r="DK514">
        <f t="shared" si="500"/>
        <v>4</v>
      </c>
      <c r="DL514">
        <f t="shared" si="501"/>
        <v>2</v>
      </c>
      <c r="DM514">
        <f t="shared" si="502"/>
        <v>1</v>
      </c>
      <c r="DN514">
        <f t="shared" si="503"/>
        <v>1</v>
      </c>
      <c r="DO514">
        <f t="shared" si="504"/>
        <v>5</v>
      </c>
      <c r="DP514">
        <f t="shared" si="505"/>
        <v>5</v>
      </c>
      <c r="DQ514">
        <f t="shared" si="506"/>
        <v>1</v>
      </c>
      <c r="DR514">
        <f t="shared" si="507"/>
        <v>2</v>
      </c>
      <c r="DS514">
        <f t="shared" si="508"/>
        <v>2</v>
      </c>
      <c r="DT514">
        <f t="shared" si="509"/>
        <v>1</v>
      </c>
      <c r="DU514">
        <f t="shared" si="513"/>
        <v>1</v>
      </c>
      <c r="DV514">
        <f t="shared" si="514"/>
        <v>3</v>
      </c>
      <c r="DW514">
        <f t="shared" si="515"/>
        <v>47</v>
      </c>
      <c r="DX514">
        <f t="shared" si="510"/>
        <v>9.0384615384615383</v>
      </c>
      <c r="DY514">
        <f t="shared" si="511"/>
        <v>9</v>
      </c>
      <c r="DZ514">
        <f t="shared" si="512"/>
        <v>9</v>
      </c>
    </row>
    <row r="515" spans="1:130">
      <c r="A515">
        <v>639</v>
      </c>
      <c r="B515" s="1">
        <v>44957.476493055598</v>
      </c>
      <c r="C515" s="1">
        <v>44957.482233796298</v>
      </c>
      <c r="D515" t="s">
        <v>104</v>
      </c>
      <c r="F515" t="s">
        <v>5982</v>
      </c>
      <c r="G515" s="2">
        <v>14060</v>
      </c>
      <c r="H515" t="s">
        <v>5983</v>
      </c>
      <c r="I515" t="s">
        <v>5984</v>
      </c>
      <c r="J515" t="s">
        <v>145</v>
      </c>
      <c r="K515" t="s">
        <v>109</v>
      </c>
      <c r="M515" t="s">
        <v>109</v>
      </c>
      <c r="O515" t="s">
        <v>113</v>
      </c>
      <c r="P515" t="s">
        <v>285</v>
      </c>
      <c r="Q515" t="s">
        <v>112</v>
      </c>
      <c r="R515" t="s">
        <v>113</v>
      </c>
      <c r="S515" t="s">
        <v>122</v>
      </c>
      <c r="T515" t="s">
        <v>109</v>
      </c>
      <c r="V515" t="s">
        <v>109</v>
      </c>
      <c r="X515" t="s">
        <v>135</v>
      </c>
      <c r="Y515" t="s">
        <v>647</v>
      </c>
      <c r="Z515" t="s">
        <v>116</v>
      </c>
      <c r="AB515" t="s">
        <v>292</v>
      </c>
      <c r="AC515" t="s">
        <v>109</v>
      </c>
      <c r="AE515" t="s">
        <v>109</v>
      </c>
      <c r="AG515" t="s">
        <v>109</v>
      </c>
      <c r="AH515" t="s">
        <v>109</v>
      </c>
      <c r="AI515" t="s">
        <v>109</v>
      </c>
      <c r="AJ515" t="s">
        <v>116</v>
      </c>
      <c r="AK515" t="s">
        <v>116</v>
      </c>
      <c r="AL515" t="s">
        <v>109</v>
      </c>
      <c r="AM515" t="s">
        <v>188</v>
      </c>
      <c r="AN515" t="s">
        <v>117</v>
      </c>
      <c r="AO515" t="s">
        <v>113</v>
      </c>
      <c r="AP515" t="s">
        <v>113</v>
      </c>
      <c r="AQ515" t="s">
        <v>109</v>
      </c>
      <c r="AS515" t="s">
        <v>4972</v>
      </c>
      <c r="AT515" t="s">
        <v>113</v>
      </c>
      <c r="AU515" t="s">
        <v>109</v>
      </c>
      <c r="AV515" t="s">
        <v>109</v>
      </c>
      <c r="AW515" t="s">
        <v>109</v>
      </c>
      <c r="AZ515" t="s">
        <v>157</v>
      </c>
      <c r="BA515" t="s">
        <v>113</v>
      </c>
      <c r="BB515" t="s">
        <v>113</v>
      </c>
      <c r="BC515" t="s">
        <v>116</v>
      </c>
      <c r="BD515" t="s">
        <v>116</v>
      </c>
      <c r="BE515" t="s">
        <v>122</v>
      </c>
      <c r="BG515" t="s">
        <v>109</v>
      </c>
      <c r="BH515" t="s">
        <v>116</v>
      </c>
      <c r="BI515" t="s">
        <v>5985</v>
      </c>
      <c r="BJ515" t="s">
        <v>116</v>
      </c>
      <c r="BK515" t="s">
        <v>109</v>
      </c>
      <c r="BL515" t="s">
        <v>109</v>
      </c>
      <c r="BM515" t="s">
        <v>109</v>
      </c>
      <c r="BN515" t="s">
        <v>113</v>
      </c>
      <c r="BO515" t="s">
        <v>116</v>
      </c>
      <c r="BP515" t="s">
        <v>122</v>
      </c>
      <c r="BR515" t="s">
        <v>116</v>
      </c>
      <c r="BS515" t="s">
        <v>113</v>
      </c>
      <c r="BT515" t="s">
        <v>116</v>
      </c>
      <c r="BU515" t="s">
        <v>114</v>
      </c>
      <c r="BV515" t="s">
        <v>116</v>
      </c>
      <c r="BX515" t="s">
        <v>116</v>
      </c>
      <c r="BY515" t="s">
        <v>116</v>
      </c>
      <c r="BZ515" t="s">
        <v>193</v>
      </c>
      <c r="CA515" t="s">
        <v>280</v>
      </c>
      <c r="CB515" t="s">
        <v>456</v>
      </c>
      <c r="CC515" t="s">
        <v>253</v>
      </c>
      <c r="CD515" t="s">
        <v>116</v>
      </c>
      <c r="CE515" t="s">
        <v>109</v>
      </c>
      <c r="CF515" t="s">
        <v>113</v>
      </c>
      <c r="CG515" t="s">
        <v>113</v>
      </c>
      <c r="CH515" t="s">
        <v>113</v>
      </c>
      <c r="CI515" t="s">
        <v>113</v>
      </c>
      <c r="CJ515" t="s">
        <v>109</v>
      </c>
      <c r="CK515" t="s">
        <v>109</v>
      </c>
      <c r="CL515" t="s">
        <v>109</v>
      </c>
      <c r="CN515" t="s">
        <v>169</v>
      </c>
      <c r="CO515" t="s">
        <v>116</v>
      </c>
      <c r="CP515" t="s">
        <v>116</v>
      </c>
      <c r="CQ515" t="s">
        <v>109</v>
      </c>
      <c r="CS515" t="s">
        <v>109</v>
      </c>
      <c r="CT515" t="s">
        <v>109</v>
      </c>
      <c r="CU515" t="s">
        <v>116</v>
      </c>
      <c r="CV515" t="s">
        <v>109</v>
      </c>
      <c r="CX515" t="s">
        <v>109</v>
      </c>
      <c r="DB515">
        <f t="shared" si="491"/>
        <v>1</v>
      </c>
      <c r="DC515">
        <f t="shared" si="492"/>
        <v>0</v>
      </c>
      <c r="DD515">
        <f t="shared" si="493"/>
        <v>2</v>
      </c>
      <c r="DE515">
        <f t="shared" si="494"/>
        <v>0</v>
      </c>
      <c r="DF515">
        <f t="shared" si="495"/>
        <v>3</v>
      </c>
      <c r="DG515">
        <f t="shared" si="496"/>
        <v>1</v>
      </c>
      <c r="DH515">
        <f t="shared" si="497"/>
        <v>0</v>
      </c>
      <c r="DI515">
        <f t="shared" si="498"/>
        <v>4</v>
      </c>
      <c r="DJ515">
        <f t="shared" si="499"/>
        <v>1</v>
      </c>
      <c r="DK515">
        <f t="shared" si="500"/>
        <v>0</v>
      </c>
      <c r="DL515">
        <f t="shared" si="501"/>
        <v>1</v>
      </c>
      <c r="DM515">
        <f t="shared" si="502"/>
        <v>1</v>
      </c>
      <c r="DN515">
        <f t="shared" si="503"/>
        <v>1</v>
      </c>
      <c r="DO515">
        <f t="shared" si="504"/>
        <v>2</v>
      </c>
      <c r="DP515">
        <f t="shared" si="505"/>
        <v>4</v>
      </c>
      <c r="DQ515">
        <f t="shared" si="506"/>
        <v>1</v>
      </c>
      <c r="DR515">
        <f t="shared" si="507"/>
        <v>4</v>
      </c>
      <c r="DS515">
        <f t="shared" si="508"/>
        <v>0</v>
      </c>
      <c r="DT515">
        <f t="shared" si="509"/>
        <v>0</v>
      </c>
      <c r="DU515">
        <f t="shared" si="513"/>
        <v>3</v>
      </c>
      <c r="DV515">
        <f t="shared" si="514"/>
        <v>1</v>
      </c>
      <c r="DW515">
        <f t="shared" si="515"/>
        <v>30</v>
      </c>
      <c r="DX515">
        <f t="shared" si="510"/>
        <v>5.7692307692307683</v>
      </c>
      <c r="DY515">
        <f t="shared" si="511"/>
        <v>6</v>
      </c>
      <c r="DZ515">
        <f t="shared" si="512"/>
        <v>6</v>
      </c>
    </row>
    <row r="516" spans="1:130">
      <c r="A516">
        <v>640</v>
      </c>
      <c r="B516" s="1">
        <v>44957.496157407397</v>
      </c>
      <c r="C516" s="1">
        <v>44957.505358796298</v>
      </c>
      <c r="D516" t="s">
        <v>104</v>
      </c>
      <c r="F516" t="s">
        <v>5986</v>
      </c>
      <c r="G516" s="2">
        <v>22080</v>
      </c>
      <c r="H516" t="s">
        <v>5987</v>
      </c>
      <c r="I516" t="s">
        <v>5988</v>
      </c>
      <c r="J516" t="s">
        <v>132</v>
      </c>
      <c r="K516" t="s">
        <v>109</v>
      </c>
      <c r="M516" t="s">
        <v>109</v>
      </c>
      <c r="O516" t="s">
        <v>5989</v>
      </c>
      <c r="P516" t="s">
        <v>113</v>
      </c>
      <c r="Q516" t="s">
        <v>145</v>
      </c>
      <c r="R516" t="s">
        <v>113</v>
      </c>
      <c r="S516" t="s">
        <v>114</v>
      </c>
      <c r="T516" t="s">
        <v>109</v>
      </c>
      <c r="V516" t="s">
        <v>109</v>
      </c>
      <c r="X516" t="s">
        <v>113</v>
      </c>
      <c r="Y516" t="s">
        <v>113</v>
      </c>
      <c r="Z516" t="s">
        <v>109</v>
      </c>
      <c r="AA516" t="s">
        <v>116</v>
      </c>
      <c r="AB516" t="s">
        <v>132</v>
      </c>
      <c r="AC516" t="s">
        <v>109</v>
      </c>
      <c r="AE516" t="s">
        <v>109</v>
      </c>
      <c r="AG516" t="s">
        <v>109</v>
      </c>
      <c r="AH516" t="s">
        <v>109</v>
      </c>
      <c r="AI516" t="s">
        <v>116</v>
      </c>
      <c r="AJ516" t="s">
        <v>116</v>
      </c>
      <c r="AK516" t="s">
        <v>116</v>
      </c>
      <c r="AL516" t="s">
        <v>116</v>
      </c>
      <c r="AM516" t="s">
        <v>145</v>
      </c>
      <c r="AN516" t="s">
        <v>117</v>
      </c>
      <c r="AO516" t="s">
        <v>113</v>
      </c>
      <c r="AP516" t="s">
        <v>113</v>
      </c>
      <c r="AQ516" t="s">
        <v>305</v>
      </c>
      <c r="AR516" t="s">
        <v>5990</v>
      </c>
      <c r="AS516" t="s">
        <v>395</v>
      </c>
      <c r="AT516" t="s">
        <v>113</v>
      </c>
      <c r="AU516" t="s">
        <v>116</v>
      </c>
      <c r="AV516" t="s">
        <v>109</v>
      </c>
      <c r="AW516" t="s">
        <v>109</v>
      </c>
      <c r="AZ516" t="s">
        <v>113</v>
      </c>
      <c r="BA516" t="s">
        <v>120</v>
      </c>
      <c r="BB516" t="s">
        <v>121</v>
      </c>
      <c r="BC516" t="s">
        <v>116</v>
      </c>
      <c r="BD516" t="s">
        <v>116</v>
      </c>
      <c r="BE516" t="s">
        <v>116</v>
      </c>
      <c r="BF516" t="s">
        <v>5991</v>
      </c>
      <c r="BG516" t="s">
        <v>116</v>
      </c>
      <c r="BH516" t="s">
        <v>116</v>
      </c>
      <c r="BI516" t="s">
        <v>5992</v>
      </c>
      <c r="BJ516" t="s">
        <v>116</v>
      </c>
      <c r="BK516" t="s">
        <v>116</v>
      </c>
      <c r="BL516" t="s">
        <v>116</v>
      </c>
      <c r="BM516" t="s">
        <v>109</v>
      </c>
      <c r="BN516" t="s">
        <v>113</v>
      </c>
      <c r="BO516" t="s">
        <v>116</v>
      </c>
      <c r="BP516" t="s">
        <v>122</v>
      </c>
      <c r="BR516" t="s">
        <v>109</v>
      </c>
      <c r="BS516" t="s">
        <v>126</v>
      </c>
      <c r="BT516" t="s">
        <v>116</v>
      </c>
      <c r="BU516" t="s">
        <v>114</v>
      </c>
      <c r="BV516" t="s">
        <v>116</v>
      </c>
      <c r="BX516" t="s">
        <v>116</v>
      </c>
      <c r="BY516" t="s">
        <v>116</v>
      </c>
      <c r="BZ516" t="s">
        <v>193</v>
      </c>
      <c r="CA516" t="s">
        <v>113</v>
      </c>
      <c r="CB516" t="s">
        <v>113</v>
      </c>
      <c r="CC516" t="s">
        <v>2957</v>
      </c>
      <c r="CD516" t="s">
        <v>116</v>
      </c>
      <c r="CE516" t="s">
        <v>116</v>
      </c>
      <c r="CG516" t="s">
        <v>113</v>
      </c>
      <c r="CH516" t="s">
        <v>183</v>
      </c>
      <c r="CI516" t="s">
        <v>113</v>
      </c>
      <c r="CJ516" t="s">
        <v>109</v>
      </c>
      <c r="CK516" t="s">
        <v>109</v>
      </c>
      <c r="CL516" t="s">
        <v>109</v>
      </c>
      <c r="CN516" t="s">
        <v>522</v>
      </c>
      <c r="CO516" t="s">
        <v>109</v>
      </c>
      <c r="CP516" t="s">
        <v>116</v>
      </c>
      <c r="CQ516" t="s">
        <v>109</v>
      </c>
      <c r="CS516" t="s">
        <v>109</v>
      </c>
      <c r="CT516" t="s">
        <v>116</v>
      </c>
      <c r="CU516" t="s">
        <v>116</v>
      </c>
      <c r="CV516" t="s">
        <v>109</v>
      </c>
      <c r="CX516" t="s">
        <v>109</v>
      </c>
      <c r="DB516">
        <f t="shared" si="491"/>
        <v>1</v>
      </c>
      <c r="DC516">
        <f t="shared" si="492"/>
        <v>0</v>
      </c>
      <c r="DD516">
        <f t="shared" si="493"/>
        <v>3</v>
      </c>
      <c r="DE516">
        <f t="shared" si="494"/>
        <v>0</v>
      </c>
      <c r="DF516">
        <f t="shared" si="495"/>
        <v>0</v>
      </c>
      <c r="DG516">
        <f t="shared" si="496"/>
        <v>1</v>
      </c>
      <c r="DH516">
        <f t="shared" si="497"/>
        <v>0</v>
      </c>
      <c r="DI516">
        <f t="shared" si="498"/>
        <v>7</v>
      </c>
      <c r="DJ516">
        <f t="shared" si="499"/>
        <v>1</v>
      </c>
      <c r="DK516">
        <f t="shared" si="500"/>
        <v>1</v>
      </c>
      <c r="DL516">
        <f t="shared" si="501"/>
        <v>2</v>
      </c>
      <c r="DM516">
        <f t="shared" si="502"/>
        <v>2</v>
      </c>
      <c r="DN516">
        <f t="shared" si="503"/>
        <v>2</v>
      </c>
      <c r="DO516">
        <f t="shared" si="504"/>
        <v>4</v>
      </c>
      <c r="DP516">
        <f t="shared" si="505"/>
        <v>4</v>
      </c>
      <c r="DQ516">
        <f t="shared" si="506"/>
        <v>1</v>
      </c>
      <c r="DR516">
        <f t="shared" si="507"/>
        <v>2</v>
      </c>
      <c r="DS516">
        <f t="shared" si="508"/>
        <v>1</v>
      </c>
      <c r="DT516">
        <f t="shared" si="509"/>
        <v>0</v>
      </c>
      <c r="DU516">
        <f t="shared" si="513"/>
        <v>2</v>
      </c>
      <c r="DV516">
        <f t="shared" si="514"/>
        <v>2</v>
      </c>
      <c r="DW516">
        <f t="shared" si="515"/>
        <v>36</v>
      </c>
      <c r="DX516">
        <f t="shared" si="510"/>
        <v>6.9230769230769234</v>
      </c>
      <c r="DY516">
        <f t="shared" si="511"/>
        <v>7</v>
      </c>
      <c r="DZ516">
        <f t="shared" si="512"/>
        <v>7</v>
      </c>
    </row>
    <row r="517" spans="1:130">
      <c r="A517">
        <v>641</v>
      </c>
      <c r="B517" s="1">
        <v>44957.3858680556</v>
      </c>
      <c r="C517" s="1">
        <v>44957.508449074099</v>
      </c>
      <c r="D517" t="s">
        <v>104</v>
      </c>
      <c r="F517" t="s">
        <v>5993</v>
      </c>
      <c r="G517" s="2">
        <v>20583</v>
      </c>
      <c r="H517" t="s">
        <v>2498</v>
      </c>
      <c r="I517" t="s">
        <v>5994</v>
      </c>
      <c r="J517" t="s">
        <v>109</v>
      </c>
      <c r="M517" t="s">
        <v>109</v>
      </c>
      <c r="O517" t="s">
        <v>4308</v>
      </c>
      <c r="P517" t="s">
        <v>177</v>
      </c>
      <c r="Q517" t="s">
        <v>112</v>
      </c>
      <c r="R517" t="s">
        <v>113</v>
      </c>
      <c r="S517" t="s">
        <v>114</v>
      </c>
      <c r="T517" t="s">
        <v>109</v>
      </c>
      <c r="V517" t="s">
        <v>109</v>
      </c>
      <c r="X517" t="s">
        <v>135</v>
      </c>
      <c r="Y517" t="s">
        <v>322</v>
      </c>
      <c r="Z517" t="s">
        <v>109</v>
      </c>
      <c r="AA517" t="s">
        <v>116</v>
      </c>
      <c r="AB517" t="s">
        <v>109</v>
      </c>
      <c r="AE517" t="s">
        <v>109</v>
      </c>
      <c r="AG517" t="s">
        <v>116</v>
      </c>
      <c r="AH517" t="s">
        <v>116</v>
      </c>
      <c r="AI517" t="s">
        <v>116</v>
      </c>
      <c r="AJ517" t="s">
        <v>116</v>
      </c>
      <c r="AK517" t="s">
        <v>116</v>
      </c>
      <c r="AL517" t="s">
        <v>116</v>
      </c>
      <c r="AM517" t="s">
        <v>112</v>
      </c>
      <c r="AN517" t="s">
        <v>117</v>
      </c>
      <c r="AO517" t="s">
        <v>179</v>
      </c>
      <c r="AP517" t="s">
        <v>224</v>
      </c>
      <c r="AQ517" t="s">
        <v>109</v>
      </c>
      <c r="AS517" t="s">
        <v>191</v>
      </c>
      <c r="AT517" t="s">
        <v>287</v>
      </c>
      <c r="AU517" t="s">
        <v>116</v>
      </c>
      <c r="AV517" t="s">
        <v>116</v>
      </c>
      <c r="AW517" t="s">
        <v>109</v>
      </c>
      <c r="AZ517" t="s">
        <v>113</v>
      </c>
      <c r="BA517" t="s">
        <v>158</v>
      </c>
      <c r="BB517" t="s">
        <v>249</v>
      </c>
      <c r="BC517" t="s">
        <v>116</v>
      </c>
      <c r="BD517" t="s">
        <v>116</v>
      </c>
      <c r="BE517" t="s">
        <v>122</v>
      </c>
      <c r="BG517" t="s">
        <v>109</v>
      </c>
      <c r="BH517" t="s">
        <v>116</v>
      </c>
      <c r="BI517" t="s">
        <v>5995</v>
      </c>
      <c r="BJ517" t="s">
        <v>116</v>
      </c>
      <c r="BK517" t="s">
        <v>109</v>
      </c>
      <c r="BL517" t="s">
        <v>109</v>
      </c>
      <c r="BM517" t="s">
        <v>116</v>
      </c>
      <c r="BN517" t="s">
        <v>113</v>
      </c>
      <c r="BO517" t="s">
        <v>109</v>
      </c>
      <c r="BP517" t="s">
        <v>122</v>
      </c>
      <c r="BR517" t="s">
        <v>116</v>
      </c>
      <c r="BS517" t="s">
        <v>3019</v>
      </c>
      <c r="BT517" t="s">
        <v>109</v>
      </c>
      <c r="BU517" t="s">
        <v>114</v>
      </c>
      <c r="BV517" t="s">
        <v>109</v>
      </c>
      <c r="BX517" t="s">
        <v>116</v>
      </c>
      <c r="BY517" t="s">
        <v>116</v>
      </c>
      <c r="BZ517" t="s">
        <v>138</v>
      </c>
      <c r="CA517" t="s">
        <v>3562</v>
      </c>
      <c r="CB517" t="s">
        <v>129</v>
      </c>
      <c r="CC517" t="s">
        <v>253</v>
      </c>
      <c r="CD517" t="s">
        <v>116</v>
      </c>
      <c r="CE517" t="s">
        <v>116</v>
      </c>
      <c r="CG517" t="s">
        <v>5996</v>
      </c>
      <c r="CH517" t="s">
        <v>113</v>
      </c>
      <c r="CI517" t="s">
        <v>113</v>
      </c>
      <c r="CJ517" t="s">
        <v>109</v>
      </c>
      <c r="CK517" t="s">
        <v>109</v>
      </c>
      <c r="CL517" t="s">
        <v>109</v>
      </c>
      <c r="CN517" t="s">
        <v>5234</v>
      </c>
      <c r="CO517" t="s">
        <v>109</v>
      </c>
      <c r="CP517" t="s">
        <v>116</v>
      </c>
      <c r="CQ517" t="s">
        <v>109</v>
      </c>
      <c r="CS517" t="s">
        <v>116</v>
      </c>
      <c r="CT517" t="s">
        <v>116</v>
      </c>
      <c r="CU517" t="s">
        <v>116</v>
      </c>
      <c r="CV517" t="s">
        <v>109</v>
      </c>
      <c r="CX517" t="s">
        <v>109</v>
      </c>
      <c r="DB517">
        <f t="shared" si="491"/>
        <v>0</v>
      </c>
      <c r="DC517">
        <f t="shared" si="492"/>
        <v>0</v>
      </c>
      <c r="DD517">
        <f t="shared" si="493"/>
        <v>4</v>
      </c>
      <c r="DE517">
        <f t="shared" si="494"/>
        <v>0</v>
      </c>
      <c r="DF517">
        <f t="shared" si="495"/>
        <v>2</v>
      </c>
      <c r="DG517">
        <f t="shared" si="496"/>
        <v>0</v>
      </c>
      <c r="DH517">
        <f t="shared" si="497"/>
        <v>0</v>
      </c>
      <c r="DI517">
        <f t="shared" si="498"/>
        <v>10</v>
      </c>
      <c r="DJ517">
        <f t="shared" si="499"/>
        <v>1</v>
      </c>
      <c r="DK517">
        <f t="shared" si="500"/>
        <v>2</v>
      </c>
      <c r="DL517">
        <f t="shared" si="501"/>
        <v>2</v>
      </c>
      <c r="DM517">
        <f t="shared" si="502"/>
        <v>1</v>
      </c>
      <c r="DN517">
        <f t="shared" si="503"/>
        <v>1</v>
      </c>
      <c r="DO517">
        <f t="shared" si="504"/>
        <v>2</v>
      </c>
      <c r="DP517">
        <f t="shared" si="505"/>
        <v>3</v>
      </c>
      <c r="DQ517">
        <f t="shared" si="506"/>
        <v>1</v>
      </c>
      <c r="DR517">
        <f t="shared" si="507"/>
        <v>4</v>
      </c>
      <c r="DS517">
        <f t="shared" si="508"/>
        <v>1</v>
      </c>
      <c r="DT517">
        <f t="shared" si="509"/>
        <v>0</v>
      </c>
      <c r="DU517">
        <f t="shared" si="513"/>
        <v>2</v>
      </c>
      <c r="DV517">
        <f t="shared" si="514"/>
        <v>3</v>
      </c>
      <c r="DW517">
        <f t="shared" si="515"/>
        <v>39</v>
      </c>
      <c r="DX517">
        <f t="shared" si="510"/>
        <v>7.5</v>
      </c>
      <c r="DY517">
        <f t="shared" si="511"/>
        <v>7.5</v>
      </c>
      <c r="DZ517">
        <f t="shared" si="512"/>
        <v>7.5</v>
      </c>
    </row>
    <row r="518" spans="1:130">
      <c r="A518">
        <v>642</v>
      </c>
      <c r="B518" s="1">
        <v>44957.389062499999</v>
      </c>
      <c r="C518" s="1">
        <v>44957.518275463</v>
      </c>
      <c r="D518" t="s">
        <v>104</v>
      </c>
      <c r="F518" t="s">
        <v>5997</v>
      </c>
      <c r="G518" s="2">
        <v>23007</v>
      </c>
      <c r="H518" t="s">
        <v>5998</v>
      </c>
      <c r="I518" t="s">
        <v>5999</v>
      </c>
      <c r="J518" t="s">
        <v>145</v>
      </c>
      <c r="K518" t="s">
        <v>114</v>
      </c>
      <c r="L518" t="s">
        <v>6000</v>
      </c>
      <c r="M518" t="s">
        <v>109</v>
      </c>
      <c r="O518" t="s">
        <v>133</v>
      </c>
      <c r="P518" t="s">
        <v>6001</v>
      </c>
      <c r="Q518" t="s">
        <v>112</v>
      </c>
      <c r="R518" t="s">
        <v>113</v>
      </c>
      <c r="S518" t="s">
        <v>122</v>
      </c>
      <c r="T518" t="s">
        <v>109</v>
      </c>
      <c r="V518" t="s">
        <v>109</v>
      </c>
      <c r="X518" t="s">
        <v>135</v>
      </c>
      <c r="Y518" t="s">
        <v>178</v>
      </c>
      <c r="Z518" t="s">
        <v>116</v>
      </c>
      <c r="AB518" t="s">
        <v>145</v>
      </c>
      <c r="AC518" t="s">
        <v>116</v>
      </c>
      <c r="AD518" t="s">
        <v>6002</v>
      </c>
      <c r="AE518" t="s">
        <v>109</v>
      </c>
      <c r="AG518" t="s">
        <v>109</v>
      </c>
      <c r="AH518" t="s">
        <v>116</v>
      </c>
      <c r="AI518" t="s">
        <v>109</v>
      </c>
      <c r="AJ518" t="s">
        <v>116</v>
      </c>
      <c r="AK518" t="s">
        <v>109</v>
      </c>
      <c r="AL518" t="s">
        <v>116</v>
      </c>
      <c r="AM518" t="s">
        <v>112</v>
      </c>
      <c r="AN518" t="s">
        <v>117</v>
      </c>
      <c r="AO518" t="s">
        <v>179</v>
      </c>
      <c r="AP518" t="s">
        <v>113</v>
      </c>
      <c r="AQ518" t="s">
        <v>109</v>
      </c>
      <c r="AS518" t="s">
        <v>287</v>
      </c>
      <c r="AT518" t="s">
        <v>113</v>
      </c>
      <c r="AU518" t="s">
        <v>116</v>
      </c>
      <c r="AV518" t="s">
        <v>116</v>
      </c>
      <c r="AW518" t="s">
        <v>109</v>
      </c>
      <c r="AZ518" t="s">
        <v>157</v>
      </c>
      <c r="BA518" t="s">
        <v>120</v>
      </c>
      <c r="BB518" t="s">
        <v>113</v>
      </c>
      <c r="BC518" t="s">
        <v>116</v>
      </c>
      <c r="BD518" t="s">
        <v>116</v>
      </c>
      <c r="BE518" t="s">
        <v>122</v>
      </c>
      <c r="BG518" t="s">
        <v>109</v>
      </c>
      <c r="BH518" t="s">
        <v>116</v>
      </c>
      <c r="BI518" t="s">
        <v>6003</v>
      </c>
      <c r="BJ518" t="s">
        <v>116</v>
      </c>
      <c r="BK518" t="s">
        <v>116</v>
      </c>
      <c r="BL518" t="s">
        <v>116</v>
      </c>
      <c r="BM518" t="s">
        <v>116</v>
      </c>
      <c r="BN518" t="s">
        <v>113</v>
      </c>
      <c r="BO518" t="s">
        <v>116</v>
      </c>
      <c r="BP518" t="s">
        <v>122</v>
      </c>
      <c r="BR518" t="s">
        <v>116</v>
      </c>
      <c r="BS518" t="s">
        <v>126</v>
      </c>
      <c r="BT518" t="s">
        <v>116</v>
      </c>
      <c r="BU518" t="s">
        <v>114</v>
      </c>
      <c r="BV518" t="s">
        <v>109</v>
      </c>
      <c r="BX518" t="s">
        <v>116</v>
      </c>
      <c r="BY518" t="s">
        <v>116</v>
      </c>
      <c r="BZ518" t="s">
        <v>6004</v>
      </c>
      <c r="CA518" t="s">
        <v>240</v>
      </c>
      <c r="CB518" t="s">
        <v>129</v>
      </c>
      <c r="CC518" t="s">
        <v>253</v>
      </c>
      <c r="CD518" t="s">
        <v>116</v>
      </c>
      <c r="CE518" t="s">
        <v>116</v>
      </c>
      <c r="CG518" t="s">
        <v>113</v>
      </c>
      <c r="CH518" t="s">
        <v>113</v>
      </c>
      <c r="CI518" t="s">
        <v>113</v>
      </c>
      <c r="CJ518" t="s">
        <v>116</v>
      </c>
      <c r="CK518" t="s">
        <v>109</v>
      </c>
      <c r="CL518" t="s">
        <v>109</v>
      </c>
      <c r="CN518" t="s">
        <v>1050</v>
      </c>
      <c r="CO518" t="s">
        <v>109</v>
      </c>
      <c r="CP518" t="s">
        <v>116</v>
      </c>
      <c r="CQ518" t="s">
        <v>109</v>
      </c>
      <c r="CS518" t="s">
        <v>116</v>
      </c>
      <c r="CT518" t="s">
        <v>116</v>
      </c>
      <c r="CU518" t="s">
        <v>116</v>
      </c>
      <c r="CV518" t="s">
        <v>109</v>
      </c>
      <c r="CX518" t="s">
        <v>116</v>
      </c>
      <c r="CY518" t="s">
        <v>172</v>
      </c>
      <c r="DB518">
        <f t="shared" si="491"/>
        <v>2</v>
      </c>
      <c r="DC518">
        <f t="shared" si="492"/>
        <v>0</v>
      </c>
      <c r="DD518">
        <f t="shared" si="493"/>
        <v>3</v>
      </c>
      <c r="DE518">
        <f t="shared" si="494"/>
        <v>0</v>
      </c>
      <c r="DF518">
        <f t="shared" si="495"/>
        <v>3</v>
      </c>
      <c r="DG518">
        <f t="shared" si="496"/>
        <v>2</v>
      </c>
      <c r="DH518">
        <f t="shared" si="497"/>
        <v>0</v>
      </c>
      <c r="DI518">
        <f t="shared" si="498"/>
        <v>6</v>
      </c>
      <c r="DJ518">
        <f t="shared" si="499"/>
        <v>1</v>
      </c>
      <c r="DK518">
        <f t="shared" si="500"/>
        <v>2</v>
      </c>
      <c r="DL518">
        <f t="shared" si="501"/>
        <v>2</v>
      </c>
      <c r="DM518">
        <f t="shared" si="502"/>
        <v>1</v>
      </c>
      <c r="DN518">
        <f t="shared" si="503"/>
        <v>1</v>
      </c>
      <c r="DO518">
        <f t="shared" si="504"/>
        <v>5</v>
      </c>
      <c r="DP518">
        <f t="shared" si="505"/>
        <v>4</v>
      </c>
      <c r="DQ518">
        <f t="shared" si="506"/>
        <v>1</v>
      </c>
      <c r="DR518">
        <f t="shared" si="507"/>
        <v>4</v>
      </c>
      <c r="DS518">
        <f t="shared" si="508"/>
        <v>0</v>
      </c>
      <c r="DT518">
        <f t="shared" si="509"/>
        <v>1</v>
      </c>
      <c r="DU518">
        <f t="shared" si="513"/>
        <v>2</v>
      </c>
      <c r="DV518">
        <f t="shared" si="514"/>
        <v>3</v>
      </c>
      <c r="DW518">
        <f t="shared" si="515"/>
        <v>43</v>
      </c>
      <c r="DX518">
        <f t="shared" si="510"/>
        <v>8.2692307692307683</v>
      </c>
      <c r="DY518">
        <f t="shared" si="511"/>
        <v>8.5</v>
      </c>
      <c r="DZ518">
        <f t="shared" si="512"/>
        <v>8.5</v>
      </c>
    </row>
    <row r="519" spans="1:130">
      <c r="A519">
        <v>643</v>
      </c>
      <c r="B519" s="1">
        <v>44957.5059259259</v>
      </c>
      <c r="C519" s="1">
        <v>44957.521423611099</v>
      </c>
      <c r="D519" t="s">
        <v>104</v>
      </c>
      <c r="F519" t="s">
        <v>6005</v>
      </c>
      <c r="G519" s="2">
        <v>20107</v>
      </c>
      <c r="H519" t="s">
        <v>6006</v>
      </c>
      <c r="I519" t="s">
        <v>6007</v>
      </c>
      <c r="J519" t="s">
        <v>145</v>
      </c>
      <c r="K519" t="s">
        <v>114</v>
      </c>
      <c r="L519" t="s">
        <v>6008</v>
      </c>
      <c r="M519" t="s">
        <v>109</v>
      </c>
      <c r="O519" t="s">
        <v>176</v>
      </c>
      <c r="P519" t="s">
        <v>199</v>
      </c>
      <c r="Q519" t="s">
        <v>112</v>
      </c>
      <c r="R519" t="s">
        <v>113</v>
      </c>
      <c r="S519" t="s">
        <v>122</v>
      </c>
      <c r="T519" t="s">
        <v>109</v>
      </c>
      <c r="V519" t="s">
        <v>109</v>
      </c>
      <c r="X519" t="s">
        <v>135</v>
      </c>
      <c r="Y519" t="s">
        <v>152</v>
      </c>
      <c r="Z519" t="s">
        <v>109</v>
      </c>
      <c r="AA519" t="s">
        <v>116</v>
      </c>
      <c r="AB519" t="s">
        <v>153</v>
      </c>
      <c r="AC519" t="s">
        <v>109</v>
      </c>
      <c r="AE519" t="s">
        <v>109</v>
      </c>
      <c r="AG519" t="s">
        <v>109</v>
      </c>
      <c r="AH519" t="s">
        <v>116</v>
      </c>
      <c r="AI519" t="s">
        <v>109</v>
      </c>
      <c r="AJ519" t="s">
        <v>109</v>
      </c>
      <c r="AK519" t="s">
        <v>116</v>
      </c>
      <c r="AL519" t="s">
        <v>109</v>
      </c>
      <c r="AM519" t="s">
        <v>112</v>
      </c>
      <c r="AN519" t="s">
        <v>117</v>
      </c>
      <c r="AO519" t="s">
        <v>179</v>
      </c>
      <c r="AP519" t="s">
        <v>113</v>
      </c>
      <c r="AQ519" t="s">
        <v>109</v>
      </c>
      <c r="AS519" t="s">
        <v>6009</v>
      </c>
      <c r="AT519" t="s">
        <v>113</v>
      </c>
      <c r="AU519" t="s">
        <v>116</v>
      </c>
      <c r="AV519" t="s">
        <v>116</v>
      </c>
      <c r="AW519" t="s">
        <v>109</v>
      </c>
      <c r="AZ519" t="s">
        <v>157</v>
      </c>
      <c r="BA519" t="s">
        <v>6010</v>
      </c>
      <c r="BB519" t="s">
        <v>121</v>
      </c>
      <c r="BC519" t="s">
        <v>116</v>
      </c>
      <c r="BD519" t="s">
        <v>116</v>
      </c>
      <c r="BE519" t="s">
        <v>122</v>
      </c>
      <c r="BG519" t="s">
        <v>109</v>
      </c>
      <c r="BH519" t="s">
        <v>116</v>
      </c>
      <c r="BJ519" t="s">
        <v>116</v>
      </c>
      <c r="BK519" t="s">
        <v>116</v>
      </c>
      <c r="BL519" t="s">
        <v>116</v>
      </c>
      <c r="BM519" t="s">
        <v>116</v>
      </c>
      <c r="BN519" t="s">
        <v>124</v>
      </c>
      <c r="BO519" t="s">
        <v>125</v>
      </c>
      <c r="BP519" t="s">
        <v>122</v>
      </c>
      <c r="BR519" t="s">
        <v>116</v>
      </c>
      <c r="BS519" t="s">
        <v>126</v>
      </c>
      <c r="BT519" t="s">
        <v>116</v>
      </c>
      <c r="BU519" t="s">
        <v>109</v>
      </c>
      <c r="BV519" t="s">
        <v>116</v>
      </c>
      <c r="BX519" t="s">
        <v>116</v>
      </c>
      <c r="BY519" t="s">
        <v>116</v>
      </c>
      <c r="BZ519" t="s">
        <v>6011</v>
      </c>
      <c r="CA519" t="s">
        <v>6012</v>
      </c>
      <c r="CB519" t="s">
        <v>6013</v>
      </c>
      <c r="CC519" t="s">
        <v>6014</v>
      </c>
      <c r="CD519" t="s">
        <v>116</v>
      </c>
      <c r="CE519" t="s">
        <v>116</v>
      </c>
      <c r="CG519" t="s">
        <v>113</v>
      </c>
      <c r="CH519" t="s">
        <v>113</v>
      </c>
      <c r="CI519" t="s">
        <v>113</v>
      </c>
      <c r="CJ519" t="s">
        <v>109</v>
      </c>
      <c r="CK519" t="s">
        <v>109</v>
      </c>
      <c r="CL519" t="s">
        <v>109</v>
      </c>
      <c r="CN519" t="s">
        <v>1050</v>
      </c>
      <c r="CO519" t="s">
        <v>109</v>
      </c>
      <c r="CP519" t="s">
        <v>116</v>
      </c>
      <c r="CQ519" t="s">
        <v>109</v>
      </c>
      <c r="CS519" t="s">
        <v>116</v>
      </c>
      <c r="CT519" t="s">
        <v>116</v>
      </c>
      <c r="CU519" t="s">
        <v>116</v>
      </c>
      <c r="CV519" t="s">
        <v>109</v>
      </c>
      <c r="CX519" t="s">
        <v>116</v>
      </c>
      <c r="CY519" t="s">
        <v>942</v>
      </c>
      <c r="DB519">
        <f t="shared" si="491"/>
        <v>2</v>
      </c>
      <c r="DC519">
        <f t="shared" si="492"/>
        <v>0</v>
      </c>
      <c r="DD519">
        <f t="shared" si="493"/>
        <v>3</v>
      </c>
      <c r="DE519">
        <f t="shared" si="494"/>
        <v>0</v>
      </c>
      <c r="DF519">
        <f t="shared" si="495"/>
        <v>2</v>
      </c>
      <c r="DG519">
        <f t="shared" si="496"/>
        <v>1</v>
      </c>
      <c r="DH519">
        <f t="shared" si="497"/>
        <v>0</v>
      </c>
      <c r="DI519">
        <f t="shared" si="498"/>
        <v>5</v>
      </c>
      <c r="DJ519">
        <f t="shared" si="499"/>
        <v>1</v>
      </c>
      <c r="DK519">
        <f t="shared" si="500"/>
        <v>2</v>
      </c>
      <c r="DL519">
        <f t="shared" si="501"/>
        <v>3</v>
      </c>
      <c r="DM519">
        <f t="shared" si="502"/>
        <v>1</v>
      </c>
      <c r="DN519">
        <f t="shared" si="503"/>
        <v>1</v>
      </c>
      <c r="DO519">
        <f t="shared" si="504"/>
        <v>6</v>
      </c>
      <c r="DP519">
        <f t="shared" si="505"/>
        <v>4</v>
      </c>
      <c r="DQ519">
        <f t="shared" si="506"/>
        <v>1</v>
      </c>
      <c r="DR519">
        <f t="shared" si="507"/>
        <v>4</v>
      </c>
      <c r="DS519">
        <f t="shared" si="508"/>
        <v>0</v>
      </c>
      <c r="DT519">
        <f t="shared" si="509"/>
        <v>0</v>
      </c>
      <c r="DU519">
        <f t="shared" si="513"/>
        <v>2</v>
      </c>
      <c r="DV519">
        <f t="shared" si="514"/>
        <v>3</v>
      </c>
      <c r="DW519">
        <f t="shared" si="515"/>
        <v>41</v>
      </c>
      <c r="DX519">
        <f t="shared" si="510"/>
        <v>7.8846153846153841</v>
      </c>
      <c r="DY519">
        <f t="shared" si="511"/>
        <v>8</v>
      </c>
      <c r="DZ519">
        <f t="shared" si="512"/>
        <v>8</v>
      </c>
    </row>
    <row r="520" spans="1:130">
      <c r="A520">
        <v>644</v>
      </c>
      <c r="B520" s="1">
        <v>44957.571863425903</v>
      </c>
      <c r="C520" s="1">
        <v>44957.585381944402</v>
      </c>
      <c r="D520" t="s">
        <v>104</v>
      </c>
      <c r="F520" t="s">
        <v>6015</v>
      </c>
      <c r="G520" s="2">
        <v>23318</v>
      </c>
      <c r="H520" t="s">
        <v>6016</v>
      </c>
      <c r="I520" t="s">
        <v>6017</v>
      </c>
      <c r="J520" t="s">
        <v>145</v>
      </c>
      <c r="K520" t="s">
        <v>114</v>
      </c>
      <c r="L520" t="s">
        <v>6018</v>
      </c>
      <c r="M520" t="s">
        <v>109</v>
      </c>
      <c r="O520" t="s">
        <v>113</v>
      </c>
      <c r="P520" t="s">
        <v>6019</v>
      </c>
      <c r="Q520" t="s">
        <v>112</v>
      </c>
      <c r="R520" t="s">
        <v>113</v>
      </c>
      <c r="S520" t="s">
        <v>122</v>
      </c>
      <c r="T520" t="s">
        <v>109</v>
      </c>
      <c r="V520" t="s">
        <v>109</v>
      </c>
      <c r="X520" t="s">
        <v>113</v>
      </c>
      <c r="Y520" t="s">
        <v>113</v>
      </c>
      <c r="Z520" t="s">
        <v>109</v>
      </c>
      <c r="AA520" t="s">
        <v>109</v>
      </c>
      <c r="AB520" t="s">
        <v>153</v>
      </c>
      <c r="AC520" t="s">
        <v>116</v>
      </c>
      <c r="AD520" t="s">
        <v>6020</v>
      </c>
      <c r="AE520" t="s">
        <v>109</v>
      </c>
      <c r="AG520" t="s">
        <v>109</v>
      </c>
      <c r="AH520" t="s">
        <v>116</v>
      </c>
      <c r="AI520" t="s">
        <v>109</v>
      </c>
      <c r="AJ520" t="s">
        <v>116</v>
      </c>
      <c r="AK520" t="s">
        <v>116</v>
      </c>
      <c r="AL520" t="s">
        <v>109</v>
      </c>
      <c r="AM520" t="s">
        <v>112</v>
      </c>
      <c r="AN520" t="s">
        <v>6021</v>
      </c>
      <c r="AO520" t="s">
        <v>113</v>
      </c>
      <c r="AP520" t="s">
        <v>6022</v>
      </c>
      <c r="AQ520" t="s">
        <v>109</v>
      </c>
      <c r="AS520" t="s">
        <v>1803</v>
      </c>
      <c r="AT520" t="s">
        <v>333</v>
      </c>
      <c r="AU520" t="s">
        <v>116</v>
      </c>
      <c r="AV520" t="s">
        <v>116</v>
      </c>
      <c r="AW520" t="s">
        <v>188</v>
      </c>
      <c r="AX520" t="s">
        <v>116</v>
      </c>
      <c r="AY520" t="s">
        <v>6023</v>
      </c>
      <c r="AZ520" t="s">
        <v>157</v>
      </c>
      <c r="BA520" t="s">
        <v>158</v>
      </c>
      <c r="BB520" t="s">
        <v>192</v>
      </c>
      <c r="BC520" t="s">
        <v>116</v>
      </c>
      <c r="BD520" t="s">
        <v>116</v>
      </c>
      <c r="BE520" t="s">
        <v>122</v>
      </c>
      <c r="BG520" t="s">
        <v>109</v>
      </c>
      <c r="BH520" t="s">
        <v>116</v>
      </c>
      <c r="BJ520" t="s">
        <v>116</v>
      </c>
      <c r="BK520" t="s">
        <v>116</v>
      </c>
      <c r="BL520" t="s">
        <v>116</v>
      </c>
      <c r="BM520" t="s">
        <v>116</v>
      </c>
      <c r="BN520" t="s">
        <v>6024</v>
      </c>
      <c r="BO520" t="s">
        <v>116</v>
      </c>
      <c r="BP520" t="s">
        <v>122</v>
      </c>
      <c r="BR520" t="s">
        <v>116</v>
      </c>
      <c r="BS520" t="s">
        <v>126</v>
      </c>
      <c r="BT520" t="s">
        <v>109</v>
      </c>
      <c r="BU520" t="s">
        <v>114</v>
      </c>
      <c r="BV520" t="s">
        <v>206</v>
      </c>
      <c r="BX520" t="s">
        <v>116</v>
      </c>
      <c r="BY520" t="s">
        <v>116</v>
      </c>
      <c r="BZ520" t="s">
        <v>193</v>
      </c>
      <c r="CA520" t="s">
        <v>240</v>
      </c>
      <c r="CB520" t="s">
        <v>1103</v>
      </c>
      <c r="CC520" t="s">
        <v>260</v>
      </c>
      <c r="CD520" t="s">
        <v>109</v>
      </c>
      <c r="CE520" t="s">
        <v>116</v>
      </c>
      <c r="CG520" t="s">
        <v>113</v>
      </c>
      <c r="CH520" t="s">
        <v>113</v>
      </c>
      <c r="CI520" t="s">
        <v>6025</v>
      </c>
      <c r="CJ520" t="s">
        <v>116</v>
      </c>
      <c r="CK520" t="s">
        <v>116</v>
      </c>
      <c r="CL520" t="s">
        <v>116</v>
      </c>
      <c r="CM520" t="s">
        <v>6026</v>
      </c>
      <c r="CN520" t="s">
        <v>522</v>
      </c>
      <c r="CO520" t="s">
        <v>116</v>
      </c>
      <c r="CP520" t="s">
        <v>116</v>
      </c>
      <c r="CQ520" t="s">
        <v>109</v>
      </c>
      <c r="CS520" t="s">
        <v>116</v>
      </c>
      <c r="CT520" t="s">
        <v>116</v>
      </c>
      <c r="CU520" t="s">
        <v>109</v>
      </c>
      <c r="CV520" t="s">
        <v>109</v>
      </c>
      <c r="CX520" t="s">
        <v>116</v>
      </c>
      <c r="CY520" t="s">
        <v>172</v>
      </c>
      <c r="DB520">
        <f t="shared" si="491"/>
        <v>2</v>
      </c>
      <c r="DC520">
        <f t="shared" si="492"/>
        <v>0</v>
      </c>
      <c r="DD520">
        <f t="shared" si="493"/>
        <v>2</v>
      </c>
      <c r="DE520">
        <f t="shared" si="494"/>
        <v>0</v>
      </c>
      <c r="DF520">
        <f t="shared" si="495"/>
        <v>0</v>
      </c>
      <c r="DG520">
        <f t="shared" si="496"/>
        <v>2</v>
      </c>
      <c r="DH520">
        <f t="shared" si="497"/>
        <v>0</v>
      </c>
      <c r="DI520">
        <f t="shared" si="498"/>
        <v>6</v>
      </c>
      <c r="DJ520">
        <f t="shared" si="499"/>
        <v>1</v>
      </c>
      <c r="DK520">
        <f t="shared" si="500"/>
        <v>4</v>
      </c>
      <c r="DL520">
        <f t="shared" si="501"/>
        <v>3</v>
      </c>
      <c r="DM520">
        <f t="shared" si="502"/>
        <v>1</v>
      </c>
      <c r="DN520">
        <f t="shared" si="503"/>
        <v>1</v>
      </c>
      <c r="DO520">
        <f t="shared" si="504"/>
        <v>6</v>
      </c>
      <c r="DP520">
        <f t="shared" si="505"/>
        <v>4</v>
      </c>
      <c r="DQ520">
        <f t="shared" si="506"/>
        <v>1</v>
      </c>
      <c r="DR520">
        <f t="shared" si="507"/>
        <v>3</v>
      </c>
      <c r="DS520">
        <f t="shared" si="508"/>
        <v>0</v>
      </c>
      <c r="DT520">
        <f t="shared" si="509"/>
        <v>3</v>
      </c>
      <c r="DU520">
        <f t="shared" si="513"/>
        <v>3</v>
      </c>
      <c r="DV520">
        <f t="shared" si="514"/>
        <v>2</v>
      </c>
      <c r="DW520">
        <f t="shared" si="515"/>
        <v>44</v>
      </c>
      <c r="DX520">
        <f t="shared" si="510"/>
        <v>8.4615384615384617</v>
      </c>
      <c r="DY520">
        <f t="shared" si="511"/>
        <v>8.5</v>
      </c>
      <c r="DZ520">
        <f t="shared" si="512"/>
        <v>8.5</v>
      </c>
    </row>
    <row r="521" spans="1:130" s="33" customFormat="1">
      <c r="A521" s="33">
        <v>645</v>
      </c>
      <c r="B521" s="34">
        <v>44957.623981481498</v>
      </c>
      <c r="C521" s="34">
        <v>44957.637488425898</v>
      </c>
      <c r="D521" s="33" t="s">
        <v>104</v>
      </c>
      <c r="F521" s="33" t="s">
        <v>6027</v>
      </c>
      <c r="G521" s="35">
        <v>21424</v>
      </c>
      <c r="H521" s="33" t="s">
        <v>6028</v>
      </c>
      <c r="I521" s="33" t="s">
        <v>6029</v>
      </c>
      <c r="J521" s="33" t="s">
        <v>292</v>
      </c>
      <c r="K521" s="33" t="s">
        <v>114</v>
      </c>
      <c r="L521" s="33" t="s">
        <v>6030</v>
      </c>
      <c r="M521" s="33" t="s">
        <v>109</v>
      </c>
      <c r="O521" s="33" t="s">
        <v>765</v>
      </c>
      <c r="P521" s="33" t="s">
        <v>6031</v>
      </c>
      <c r="Q521" s="33" t="s">
        <v>112</v>
      </c>
      <c r="R521" s="33" t="s">
        <v>113</v>
      </c>
      <c r="S521" s="33" t="s">
        <v>122</v>
      </c>
      <c r="T521" s="33" t="s">
        <v>109</v>
      </c>
      <c r="V521" t="s">
        <v>109</v>
      </c>
      <c r="X521" s="33" t="s">
        <v>189</v>
      </c>
      <c r="Y521" s="33" t="s">
        <v>136</v>
      </c>
      <c r="Z521" s="33" t="s">
        <v>109</v>
      </c>
      <c r="AA521" s="33" t="s">
        <v>116</v>
      </c>
      <c r="AB521" s="33" t="s">
        <v>292</v>
      </c>
      <c r="AC521" s="33" t="s">
        <v>116</v>
      </c>
      <c r="AD521" s="33" t="s">
        <v>6032</v>
      </c>
      <c r="AE521" s="33" t="s">
        <v>109</v>
      </c>
      <c r="AG521" s="33" t="s">
        <v>109</v>
      </c>
      <c r="AH521" s="33" t="s">
        <v>116</v>
      </c>
      <c r="AI521" s="33" t="s">
        <v>109</v>
      </c>
      <c r="AJ521" s="33" t="s">
        <v>116</v>
      </c>
      <c r="AK521" s="33" t="s">
        <v>116</v>
      </c>
      <c r="AL521" s="33" t="s">
        <v>116</v>
      </c>
      <c r="AM521" s="33" t="s">
        <v>112</v>
      </c>
      <c r="AN521" s="33" t="s">
        <v>117</v>
      </c>
      <c r="AO521" s="33" t="s">
        <v>6033</v>
      </c>
      <c r="AP521" s="33" t="s">
        <v>113</v>
      </c>
      <c r="AQ521" s="33" t="s">
        <v>109</v>
      </c>
      <c r="AS521" s="33" t="s">
        <v>203</v>
      </c>
      <c r="AT521" s="33" t="s">
        <v>1950</v>
      </c>
      <c r="AU521" s="33" t="s">
        <v>116</v>
      </c>
      <c r="AV521" s="33" t="s">
        <v>109</v>
      </c>
      <c r="AW521" s="33" t="s">
        <v>188</v>
      </c>
      <c r="AX521" s="33" t="s">
        <v>109</v>
      </c>
      <c r="AZ521" s="33" t="s">
        <v>397</v>
      </c>
      <c r="BA521" s="33" t="s">
        <v>113</v>
      </c>
      <c r="BB521" s="33" t="s">
        <v>192</v>
      </c>
      <c r="BC521" s="33" t="s">
        <v>116</v>
      </c>
      <c r="BD521" s="33" t="s">
        <v>116</v>
      </c>
      <c r="BE521" s="33" t="s">
        <v>122</v>
      </c>
      <c r="BG521" s="33" t="s">
        <v>116</v>
      </c>
      <c r="BH521" s="33" t="s">
        <v>116</v>
      </c>
      <c r="BI521" s="33" t="s">
        <v>6034</v>
      </c>
      <c r="BJ521" s="33" t="s">
        <v>116</v>
      </c>
      <c r="BK521" s="33" t="s">
        <v>116</v>
      </c>
      <c r="BL521" s="33" t="s">
        <v>109</v>
      </c>
      <c r="BM521" s="33" t="s">
        <v>109</v>
      </c>
      <c r="BN521" s="33" t="s">
        <v>673</v>
      </c>
      <c r="BO521" s="33" t="s">
        <v>116</v>
      </c>
      <c r="BP521" s="33" t="s">
        <v>122</v>
      </c>
      <c r="BR521" s="33" t="s">
        <v>109</v>
      </c>
      <c r="BS521" s="33" t="s">
        <v>126</v>
      </c>
      <c r="BT521" s="33" t="s">
        <v>116</v>
      </c>
      <c r="BU521" s="33" t="s">
        <v>114</v>
      </c>
      <c r="BV521" s="33" t="s">
        <v>206</v>
      </c>
      <c r="BX521" s="33" t="s">
        <v>116</v>
      </c>
      <c r="BY521" s="33" t="s">
        <v>116</v>
      </c>
      <c r="BZ521" s="33" t="s">
        <v>193</v>
      </c>
      <c r="CA521" s="33" t="s">
        <v>1123</v>
      </c>
      <c r="CB521" s="33" t="s">
        <v>456</v>
      </c>
      <c r="CC521" s="33" t="s">
        <v>182</v>
      </c>
      <c r="CD521" s="33" t="s">
        <v>109</v>
      </c>
      <c r="CE521" s="33" t="s">
        <v>116</v>
      </c>
      <c r="CG521" s="33" t="s">
        <v>113</v>
      </c>
      <c r="CH521" s="33" t="s">
        <v>167</v>
      </c>
      <c r="CI521" s="33" t="s">
        <v>386</v>
      </c>
      <c r="CJ521" s="33" t="s">
        <v>109</v>
      </c>
      <c r="CK521" s="33" t="s">
        <v>109</v>
      </c>
      <c r="CL521" s="33" t="s">
        <v>109</v>
      </c>
      <c r="CN521" s="33" t="s">
        <v>169</v>
      </c>
      <c r="CO521" s="33" t="s">
        <v>109</v>
      </c>
      <c r="CP521" s="33" t="s">
        <v>116</v>
      </c>
      <c r="CQ521" s="33" t="s">
        <v>109</v>
      </c>
      <c r="CS521" s="33" t="s">
        <v>109</v>
      </c>
      <c r="CT521" s="33" t="s">
        <v>116</v>
      </c>
      <c r="CU521" s="33" t="s">
        <v>116</v>
      </c>
      <c r="CV521" s="33" t="s">
        <v>109</v>
      </c>
      <c r="CX521" s="33" t="s">
        <v>116</v>
      </c>
      <c r="CY521" s="33" t="s">
        <v>1004</v>
      </c>
      <c r="DB521" s="33">
        <f t="shared" si="491"/>
        <v>2</v>
      </c>
      <c r="DC521" s="33">
        <f t="shared" si="492"/>
        <v>0</v>
      </c>
      <c r="DD521" s="33">
        <f t="shared" si="493"/>
        <v>3</v>
      </c>
      <c r="DE521" s="33">
        <f t="shared" si="494"/>
        <v>0</v>
      </c>
      <c r="DF521" s="33">
        <f t="shared" si="495"/>
        <v>2</v>
      </c>
      <c r="DG521" s="33">
        <f t="shared" si="496"/>
        <v>2</v>
      </c>
      <c r="DH521" s="33">
        <f t="shared" si="497"/>
        <v>0</v>
      </c>
      <c r="DI521" s="33">
        <f t="shared" si="498"/>
        <v>7</v>
      </c>
      <c r="DJ521" s="33">
        <f t="shared" si="499"/>
        <v>1</v>
      </c>
      <c r="DK521" s="33">
        <f t="shared" si="500"/>
        <v>2</v>
      </c>
      <c r="DL521" s="33">
        <f t="shared" si="501"/>
        <v>2</v>
      </c>
      <c r="DM521" s="33">
        <f t="shared" si="502"/>
        <v>1</v>
      </c>
      <c r="DN521" s="33">
        <f t="shared" si="503"/>
        <v>2</v>
      </c>
      <c r="DO521" s="33">
        <f t="shared" si="504"/>
        <v>4</v>
      </c>
      <c r="DP521" s="33">
        <f t="shared" si="505"/>
        <v>4</v>
      </c>
      <c r="DQ521" s="33">
        <f t="shared" si="506"/>
        <v>1</v>
      </c>
      <c r="DR521" s="33">
        <f t="shared" si="507"/>
        <v>3</v>
      </c>
      <c r="DS521" s="33">
        <f t="shared" si="508"/>
        <v>1</v>
      </c>
      <c r="DT521" s="33">
        <f t="shared" si="509"/>
        <v>0</v>
      </c>
      <c r="DU521">
        <f t="shared" si="513"/>
        <v>2</v>
      </c>
      <c r="DV521">
        <f t="shared" si="514"/>
        <v>2</v>
      </c>
      <c r="DW521">
        <f t="shared" si="515"/>
        <v>41</v>
      </c>
      <c r="DX521" s="33">
        <f t="shared" si="510"/>
        <v>7.8846153846153841</v>
      </c>
      <c r="DY521" s="33">
        <f t="shared" si="511"/>
        <v>8</v>
      </c>
      <c r="DZ521" s="33">
        <f t="shared" si="512"/>
        <v>8</v>
      </c>
    </row>
    <row r="522" spans="1:130">
      <c r="A522">
        <v>646</v>
      </c>
      <c r="B522" s="1">
        <v>44957.632789351803</v>
      </c>
      <c r="C522" s="1">
        <v>44957.657453703701</v>
      </c>
      <c r="D522" t="s">
        <v>104</v>
      </c>
      <c r="F522" t="s">
        <v>6035</v>
      </c>
      <c r="G522">
        <v>20731</v>
      </c>
      <c r="H522" t="s">
        <v>6036</v>
      </c>
      <c r="I522" t="s">
        <v>6037</v>
      </c>
      <c r="J522" t="s">
        <v>145</v>
      </c>
      <c r="K522" t="s">
        <v>114</v>
      </c>
      <c r="L522" t="s">
        <v>6038</v>
      </c>
      <c r="M522" t="s">
        <v>116</v>
      </c>
      <c r="N522" t="s">
        <v>6039</v>
      </c>
      <c r="O522" t="s">
        <v>799</v>
      </c>
      <c r="P522" t="s">
        <v>519</v>
      </c>
      <c r="Q522" t="s">
        <v>188</v>
      </c>
      <c r="R522" t="s">
        <v>113</v>
      </c>
      <c r="S522" t="s">
        <v>114</v>
      </c>
      <c r="T522" t="s">
        <v>109</v>
      </c>
      <c r="V522" t="s">
        <v>109</v>
      </c>
      <c r="X522" t="s">
        <v>6040</v>
      </c>
      <c r="Y522" t="s">
        <v>647</v>
      </c>
      <c r="Z522" t="s">
        <v>116</v>
      </c>
      <c r="AB522" t="s">
        <v>153</v>
      </c>
      <c r="AC522" t="s">
        <v>116</v>
      </c>
      <c r="AD522" t="s">
        <v>6041</v>
      </c>
      <c r="AE522" t="s">
        <v>109</v>
      </c>
      <c r="AG522" t="s">
        <v>109</v>
      </c>
      <c r="AH522" t="s">
        <v>116</v>
      </c>
      <c r="AI522" t="s">
        <v>109</v>
      </c>
      <c r="AJ522" t="s">
        <v>116</v>
      </c>
      <c r="AK522" t="s">
        <v>116</v>
      </c>
      <c r="AL522" t="s">
        <v>116</v>
      </c>
      <c r="AM522" t="s">
        <v>112</v>
      </c>
      <c r="AN522" t="s">
        <v>117</v>
      </c>
      <c r="AO522" t="s">
        <v>202</v>
      </c>
      <c r="AP522" t="s">
        <v>113</v>
      </c>
      <c r="AQ522" t="s">
        <v>109</v>
      </c>
      <c r="AS522" t="s">
        <v>6042</v>
      </c>
      <c r="AT522" t="s">
        <v>113</v>
      </c>
      <c r="AU522" t="s">
        <v>116</v>
      </c>
      <c r="AV522" t="s">
        <v>116</v>
      </c>
      <c r="AW522" t="s">
        <v>109</v>
      </c>
      <c r="AZ522" t="s">
        <v>157</v>
      </c>
      <c r="BA522" t="s">
        <v>120</v>
      </c>
      <c r="BB522" t="s">
        <v>192</v>
      </c>
      <c r="BC522" t="s">
        <v>116</v>
      </c>
      <c r="BD522" t="s">
        <v>116</v>
      </c>
      <c r="BE522" t="s">
        <v>122</v>
      </c>
      <c r="BG522" t="s">
        <v>109</v>
      </c>
      <c r="BH522" t="s">
        <v>116</v>
      </c>
      <c r="BI522" t="s">
        <v>6043</v>
      </c>
      <c r="BJ522" t="s">
        <v>116</v>
      </c>
      <c r="BK522" t="s">
        <v>116</v>
      </c>
      <c r="BL522" t="s">
        <v>109</v>
      </c>
      <c r="BM522" t="s">
        <v>116</v>
      </c>
      <c r="BN522" t="s">
        <v>113</v>
      </c>
      <c r="BO522" t="s">
        <v>125</v>
      </c>
      <c r="BP522" t="s">
        <v>122</v>
      </c>
      <c r="BR522" t="s">
        <v>116</v>
      </c>
      <c r="BS522" t="s">
        <v>238</v>
      </c>
      <c r="BT522" t="s">
        <v>116</v>
      </c>
      <c r="BU522" t="s">
        <v>114</v>
      </c>
      <c r="BV522" t="s">
        <v>116</v>
      </c>
      <c r="BX522" t="s">
        <v>116</v>
      </c>
      <c r="BY522" t="s">
        <v>116</v>
      </c>
      <c r="BZ522" t="s">
        <v>193</v>
      </c>
      <c r="CA522" t="s">
        <v>582</v>
      </c>
      <c r="CB522" t="s">
        <v>129</v>
      </c>
      <c r="CC522" t="s">
        <v>281</v>
      </c>
      <c r="CD522" t="s">
        <v>116</v>
      </c>
      <c r="CE522" t="s">
        <v>109</v>
      </c>
      <c r="CF522" t="s">
        <v>6044</v>
      </c>
      <c r="CG522" t="s">
        <v>113</v>
      </c>
      <c r="CH522" t="s">
        <v>113</v>
      </c>
      <c r="CI522" t="s">
        <v>113</v>
      </c>
      <c r="CJ522" t="s">
        <v>109</v>
      </c>
      <c r="CK522" t="s">
        <v>109</v>
      </c>
      <c r="CL522" t="s">
        <v>109</v>
      </c>
      <c r="CN522" t="s">
        <v>1050</v>
      </c>
      <c r="CO522" t="s">
        <v>109</v>
      </c>
      <c r="CP522" t="s">
        <v>116</v>
      </c>
      <c r="CQ522" t="s">
        <v>116</v>
      </c>
      <c r="CR522" t="s">
        <v>6045</v>
      </c>
      <c r="CS522" t="s">
        <v>109</v>
      </c>
      <c r="CT522" t="s">
        <v>116</v>
      </c>
      <c r="CU522" t="s">
        <v>116</v>
      </c>
      <c r="CV522" t="s">
        <v>109</v>
      </c>
      <c r="CX522" t="s">
        <v>109</v>
      </c>
      <c r="DB522">
        <f t="shared" si="491"/>
        <v>2</v>
      </c>
      <c r="DC522">
        <f t="shared" si="492"/>
        <v>1</v>
      </c>
      <c r="DD522">
        <f t="shared" si="493"/>
        <v>4</v>
      </c>
      <c r="DE522">
        <f t="shared" si="494"/>
        <v>0</v>
      </c>
      <c r="DF522">
        <f t="shared" si="495"/>
        <v>3</v>
      </c>
      <c r="DG522">
        <f t="shared" si="496"/>
        <v>2</v>
      </c>
      <c r="DH522">
        <f t="shared" si="497"/>
        <v>0</v>
      </c>
      <c r="DI522">
        <f t="shared" si="498"/>
        <v>7</v>
      </c>
      <c r="DJ522">
        <f t="shared" si="499"/>
        <v>1</v>
      </c>
      <c r="DK522">
        <f t="shared" si="500"/>
        <v>2</v>
      </c>
      <c r="DL522">
        <f t="shared" si="501"/>
        <v>3</v>
      </c>
      <c r="DM522">
        <f t="shared" si="502"/>
        <v>1</v>
      </c>
      <c r="DN522">
        <f t="shared" si="503"/>
        <v>1</v>
      </c>
      <c r="DO522">
        <f t="shared" si="504"/>
        <v>4</v>
      </c>
      <c r="DP522">
        <f t="shared" si="505"/>
        <v>5</v>
      </c>
      <c r="DQ522">
        <f t="shared" si="506"/>
        <v>1</v>
      </c>
      <c r="DR522">
        <f t="shared" si="507"/>
        <v>4</v>
      </c>
      <c r="DS522">
        <f t="shared" si="508"/>
        <v>1</v>
      </c>
      <c r="DT522">
        <f t="shared" si="509"/>
        <v>0</v>
      </c>
      <c r="DU522">
        <f t="shared" si="513"/>
        <v>3</v>
      </c>
      <c r="DV522">
        <f t="shared" si="514"/>
        <v>2</v>
      </c>
      <c r="DW522">
        <f t="shared" si="515"/>
        <v>47</v>
      </c>
      <c r="DX522">
        <f t="shared" si="510"/>
        <v>9.0384615384615383</v>
      </c>
      <c r="DY522">
        <f t="shared" si="511"/>
        <v>9</v>
      </c>
      <c r="DZ522">
        <f t="shared" si="512"/>
        <v>9</v>
      </c>
    </row>
    <row r="523" spans="1:130">
      <c r="A523">
        <v>647</v>
      </c>
      <c r="B523" s="1">
        <v>44957.637824074103</v>
      </c>
      <c r="C523" s="1">
        <v>44957.6648263889</v>
      </c>
      <c r="D523" t="s">
        <v>104</v>
      </c>
      <c r="F523" t="s">
        <v>6046</v>
      </c>
      <c r="G523" s="2">
        <v>10578</v>
      </c>
      <c r="H523" t="s">
        <v>6047</v>
      </c>
      <c r="I523" t="s">
        <v>6048</v>
      </c>
      <c r="J523" t="s">
        <v>108</v>
      </c>
      <c r="K523" t="s">
        <v>109</v>
      </c>
      <c r="M523" t="s">
        <v>109</v>
      </c>
      <c r="O523" t="s">
        <v>176</v>
      </c>
      <c r="P523" t="s">
        <v>766</v>
      </c>
      <c r="Q523" t="s">
        <v>112</v>
      </c>
      <c r="R523" t="s">
        <v>113</v>
      </c>
      <c r="S523" t="s">
        <v>114</v>
      </c>
      <c r="T523" t="s">
        <v>149</v>
      </c>
      <c r="U523" t="s">
        <v>150</v>
      </c>
      <c r="V523" t="s">
        <v>109</v>
      </c>
      <c r="X523" t="s">
        <v>113</v>
      </c>
      <c r="Y523" t="s">
        <v>910</v>
      </c>
      <c r="Z523" t="s">
        <v>109</v>
      </c>
      <c r="AA523" t="s">
        <v>109</v>
      </c>
      <c r="AB523" t="s">
        <v>132</v>
      </c>
      <c r="AC523" t="s">
        <v>109</v>
      </c>
      <c r="AE523" t="s">
        <v>109</v>
      </c>
      <c r="AG523" t="s">
        <v>109</v>
      </c>
      <c r="AH523" t="s">
        <v>116</v>
      </c>
      <c r="AI523" t="s">
        <v>109</v>
      </c>
      <c r="AJ523" t="s">
        <v>116</v>
      </c>
      <c r="AK523" t="s">
        <v>116</v>
      </c>
      <c r="AL523" t="s">
        <v>116</v>
      </c>
      <c r="AM523" t="s">
        <v>112</v>
      </c>
      <c r="AN523" t="s">
        <v>117</v>
      </c>
      <c r="AO523" t="s">
        <v>179</v>
      </c>
      <c r="AP523" t="s">
        <v>113</v>
      </c>
      <c r="AQ523" t="s">
        <v>109</v>
      </c>
      <c r="AS523" t="s">
        <v>395</v>
      </c>
      <c r="AT523" t="s">
        <v>113</v>
      </c>
      <c r="AU523" t="s">
        <v>116</v>
      </c>
      <c r="AV523" t="s">
        <v>109</v>
      </c>
      <c r="AW523" t="s">
        <v>109</v>
      </c>
      <c r="AZ523" t="s">
        <v>157</v>
      </c>
      <c r="BA523" t="s">
        <v>120</v>
      </c>
      <c r="BB523" t="s">
        <v>192</v>
      </c>
      <c r="BC523" t="s">
        <v>116</v>
      </c>
      <c r="BD523" t="s">
        <v>116</v>
      </c>
      <c r="BE523" t="s">
        <v>122</v>
      </c>
      <c r="BG523" t="s">
        <v>116</v>
      </c>
      <c r="BH523" t="s">
        <v>116</v>
      </c>
      <c r="BI523" t="s">
        <v>6049</v>
      </c>
      <c r="BJ523" t="s">
        <v>116</v>
      </c>
      <c r="BK523" t="s">
        <v>109</v>
      </c>
      <c r="BL523" t="s">
        <v>109</v>
      </c>
      <c r="BM523" t="s">
        <v>109</v>
      </c>
      <c r="BN523" t="s">
        <v>124</v>
      </c>
      <c r="BO523" t="s">
        <v>125</v>
      </c>
      <c r="BP523" t="s">
        <v>122</v>
      </c>
      <c r="BR523" t="s">
        <v>109</v>
      </c>
      <c r="BS523" t="s">
        <v>238</v>
      </c>
      <c r="BT523" t="s">
        <v>116</v>
      </c>
      <c r="BU523" t="s">
        <v>114</v>
      </c>
      <c r="BV523" t="s">
        <v>116</v>
      </c>
      <c r="BX523" t="s">
        <v>116</v>
      </c>
      <c r="BY523" t="s">
        <v>116</v>
      </c>
      <c r="BZ523" t="s">
        <v>193</v>
      </c>
      <c r="CA523" t="s">
        <v>1724</v>
      </c>
      <c r="CB523" t="s">
        <v>6050</v>
      </c>
      <c r="CC523" t="s">
        <v>2200</v>
      </c>
      <c r="CD523" t="s">
        <v>116</v>
      </c>
      <c r="CE523" t="s">
        <v>109</v>
      </c>
      <c r="CF523" t="s">
        <v>113</v>
      </c>
      <c r="CG523" t="s">
        <v>113</v>
      </c>
      <c r="CH523" t="s">
        <v>113</v>
      </c>
      <c r="CI523" t="s">
        <v>578</v>
      </c>
      <c r="CJ523" t="s">
        <v>109</v>
      </c>
      <c r="CK523" t="s">
        <v>109</v>
      </c>
      <c r="CL523" t="s">
        <v>116</v>
      </c>
      <c r="CM523" t="s">
        <v>6051</v>
      </c>
      <c r="CN523" t="s">
        <v>522</v>
      </c>
      <c r="CO523" t="s">
        <v>116</v>
      </c>
      <c r="CP523" t="s">
        <v>116</v>
      </c>
      <c r="CQ523" t="s">
        <v>109</v>
      </c>
      <c r="CS523" t="s">
        <v>116</v>
      </c>
      <c r="CT523" t="s">
        <v>116</v>
      </c>
      <c r="CU523" t="s">
        <v>116</v>
      </c>
      <c r="CV523" t="s">
        <v>109</v>
      </c>
      <c r="CX523" t="s">
        <v>109</v>
      </c>
      <c r="DB523">
        <f t="shared" si="491"/>
        <v>1</v>
      </c>
      <c r="DC523">
        <f t="shared" si="492"/>
        <v>0</v>
      </c>
      <c r="DD523">
        <f t="shared" si="493"/>
        <v>5</v>
      </c>
      <c r="DE523">
        <f t="shared" si="494"/>
        <v>0</v>
      </c>
      <c r="DF523">
        <f t="shared" si="495"/>
        <v>1</v>
      </c>
      <c r="DG523">
        <f t="shared" si="496"/>
        <v>1</v>
      </c>
      <c r="DH523">
        <f t="shared" si="497"/>
        <v>0</v>
      </c>
      <c r="DI523">
        <f t="shared" si="498"/>
        <v>7</v>
      </c>
      <c r="DJ523">
        <f t="shared" si="499"/>
        <v>1</v>
      </c>
      <c r="DK523">
        <f t="shared" si="500"/>
        <v>1</v>
      </c>
      <c r="DL523">
        <f t="shared" si="501"/>
        <v>3</v>
      </c>
      <c r="DM523">
        <f t="shared" si="502"/>
        <v>1</v>
      </c>
      <c r="DN523">
        <f t="shared" si="503"/>
        <v>2</v>
      </c>
      <c r="DO523">
        <f t="shared" si="504"/>
        <v>3</v>
      </c>
      <c r="DP523">
        <f t="shared" si="505"/>
        <v>4</v>
      </c>
      <c r="DQ523">
        <f t="shared" si="506"/>
        <v>1</v>
      </c>
      <c r="DR523">
        <f t="shared" si="507"/>
        <v>4</v>
      </c>
      <c r="DS523">
        <f t="shared" si="508"/>
        <v>0</v>
      </c>
      <c r="DT523">
        <f t="shared" si="509"/>
        <v>1</v>
      </c>
      <c r="DU523">
        <f t="shared" si="513"/>
        <v>3</v>
      </c>
      <c r="DV523">
        <f t="shared" si="514"/>
        <v>3</v>
      </c>
      <c r="DW523">
        <f t="shared" si="515"/>
        <v>42</v>
      </c>
      <c r="DX523">
        <f t="shared" si="510"/>
        <v>8.0769230769230766</v>
      </c>
      <c r="DY523">
        <f t="shared" si="511"/>
        <v>8</v>
      </c>
      <c r="DZ523">
        <f t="shared" si="512"/>
        <v>8</v>
      </c>
    </row>
    <row r="524" spans="1:130">
      <c r="A524">
        <v>648</v>
      </c>
      <c r="B524" s="1">
        <v>44957.604976851901</v>
      </c>
      <c r="C524" s="1">
        <v>44957.676759259302</v>
      </c>
      <c r="D524" t="s">
        <v>104</v>
      </c>
      <c r="F524" t="s">
        <v>6052</v>
      </c>
      <c r="G524" s="2">
        <v>21025</v>
      </c>
      <c r="H524" t="s">
        <v>6053</v>
      </c>
      <c r="I524" t="s">
        <v>6054</v>
      </c>
      <c r="J524" t="s">
        <v>109</v>
      </c>
      <c r="M524" t="s">
        <v>109</v>
      </c>
      <c r="O524" t="s">
        <v>6055</v>
      </c>
      <c r="P524" t="s">
        <v>4339</v>
      </c>
      <c r="Q524" t="s">
        <v>145</v>
      </c>
      <c r="R524" t="s">
        <v>113</v>
      </c>
      <c r="S524" t="s">
        <v>114</v>
      </c>
      <c r="T524" t="s">
        <v>109</v>
      </c>
      <c r="V524" t="s">
        <v>109</v>
      </c>
      <c r="X524" t="s">
        <v>113</v>
      </c>
      <c r="Y524" t="s">
        <v>113</v>
      </c>
      <c r="Z524" t="s">
        <v>109</v>
      </c>
      <c r="AA524" t="s">
        <v>109</v>
      </c>
      <c r="AB524" t="s">
        <v>153</v>
      </c>
      <c r="AC524" t="s">
        <v>116</v>
      </c>
      <c r="AD524" t="s">
        <v>6056</v>
      </c>
      <c r="AE524" t="s">
        <v>109</v>
      </c>
      <c r="AG524" t="s">
        <v>109</v>
      </c>
      <c r="AH524" t="s">
        <v>116</v>
      </c>
      <c r="AI524" t="s">
        <v>109</v>
      </c>
      <c r="AJ524" t="s">
        <v>116</v>
      </c>
      <c r="AK524" t="s">
        <v>116</v>
      </c>
      <c r="AL524" t="s">
        <v>109</v>
      </c>
      <c r="AM524" t="s">
        <v>145</v>
      </c>
      <c r="AN524" t="s">
        <v>117</v>
      </c>
      <c r="AO524" t="s">
        <v>179</v>
      </c>
      <c r="AP524" t="s">
        <v>113</v>
      </c>
      <c r="AQ524" t="s">
        <v>109</v>
      </c>
      <c r="AS524" t="s">
        <v>118</v>
      </c>
      <c r="AT524" t="s">
        <v>287</v>
      </c>
      <c r="AU524" t="s">
        <v>116</v>
      </c>
      <c r="AV524" t="s">
        <v>116</v>
      </c>
      <c r="AW524" t="s">
        <v>109</v>
      </c>
      <c r="AZ524" t="s">
        <v>157</v>
      </c>
      <c r="BA524" t="s">
        <v>158</v>
      </c>
      <c r="BB524" t="s">
        <v>121</v>
      </c>
      <c r="BC524" t="s">
        <v>116</v>
      </c>
      <c r="BD524" t="s">
        <v>116</v>
      </c>
      <c r="BE524" t="s">
        <v>122</v>
      </c>
      <c r="BG524" t="s">
        <v>109</v>
      </c>
      <c r="BH524" t="s">
        <v>116</v>
      </c>
      <c r="BI524" t="s">
        <v>6057</v>
      </c>
      <c r="BJ524" t="s">
        <v>116</v>
      </c>
      <c r="BK524" t="s">
        <v>116</v>
      </c>
      <c r="BL524" t="s">
        <v>109</v>
      </c>
      <c r="BM524" t="s">
        <v>116</v>
      </c>
      <c r="BN524" t="s">
        <v>1679</v>
      </c>
      <c r="BO524" t="s">
        <v>116</v>
      </c>
      <c r="BP524" t="s">
        <v>122</v>
      </c>
      <c r="BR524" t="s">
        <v>109</v>
      </c>
      <c r="BS524" t="s">
        <v>911</v>
      </c>
      <c r="BT524" t="s">
        <v>116</v>
      </c>
      <c r="BU524" t="s">
        <v>114</v>
      </c>
      <c r="BV524" t="s">
        <v>116</v>
      </c>
      <c r="BX524" t="s">
        <v>116</v>
      </c>
      <c r="BY524" t="s">
        <v>116</v>
      </c>
      <c r="BZ524" t="s">
        <v>193</v>
      </c>
      <c r="CA524" t="s">
        <v>229</v>
      </c>
      <c r="CB524" t="s">
        <v>129</v>
      </c>
      <c r="CC524" t="s">
        <v>113</v>
      </c>
      <c r="CD524" t="s">
        <v>116</v>
      </c>
      <c r="CE524" t="s">
        <v>116</v>
      </c>
      <c r="CG524" t="s">
        <v>113</v>
      </c>
      <c r="CH524" t="s">
        <v>311</v>
      </c>
      <c r="CI524" t="s">
        <v>113</v>
      </c>
      <c r="CJ524" t="s">
        <v>116</v>
      </c>
      <c r="CK524" t="s">
        <v>109</v>
      </c>
      <c r="CL524" t="s">
        <v>109</v>
      </c>
      <c r="CN524" t="s">
        <v>6058</v>
      </c>
      <c r="CO524" t="s">
        <v>116</v>
      </c>
      <c r="CP524" t="s">
        <v>116</v>
      </c>
      <c r="CQ524" t="s">
        <v>109</v>
      </c>
      <c r="CS524" t="s">
        <v>116</v>
      </c>
      <c r="CT524" t="s">
        <v>116</v>
      </c>
      <c r="CU524" t="s">
        <v>116</v>
      </c>
      <c r="CV524" t="s">
        <v>109</v>
      </c>
      <c r="CX524" t="s">
        <v>116</v>
      </c>
      <c r="CY524" t="s">
        <v>207</v>
      </c>
      <c r="DB524">
        <f t="shared" si="491"/>
        <v>0</v>
      </c>
      <c r="DC524">
        <f t="shared" si="492"/>
        <v>0</v>
      </c>
      <c r="DD524">
        <f t="shared" si="493"/>
        <v>4</v>
      </c>
      <c r="DE524">
        <f t="shared" si="494"/>
        <v>0</v>
      </c>
      <c r="DF524">
        <f t="shared" si="495"/>
        <v>0</v>
      </c>
      <c r="DG524">
        <f t="shared" si="496"/>
        <v>2</v>
      </c>
      <c r="DH524">
        <f t="shared" si="497"/>
        <v>0</v>
      </c>
      <c r="DI524">
        <f t="shared" si="498"/>
        <v>6</v>
      </c>
      <c r="DJ524">
        <f t="shared" si="499"/>
        <v>1</v>
      </c>
      <c r="DK524">
        <f t="shared" si="500"/>
        <v>2</v>
      </c>
      <c r="DL524">
        <f t="shared" si="501"/>
        <v>3</v>
      </c>
      <c r="DM524">
        <f t="shared" si="502"/>
        <v>1</v>
      </c>
      <c r="DN524">
        <f t="shared" si="503"/>
        <v>1</v>
      </c>
      <c r="DO524">
        <f t="shared" si="504"/>
        <v>5</v>
      </c>
      <c r="DP524">
        <f t="shared" si="505"/>
        <v>4</v>
      </c>
      <c r="DQ524">
        <f t="shared" si="506"/>
        <v>1</v>
      </c>
      <c r="DR524">
        <f t="shared" si="507"/>
        <v>3</v>
      </c>
      <c r="DS524">
        <f t="shared" si="508"/>
        <v>1</v>
      </c>
      <c r="DT524">
        <f t="shared" si="509"/>
        <v>1</v>
      </c>
      <c r="DU524">
        <f t="shared" si="513"/>
        <v>3</v>
      </c>
      <c r="DV524">
        <f t="shared" si="514"/>
        <v>3</v>
      </c>
      <c r="DW524">
        <f t="shared" si="515"/>
        <v>41</v>
      </c>
      <c r="DX524">
        <f t="shared" si="510"/>
        <v>7.8846153846153841</v>
      </c>
      <c r="DY524">
        <f t="shared" si="511"/>
        <v>8</v>
      </c>
      <c r="DZ524">
        <f t="shared" si="512"/>
        <v>8</v>
      </c>
    </row>
    <row r="525" spans="1:130">
      <c r="A525">
        <v>649</v>
      </c>
      <c r="B525" s="1">
        <v>44957.720185185201</v>
      </c>
      <c r="C525" s="1">
        <v>44957.731354166703</v>
      </c>
      <c r="D525" t="s">
        <v>104</v>
      </c>
      <c r="F525" t="s">
        <v>6059</v>
      </c>
      <c r="G525" s="2">
        <v>12604</v>
      </c>
      <c r="H525" t="s">
        <v>6060</v>
      </c>
      <c r="I525" t="s">
        <v>6061</v>
      </c>
      <c r="J525" t="s">
        <v>132</v>
      </c>
      <c r="K525" t="s">
        <v>114</v>
      </c>
      <c r="L525" t="s">
        <v>2468</v>
      </c>
      <c r="M525" t="s">
        <v>109</v>
      </c>
      <c r="O525" t="s">
        <v>6062</v>
      </c>
      <c r="P525" t="s">
        <v>1492</v>
      </c>
      <c r="Q525" t="s">
        <v>112</v>
      </c>
      <c r="R525" t="s">
        <v>113</v>
      </c>
      <c r="S525" t="s">
        <v>114</v>
      </c>
      <c r="T525" t="s">
        <v>109</v>
      </c>
      <c r="V525" t="s">
        <v>109</v>
      </c>
      <c r="X525" t="s">
        <v>135</v>
      </c>
      <c r="Y525" t="s">
        <v>113</v>
      </c>
      <c r="Z525" t="s">
        <v>116</v>
      </c>
      <c r="AB525" t="s">
        <v>153</v>
      </c>
      <c r="AC525" t="s">
        <v>116</v>
      </c>
      <c r="AD525" t="s">
        <v>4558</v>
      </c>
      <c r="AE525" t="s">
        <v>109</v>
      </c>
      <c r="AG525" t="s">
        <v>109</v>
      </c>
      <c r="AH525" t="s">
        <v>116</v>
      </c>
      <c r="AI525" t="s">
        <v>109</v>
      </c>
      <c r="AJ525" t="s">
        <v>116</v>
      </c>
      <c r="AK525" t="s">
        <v>116</v>
      </c>
      <c r="AL525" t="s">
        <v>116</v>
      </c>
      <c r="AM525" t="s">
        <v>188</v>
      </c>
      <c r="AN525" t="s">
        <v>117</v>
      </c>
      <c r="AO525" t="s">
        <v>179</v>
      </c>
      <c r="AP525" t="s">
        <v>6063</v>
      </c>
      <c r="AQ525" t="s">
        <v>6064</v>
      </c>
      <c r="AS525" t="s">
        <v>6065</v>
      </c>
      <c r="AT525" t="s">
        <v>639</v>
      </c>
      <c r="AU525" t="s">
        <v>116</v>
      </c>
      <c r="AV525" t="s">
        <v>109</v>
      </c>
      <c r="AW525" t="s">
        <v>3065</v>
      </c>
      <c r="AX525" t="s">
        <v>116</v>
      </c>
      <c r="AY525" t="s">
        <v>3065</v>
      </c>
      <c r="AZ525" t="s">
        <v>157</v>
      </c>
      <c r="BA525" t="s">
        <v>120</v>
      </c>
      <c r="BB525" t="s">
        <v>121</v>
      </c>
      <c r="BC525" t="s">
        <v>116</v>
      </c>
      <c r="BD525" t="s">
        <v>116</v>
      </c>
      <c r="BE525" t="s">
        <v>116</v>
      </c>
      <c r="BF525" t="s">
        <v>6066</v>
      </c>
      <c r="BG525" t="s">
        <v>116</v>
      </c>
      <c r="BH525" t="s">
        <v>116</v>
      </c>
      <c r="BI525" t="s">
        <v>6067</v>
      </c>
      <c r="BJ525" t="s">
        <v>116</v>
      </c>
      <c r="BK525" t="s">
        <v>109</v>
      </c>
      <c r="BL525" t="s">
        <v>109</v>
      </c>
      <c r="BM525" t="s">
        <v>109</v>
      </c>
      <c r="BN525" t="s">
        <v>113</v>
      </c>
      <c r="BO525" t="s">
        <v>116</v>
      </c>
      <c r="BP525" t="s">
        <v>122</v>
      </c>
      <c r="BR525" t="s">
        <v>116</v>
      </c>
      <c r="BS525" t="s">
        <v>288</v>
      </c>
      <c r="BT525" t="s">
        <v>116</v>
      </c>
      <c r="BU525" t="s">
        <v>114</v>
      </c>
      <c r="BV525" t="s">
        <v>116</v>
      </c>
      <c r="BX525" t="s">
        <v>116</v>
      </c>
      <c r="BY525" t="s">
        <v>116</v>
      </c>
      <c r="BZ525" t="s">
        <v>193</v>
      </c>
      <c r="CA525" t="s">
        <v>113</v>
      </c>
      <c r="CB525" t="s">
        <v>113</v>
      </c>
      <c r="CC525" t="s">
        <v>113</v>
      </c>
      <c r="CD525" t="s">
        <v>116</v>
      </c>
      <c r="CE525" t="s">
        <v>109</v>
      </c>
      <c r="CF525" t="s">
        <v>113</v>
      </c>
      <c r="CG525" t="s">
        <v>113</v>
      </c>
      <c r="CH525" t="s">
        <v>386</v>
      </c>
      <c r="CI525" t="s">
        <v>113</v>
      </c>
      <c r="CJ525" t="s">
        <v>109</v>
      </c>
      <c r="CK525" t="s">
        <v>109</v>
      </c>
      <c r="CL525" t="s">
        <v>109</v>
      </c>
      <c r="CN525" t="s">
        <v>113</v>
      </c>
      <c r="CO525" t="s">
        <v>109</v>
      </c>
      <c r="CP525" t="s">
        <v>109</v>
      </c>
      <c r="CQ525" t="s">
        <v>109</v>
      </c>
      <c r="CS525" t="s">
        <v>116</v>
      </c>
      <c r="CT525" t="s">
        <v>116</v>
      </c>
      <c r="CU525" t="s">
        <v>109</v>
      </c>
      <c r="CV525" t="s">
        <v>109</v>
      </c>
      <c r="CX525" t="s">
        <v>109</v>
      </c>
      <c r="DB525">
        <f t="shared" ref="DB525:DB546" si="516">COUNTIFS(J525:K525,"&lt;&gt;Non",J525:K525,"&lt;&gt;",J525:K525,"&lt;&gt;Non;")</f>
        <v>2</v>
      </c>
      <c r="DC525">
        <f t="shared" ref="DC525:DC546" si="517">COUNTIFS(M525,"&lt;&gt;Non",M525,"&lt;&gt;",M525,"&lt;&gt;Non;")</f>
        <v>0</v>
      </c>
      <c r="DD525">
        <f t="shared" ref="DD525:DD546" si="518">COUNTIFS(O525:T525,"&lt;&gt;Non",O525:T525,"&lt;&gt;",O525:T525,"&lt;&gt;Non;",O525:T525,"&lt;&gt;Je ne sais pas")</f>
        <v>4</v>
      </c>
      <c r="DE525">
        <f t="shared" ref="DE525:DE546" si="519">COUNTIF(V525,"Oui")</f>
        <v>0</v>
      </c>
      <c r="DF525">
        <f t="shared" ref="DF525:DF546" si="520">COUNTIFS(X525:Z525,"&lt;&gt;Non",X525:Z525,"&lt;&gt;",X525:Z525,"&lt;&gt;Non;")</f>
        <v>2</v>
      </c>
      <c r="DG525">
        <f t="shared" ref="DG525:DG546" si="521">COUNTIFS(AB525:AC525,"&lt;&gt;Non",AB525:AC525,"&lt;&gt;",AB525:AC525,"&lt;&gt;Non;")</f>
        <v>2</v>
      </c>
      <c r="DH525">
        <f t="shared" ref="DH525:DH546" si="522">COUNTIFS(AE525,"&lt;&gt;Non",AE525,"&lt;&gt;",AE525,"&lt;&gt;Non;")</f>
        <v>0</v>
      </c>
      <c r="DI525">
        <f t="shared" ref="DI525:DI546" si="523">COUNTIFS(AG525:AQ525,"&lt;&gt;Non",AG525:AQ525,"&lt;&gt;",AG525:AQ525,"&lt;&gt;Non;")</f>
        <v>9</v>
      </c>
      <c r="DJ525">
        <f t="shared" ref="DJ525:DJ546" si="524">COUNTIFS(AS525,"&lt;&gt;Non",AS525,"&lt;&gt;",AS525,"&lt;&gt;Non;")</f>
        <v>1</v>
      </c>
      <c r="DK525">
        <f t="shared" ref="DK525:DK546" si="525">COUNTIFS(AU525:AX525,"&lt;&gt;Non",AU525:AX525,"&lt;&gt;",AU525:AX525,"&lt;&gt;Non;")</f>
        <v>3</v>
      </c>
      <c r="DL525">
        <f t="shared" ref="DL525:DL546" si="526">COUNTIFS(AZ525:BB525,"&lt;&gt;Non",AZ525:BB525,"&lt;&gt;",AZ525:BB525,"&lt;&gt;Non;")</f>
        <v>3</v>
      </c>
      <c r="DM525">
        <f t="shared" ref="DM525:DM546" si="527">COUNTIFS(BD525:BE525,"&lt;&gt;Non",BD525:BE525,"&lt;&gt;",BD525:BE525,"&lt;&gt;Non;",BD525:BE525,"&lt;&gt;Je ne sais pas")</f>
        <v>2</v>
      </c>
      <c r="DN525">
        <f t="shared" ref="DN525:DN546" si="528">COUNTIFS(BG525:BH525,"&lt;&gt;Non",BG525:BH525,"&lt;&gt;",BG525:BH525,"&lt;&gt;Non;")</f>
        <v>2</v>
      </c>
      <c r="DO525">
        <f t="shared" ref="DO525:DO546" si="529">COUNTIFS(BJ525:BP525,"&lt;&gt;Non",BJ525:BP525,"&lt;&gt;",BJ525:BP525,"&lt;&gt;Non;",BJ525:BP525,"&lt;&gt;Je ne sais pas")</f>
        <v>2</v>
      </c>
      <c r="DP525">
        <f t="shared" ref="DP525:DP546" si="530">COUNTIFS(BR525:BV525,"&lt;&gt;Non",BR525:BV525,"&lt;&gt;",BR525:BV525,"&lt;&gt;Non;")</f>
        <v>5</v>
      </c>
      <c r="DQ525">
        <f t="shared" ref="DQ525:DQ546" si="531">COUNTIFS(BY525,"&lt;&gt;Non",BY525,"&lt;&gt;",BY525,"&lt;&gt;Non;")</f>
        <v>1</v>
      </c>
      <c r="DR525">
        <f t="shared" ref="DR525:DR546" si="532">COUNTIFS(CA525:CD525,"&lt;&gt;Non",CA525:CD525,"&lt;&gt;",CA525:CD525,"&lt;&gt;Non;")</f>
        <v>1</v>
      </c>
      <c r="DS525">
        <f t="shared" ref="DS525:DS546" si="533">COUNTIFS(CF525:CH525,"&lt;&gt;Non",CF525:CH525,"&lt;&gt;",CF525:CH525,"&lt;&gt;Non;")</f>
        <v>1</v>
      </c>
      <c r="DT525">
        <f t="shared" ref="DT525:DT546" si="534">COUNTIFS(CJ525:CL525,"&lt;&gt;Non",CJ525:CL525,"&lt;&gt;",CJ525:CL525,"&lt;&gt;Non;")</f>
        <v>0</v>
      </c>
      <c r="DU525">
        <f t="shared" si="513"/>
        <v>0</v>
      </c>
      <c r="DV525">
        <f t="shared" si="514"/>
        <v>2</v>
      </c>
      <c r="DW525">
        <f t="shared" si="515"/>
        <v>42</v>
      </c>
      <c r="DX525">
        <f t="shared" ref="DX525:DX546" si="535">DW525/52*10</f>
        <v>8.0769230769230766</v>
      </c>
      <c r="DY525">
        <f t="shared" ref="DY525:DY546" si="536">MROUND(DX525,0.5)</f>
        <v>8</v>
      </c>
      <c r="DZ525">
        <f t="shared" ref="DZ525:DZ546" si="537">IF(DY525&gt;10,10,DY525)</f>
        <v>8</v>
      </c>
    </row>
    <row r="526" spans="1:130">
      <c r="A526">
        <v>650</v>
      </c>
      <c r="B526" s="1">
        <v>44957.713148148097</v>
      </c>
      <c r="C526" s="1">
        <v>44957.810891203699</v>
      </c>
      <c r="D526" t="s">
        <v>104</v>
      </c>
      <c r="F526" t="s">
        <v>6068</v>
      </c>
      <c r="G526" s="2">
        <v>11967</v>
      </c>
      <c r="H526" t="s">
        <v>6069</v>
      </c>
      <c r="I526" t="s">
        <v>6070</v>
      </c>
      <c r="J526" t="s">
        <v>145</v>
      </c>
      <c r="K526" t="s">
        <v>114</v>
      </c>
      <c r="L526" t="s">
        <v>6071</v>
      </c>
      <c r="M526" t="s">
        <v>109</v>
      </c>
      <c r="O526" t="s">
        <v>176</v>
      </c>
      <c r="P526" t="s">
        <v>519</v>
      </c>
      <c r="Q526" t="s">
        <v>112</v>
      </c>
      <c r="R526" t="s">
        <v>113</v>
      </c>
      <c r="S526" t="s">
        <v>114</v>
      </c>
      <c r="T526" t="s">
        <v>109</v>
      </c>
      <c r="V526" t="s">
        <v>109</v>
      </c>
      <c r="X526" t="s">
        <v>113</v>
      </c>
      <c r="Y526" t="s">
        <v>113</v>
      </c>
      <c r="Z526" t="s">
        <v>116</v>
      </c>
      <c r="AB526" t="s">
        <v>145</v>
      </c>
      <c r="AC526" t="s">
        <v>109</v>
      </c>
      <c r="AE526" t="s">
        <v>109</v>
      </c>
      <c r="AG526" t="s">
        <v>109</v>
      </c>
      <c r="AH526" t="s">
        <v>116</v>
      </c>
      <c r="AI526" t="s">
        <v>109</v>
      </c>
      <c r="AJ526" t="s">
        <v>109</v>
      </c>
      <c r="AK526" t="s">
        <v>116</v>
      </c>
      <c r="AL526" t="s">
        <v>116</v>
      </c>
      <c r="AM526" t="s">
        <v>112</v>
      </c>
      <c r="AN526" t="s">
        <v>117</v>
      </c>
      <c r="AO526" t="s">
        <v>179</v>
      </c>
      <c r="AP526" t="s">
        <v>224</v>
      </c>
      <c r="AQ526" t="s">
        <v>109</v>
      </c>
      <c r="AS526" t="s">
        <v>191</v>
      </c>
      <c r="AT526" t="s">
        <v>113</v>
      </c>
      <c r="AU526" t="s">
        <v>116</v>
      </c>
      <c r="AV526" t="s">
        <v>116</v>
      </c>
      <c r="AW526" t="s">
        <v>112</v>
      </c>
      <c r="AX526" t="s">
        <v>116</v>
      </c>
      <c r="AY526" t="s">
        <v>6072</v>
      </c>
      <c r="AZ526" t="s">
        <v>157</v>
      </c>
      <c r="BA526" t="s">
        <v>158</v>
      </c>
      <c r="BB526" t="s">
        <v>121</v>
      </c>
      <c r="BC526" t="s">
        <v>116</v>
      </c>
      <c r="BD526" t="s">
        <v>116</v>
      </c>
      <c r="BE526" t="s">
        <v>116</v>
      </c>
      <c r="BF526" t="s">
        <v>6073</v>
      </c>
      <c r="BG526" t="s">
        <v>109</v>
      </c>
      <c r="BH526" t="s">
        <v>116</v>
      </c>
      <c r="BI526" t="s">
        <v>6074</v>
      </c>
      <c r="BJ526" t="s">
        <v>116</v>
      </c>
      <c r="BK526" t="s">
        <v>116</v>
      </c>
      <c r="BL526" t="s">
        <v>116</v>
      </c>
      <c r="BM526" t="s">
        <v>116</v>
      </c>
      <c r="BN526" t="s">
        <v>6075</v>
      </c>
      <c r="BO526" t="s">
        <v>125</v>
      </c>
      <c r="BP526" t="s">
        <v>116</v>
      </c>
      <c r="BQ526" t="s">
        <v>6076</v>
      </c>
      <c r="BR526" t="s">
        <v>116</v>
      </c>
      <c r="BS526" t="s">
        <v>162</v>
      </c>
      <c r="BT526" t="s">
        <v>116</v>
      </c>
      <c r="BU526" t="s">
        <v>114</v>
      </c>
      <c r="BV526" t="s">
        <v>206</v>
      </c>
      <c r="BX526" t="s">
        <v>116</v>
      </c>
      <c r="BY526" t="s">
        <v>116</v>
      </c>
      <c r="BZ526" t="s">
        <v>193</v>
      </c>
      <c r="CA526" t="s">
        <v>6077</v>
      </c>
      <c r="CB526" t="s">
        <v>129</v>
      </c>
      <c r="CC526" t="s">
        <v>6078</v>
      </c>
      <c r="CD526" t="s">
        <v>116</v>
      </c>
      <c r="CE526" t="s">
        <v>109</v>
      </c>
      <c r="CF526" t="s">
        <v>1481</v>
      </c>
      <c r="CG526" t="s">
        <v>113</v>
      </c>
      <c r="CH526" t="s">
        <v>113</v>
      </c>
      <c r="CI526" t="s">
        <v>6079</v>
      </c>
      <c r="CJ526" t="s">
        <v>116</v>
      </c>
      <c r="CK526" t="s">
        <v>109</v>
      </c>
      <c r="CL526" t="s">
        <v>109</v>
      </c>
      <c r="CN526" t="s">
        <v>1441</v>
      </c>
      <c r="CO526" t="s">
        <v>109</v>
      </c>
      <c r="CP526" t="s">
        <v>116</v>
      </c>
      <c r="CQ526" t="s">
        <v>109</v>
      </c>
      <c r="CS526" t="s">
        <v>116</v>
      </c>
      <c r="CT526" t="s">
        <v>116</v>
      </c>
      <c r="CU526" t="s">
        <v>116</v>
      </c>
      <c r="CV526" t="s">
        <v>109</v>
      </c>
      <c r="CX526" t="s">
        <v>116</v>
      </c>
      <c r="CY526" t="s">
        <v>6080</v>
      </c>
      <c r="DB526">
        <f t="shared" si="516"/>
        <v>2</v>
      </c>
      <c r="DC526">
        <f t="shared" si="517"/>
        <v>0</v>
      </c>
      <c r="DD526">
        <f t="shared" si="518"/>
        <v>4</v>
      </c>
      <c r="DE526">
        <f t="shared" si="519"/>
        <v>0</v>
      </c>
      <c r="DF526">
        <f t="shared" si="520"/>
        <v>1</v>
      </c>
      <c r="DG526">
        <f t="shared" si="521"/>
        <v>1</v>
      </c>
      <c r="DH526">
        <f t="shared" si="522"/>
        <v>0</v>
      </c>
      <c r="DI526">
        <f t="shared" si="523"/>
        <v>7</v>
      </c>
      <c r="DJ526">
        <f t="shared" si="524"/>
        <v>1</v>
      </c>
      <c r="DK526">
        <f t="shared" si="525"/>
        <v>4</v>
      </c>
      <c r="DL526">
        <f t="shared" si="526"/>
        <v>3</v>
      </c>
      <c r="DM526">
        <f t="shared" si="527"/>
        <v>2</v>
      </c>
      <c r="DN526">
        <f t="shared" si="528"/>
        <v>1</v>
      </c>
      <c r="DO526">
        <f t="shared" si="529"/>
        <v>7</v>
      </c>
      <c r="DP526">
        <f t="shared" si="530"/>
        <v>5</v>
      </c>
      <c r="DQ526">
        <f t="shared" si="531"/>
        <v>1</v>
      </c>
      <c r="DR526">
        <f t="shared" si="532"/>
        <v>4</v>
      </c>
      <c r="DS526">
        <f t="shared" si="533"/>
        <v>1</v>
      </c>
      <c r="DT526">
        <f t="shared" si="534"/>
        <v>1</v>
      </c>
      <c r="DU526">
        <f t="shared" si="513"/>
        <v>2</v>
      </c>
      <c r="DV526">
        <f t="shared" si="514"/>
        <v>3</v>
      </c>
      <c r="DW526">
        <f t="shared" si="515"/>
        <v>50</v>
      </c>
      <c r="DX526">
        <f t="shared" si="535"/>
        <v>9.615384615384615</v>
      </c>
      <c r="DY526">
        <f t="shared" si="536"/>
        <v>9.5</v>
      </c>
      <c r="DZ526">
        <f t="shared" si="537"/>
        <v>9.5</v>
      </c>
    </row>
    <row r="527" spans="1:130">
      <c r="A527">
        <v>651</v>
      </c>
      <c r="B527" s="1">
        <v>44957.853657407402</v>
      </c>
      <c r="C527" s="1">
        <v>44957.8662847222</v>
      </c>
      <c r="D527" t="s">
        <v>104</v>
      </c>
      <c r="F527" t="s">
        <v>2925</v>
      </c>
      <c r="G527" s="2">
        <v>21267</v>
      </c>
      <c r="H527" t="s">
        <v>2926</v>
      </c>
      <c r="I527" t="s">
        <v>6081</v>
      </c>
      <c r="J527" t="s">
        <v>145</v>
      </c>
      <c r="K527" t="s">
        <v>114</v>
      </c>
      <c r="L527" t="s">
        <v>6082</v>
      </c>
      <c r="M527" t="s">
        <v>109</v>
      </c>
      <c r="O527" t="s">
        <v>186</v>
      </c>
      <c r="P527" t="s">
        <v>6083</v>
      </c>
      <c r="Q527" t="s">
        <v>112</v>
      </c>
      <c r="R527" t="s">
        <v>113</v>
      </c>
      <c r="S527" t="s">
        <v>114</v>
      </c>
      <c r="T527" t="s">
        <v>109</v>
      </c>
      <c r="V527" t="s">
        <v>109</v>
      </c>
      <c r="X527" t="s">
        <v>113</v>
      </c>
      <c r="Y527" t="s">
        <v>113</v>
      </c>
      <c r="Z527" t="s">
        <v>109</v>
      </c>
      <c r="AA527" t="s">
        <v>109</v>
      </c>
      <c r="AB527" t="s">
        <v>145</v>
      </c>
      <c r="AC527" t="s">
        <v>116</v>
      </c>
      <c r="AD527" t="s">
        <v>6084</v>
      </c>
      <c r="AE527" t="s">
        <v>109</v>
      </c>
      <c r="AG527" t="s">
        <v>109</v>
      </c>
      <c r="AH527" t="s">
        <v>116</v>
      </c>
      <c r="AI527" t="s">
        <v>109</v>
      </c>
      <c r="AJ527" t="s">
        <v>116</v>
      </c>
      <c r="AK527" t="s">
        <v>116</v>
      </c>
      <c r="AL527" t="s">
        <v>116</v>
      </c>
      <c r="AM527" t="s">
        <v>112</v>
      </c>
      <c r="AN527" t="s">
        <v>117</v>
      </c>
      <c r="AO527" t="s">
        <v>1011</v>
      </c>
      <c r="AP527" t="s">
        <v>113</v>
      </c>
      <c r="AQ527" t="s">
        <v>109</v>
      </c>
      <c r="AS527" t="s">
        <v>225</v>
      </c>
      <c r="AT527" t="s">
        <v>113</v>
      </c>
      <c r="AU527" t="s">
        <v>116</v>
      </c>
      <c r="AV527" t="s">
        <v>109</v>
      </c>
      <c r="AW527" t="s">
        <v>109</v>
      </c>
      <c r="AZ527" t="s">
        <v>6085</v>
      </c>
      <c r="BA527" t="s">
        <v>113</v>
      </c>
      <c r="BB527" t="s">
        <v>113</v>
      </c>
      <c r="BC527" t="s">
        <v>109</v>
      </c>
      <c r="BD527" t="s">
        <v>116</v>
      </c>
      <c r="BE527" t="s">
        <v>122</v>
      </c>
      <c r="BG527" t="s">
        <v>109</v>
      </c>
      <c r="BH527" t="s">
        <v>116</v>
      </c>
      <c r="BI527" t="s">
        <v>6086</v>
      </c>
      <c r="BJ527" t="s">
        <v>116</v>
      </c>
      <c r="BK527" t="s">
        <v>109</v>
      </c>
      <c r="BL527" t="s">
        <v>116</v>
      </c>
      <c r="BM527" t="s">
        <v>109</v>
      </c>
      <c r="BN527" t="s">
        <v>6087</v>
      </c>
      <c r="BO527" t="s">
        <v>116</v>
      </c>
      <c r="BP527" t="s">
        <v>122</v>
      </c>
      <c r="BR527" t="s">
        <v>109</v>
      </c>
      <c r="BS527" t="s">
        <v>699</v>
      </c>
      <c r="BT527" t="s">
        <v>109</v>
      </c>
      <c r="BU527" t="s">
        <v>109</v>
      </c>
      <c r="BV527" t="s">
        <v>116</v>
      </c>
      <c r="BX527" t="s">
        <v>109</v>
      </c>
      <c r="CC527" t="s">
        <v>113</v>
      </c>
      <c r="CD527" t="s">
        <v>109</v>
      </c>
      <c r="CE527" t="s">
        <v>116</v>
      </c>
      <c r="CG527" t="s">
        <v>113</v>
      </c>
      <c r="CH527" t="s">
        <v>167</v>
      </c>
      <c r="CI527" t="s">
        <v>113</v>
      </c>
      <c r="CJ527" t="s">
        <v>116</v>
      </c>
      <c r="CK527" t="s">
        <v>109</v>
      </c>
      <c r="CL527" t="s">
        <v>109</v>
      </c>
      <c r="CN527" t="s">
        <v>522</v>
      </c>
      <c r="CO527" t="s">
        <v>116</v>
      </c>
      <c r="CP527" t="s">
        <v>116</v>
      </c>
      <c r="CQ527" t="s">
        <v>109</v>
      </c>
      <c r="CS527" t="s">
        <v>116</v>
      </c>
      <c r="CT527" t="s">
        <v>116</v>
      </c>
      <c r="CU527" t="s">
        <v>109</v>
      </c>
      <c r="CV527" t="s">
        <v>109</v>
      </c>
      <c r="CX527" t="s">
        <v>116</v>
      </c>
      <c r="CY527" t="s">
        <v>942</v>
      </c>
      <c r="DB527">
        <f t="shared" si="516"/>
        <v>2</v>
      </c>
      <c r="DC527">
        <f t="shared" si="517"/>
        <v>0</v>
      </c>
      <c r="DD527">
        <f t="shared" si="518"/>
        <v>4</v>
      </c>
      <c r="DE527">
        <f t="shared" si="519"/>
        <v>0</v>
      </c>
      <c r="DF527">
        <f t="shared" si="520"/>
        <v>0</v>
      </c>
      <c r="DG527">
        <f t="shared" si="521"/>
        <v>2</v>
      </c>
      <c r="DH527">
        <f t="shared" si="522"/>
        <v>0</v>
      </c>
      <c r="DI527">
        <f t="shared" si="523"/>
        <v>7</v>
      </c>
      <c r="DJ527">
        <f t="shared" si="524"/>
        <v>1</v>
      </c>
      <c r="DK527">
        <f t="shared" si="525"/>
        <v>1</v>
      </c>
      <c r="DL527">
        <f t="shared" si="526"/>
        <v>1</v>
      </c>
      <c r="DM527">
        <f t="shared" si="527"/>
        <v>1</v>
      </c>
      <c r="DN527">
        <f t="shared" si="528"/>
        <v>1</v>
      </c>
      <c r="DO527">
        <f t="shared" si="529"/>
        <v>4</v>
      </c>
      <c r="DP527">
        <f t="shared" si="530"/>
        <v>2</v>
      </c>
      <c r="DQ527">
        <f t="shared" si="531"/>
        <v>0</v>
      </c>
      <c r="DR527">
        <f t="shared" si="532"/>
        <v>0</v>
      </c>
      <c r="DS527">
        <f t="shared" si="533"/>
        <v>1</v>
      </c>
      <c r="DT527">
        <f t="shared" si="534"/>
        <v>1</v>
      </c>
      <c r="DU527">
        <f t="shared" si="513"/>
        <v>3</v>
      </c>
      <c r="DV527">
        <f t="shared" si="514"/>
        <v>2</v>
      </c>
      <c r="DW527">
        <f t="shared" si="515"/>
        <v>33</v>
      </c>
      <c r="DX527">
        <f t="shared" si="535"/>
        <v>6.3461538461538458</v>
      </c>
      <c r="DY527">
        <f t="shared" si="536"/>
        <v>6.5</v>
      </c>
      <c r="DZ527">
        <f t="shared" si="537"/>
        <v>6.5</v>
      </c>
    </row>
    <row r="528" spans="1:130">
      <c r="A528">
        <v>652</v>
      </c>
      <c r="B528" s="1">
        <v>44957.870277777802</v>
      </c>
      <c r="C528" s="1">
        <v>44957.879456018498</v>
      </c>
      <c r="D528" t="s">
        <v>104</v>
      </c>
      <c r="F528" t="s">
        <v>1305</v>
      </c>
      <c r="G528" s="2">
        <v>22579</v>
      </c>
      <c r="H528" t="s">
        <v>1306</v>
      </c>
      <c r="I528" t="s">
        <v>6088</v>
      </c>
      <c r="J528" t="s">
        <v>145</v>
      </c>
      <c r="K528" t="s">
        <v>114</v>
      </c>
      <c r="L528" t="s">
        <v>6089</v>
      </c>
      <c r="M528" t="s">
        <v>109</v>
      </c>
      <c r="O528" t="s">
        <v>356</v>
      </c>
      <c r="P528" t="s">
        <v>2306</v>
      </c>
      <c r="Q528" t="s">
        <v>112</v>
      </c>
      <c r="R528" t="s">
        <v>113</v>
      </c>
      <c r="S528" t="s">
        <v>114</v>
      </c>
      <c r="T528" t="s">
        <v>109</v>
      </c>
      <c r="V528" t="s">
        <v>109</v>
      </c>
      <c r="X528" t="s">
        <v>455</v>
      </c>
      <c r="Y528" t="s">
        <v>1515</v>
      </c>
      <c r="Z528" t="s">
        <v>116</v>
      </c>
      <c r="AB528" t="s">
        <v>145</v>
      </c>
      <c r="AC528" t="s">
        <v>116</v>
      </c>
      <c r="AD528" t="s">
        <v>6090</v>
      </c>
      <c r="AE528" t="s">
        <v>109</v>
      </c>
      <c r="AG528" t="s">
        <v>109</v>
      </c>
      <c r="AH528" t="s">
        <v>116</v>
      </c>
      <c r="AI528" t="s">
        <v>109</v>
      </c>
      <c r="AJ528" t="s">
        <v>116</v>
      </c>
      <c r="AK528" t="s">
        <v>116</v>
      </c>
      <c r="AL528" t="s">
        <v>116</v>
      </c>
      <c r="AM528" t="s">
        <v>112</v>
      </c>
      <c r="AN528" t="s">
        <v>117</v>
      </c>
      <c r="AO528" t="s">
        <v>179</v>
      </c>
      <c r="AP528" t="s">
        <v>113</v>
      </c>
      <c r="AQ528" t="s">
        <v>109</v>
      </c>
      <c r="AS528" t="s">
        <v>395</v>
      </c>
      <c r="AT528" t="s">
        <v>113</v>
      </c>
      <c r="AU528" t="s">
        <v>116</v>
      </c>
      <c r="AV528" t="s">
        <v>109</v>
      </c>
      <c r="AW528" t="s">
        <v>109</v>
      </c>
      <c r="AZ528" t="s">
        <v>157</v>
      </c>
      <c r="BA528" t="s">
        <v>113</v>
      </c>
      <c r="BB528" t="s">
        <v>192</v>
      </c>
      <c r="BC528" t="s">
        <v>116</v>
      </c>
      <c r="BD528" t="s">
        <v>116</v>
      </c>
      <c r="BE528" t="s">
        <v>122</v>
      </c>
      <c r="BG528" t="s">
        <v>116</v>
      </c>
      <c r="BH528" t="s">
        <v>116</v>
      </c>
      <c r="BI528" t="s">
        <v>6091</v>
      </c>
      <c r="BJ528" t="s">
        <v>116</v>
      </c>
      <c r="BK528" t="s">
        <v>116</v>
      </c>
      <c r="BL528" t="s">
        <v>109</v>
      </c>
      <c r="BM528" t="s">
        <v>109</v>
      </c>
      <c r="BN528" t="s">
        <v>113</v>
      </c>
      <c r="BO528" t="s">
        <v>125</v>
      </c>
      <c r="BP528" t="s">
        <v>122</v>
      </c>
      <c r="BR528" t="s">
        <v>116</v>
      </c>
      <c r="BS528" t="s">
        <v>126</v>
      </c>
      <c r="BT528" t="s">
        <v>116</v>
      </c>
      <c r="BU528" t="s">
        <v>114</v>
      </c>
      <c r="BV528" t="s">
        <v>116</v>
      </c>
      <c r="BX528" t="s">
        <v>116</v>
      </c>
      <c r="BY528" t="s">
        <v>109</v>
      </c>
      <c r="CA528" t="s">
        <v>588</v>
      </c>
      <c r="CB528" t="s">
        <v>6092</v>
      </c>
      <c r="CC528" t="s">
        <v>253</v>
      </c>
      <c r="CD528" t="s">
        <v>116</v>
      </c>
      <c r="CE528" t="s">
        <v>109</v>
      </c>
      <c r="CF528" t="s">
        <v>6093</v>
      </c>
      <c r="CG528" t="s">
        <v>113</v>
      </c>
      <c r="CH528" t="s">
        <v>113</v>
      </c>
      <c r="CI528" t="s">
        <v>386</v>
      </c>
      <c r="CJ528" t="s">
        <v>109</v>
      </c>
      <c r="CK528" t="s">
        <v>116</v>
      </c>
      <c r="CL528" t="s">
        <v>109</v>
      </c>
      <c r="CN528" t="s">
        <v>6094</v>
      </c>
      <c r="CO528" t="s">
        <v>109</v>
      </c>
      <c r="CP528" t="s">
        <v>116</v>
      </c>
      <c r="CQ528" t="s">
        <v>116</v>
      </c>
      <c r="CR528" t="s">
        <v>6095</v>
      </c>
      <c r="CS528" t="s">
        <v>116</v>
      </c>
      <c r="CT528" t="s">
        <v>116</v>
      </c>
      <c r="CU528" t="s">
        <v>109</v>
      </c>
      <c r="CV528" t="s">
        <v>109</v>
      </c>
      <c r="CX528" t="s">
        <v>109</v>
      </c>
      <c r="CZ528" t="s">
        <v>6096</v>
      </c>
      <c r="DB528">
        <f t="shared" si="516"/>
        <v>2</v>
      </c>
      <c r="DC528">
        <f t="shared" si="517"/>
        <v>0</v>
      </c>
      <c r="DD528">
        <f t="shared" si="518"/>
        <v>4</v>
      </c>
      <c r="DE528">
        <f t="shared" si="519"/>
        <v>0</v>
      </c>
      <c r="DF528">
        <f t="shared" si="520"/>
        <v>3</v>
      </c>
      <c r="DG528">
        <f t="shared" si="521"/>
        <v>2</v>
      </c>
      <c r="DH528">
        <f t="shared" si="522"/>
        <v>0</v>
      </c>
      <c r="DI528">
        <f t="shared" si="523"/>
        <v>7</v>
      </c>
      <c r="DJ528">
        <f t="shared" si="524"/>
        <v>1</v>
      </c>
      <c r="DK528">
        <f t="shared" si="525"/>
        <v>1</v>
      </c>
      <c r="DL528">
        <f t="shared" si="526"/>
        <v>2</v>
      </c>
      <c r="DM528">
        <f t="shared" si="527"/>
        <v>1</v>
      </c>
      <c r="DN528">
        <f t="shared" si="528"/>
        <v>2</v>
      </c>
      <c r="DO528">
        <f t="shared" si="529"/>
        <v>3</v>
      </c>
      <c r="DP528">
        <f t="shared" si="530"/>
        <v>5</v>
      </c>
      <c r="DQ528">
        <f t="shared" si="531"/>
        <v>0</v>
      </c>
      <c r="DR528">
        <f t="shared" si="532"/>
        <v>4</v>
      </c>
      <c r="DS528">
        <f t="shared" si="533"/>
        <v>1</v>
      </c>
      <c r="DT528">
        <f t="shared" si="534"/>
        <v>1</v>
      </c>
      <c r="DU528">
        <f t="shared" si="513"/>
        <v>3</v>
      </c>
      <c r="DV528">
        <f t="shared" si="514"/>
        <v>2</v>
      </c>
      <c r="DW528">
        <f t="shared" si="515"/>
        <v>44</v>
      </c>
      <c r="DX528">
        <f t="shared" si="535"/>
        <v>8.4615384615384617</v>
      </c>
      <c r="DY528">
        <f t="shared" si="536"/>
        <v>8.5</v>
      </c>
      <c r="DZ528">
        <f t="shared" si="537"/>
        <v>8.5</v>
      </c>
    </row>
    <row r="529" spans="1:130">
      <c r="A529">
        <v>653</v>
      </c>
      <c r="B529" s="1">
        <v>44958.348657407398</v>
      </c>
      <c r="C529" s="1">
        <v>44958.360173611101</v>
      </c>
      <c r="D529" t="s">
        <v>104</v>
      </c>
      <c r="F529" t="s">
        <v>6097</v>
      </c>
      <c r="G529" s="2">
        <v>13661</v>
      </c>
      <c r="H529" t="s">
        <v>6098</v>
      </c>
      <c r="I529" t="s">
        <v>6099</v>
      </c>
      <c r="J529" t="s">
        <v>175</v>
      </c>
      <c r="K529" t="s">
        <v>114</v>
      </c>
      <c r="L529" t="s">
        <v>6100</v>
      </c>
      <c r="M529" t="s">
        <v>109</v>
      </c>
      <c r="O529" t="s">
        <v>176</v>
      </c>
      <c r="P529" t="s">
        <v>6101</v>
      </c>
      <c r="Q529" t="s">
        <v>112</v>
      </c>
      <c r="R529" t="s">
        <v>113</v>
      </c>
      <c r="S529" t="s">
        <v>122</v>
      </c>
      <c r="T529" t="s">
        <v>109</v>
      </c>
      <c r="V529" t="s">
        <v>109</v>
      </c>
      <c r="X529" t="s">
        <v>455</v>
      </c>
      <c r="Y529" t="s">
        <v>332</v>
      </c>
      <c r="Z529" t="s">
        <v>109</v>
      </c>
      <c r="AA529" t="s">
        <v>116</v>
      </c>
      <c r="AB529" t="s">
        <v>132</v>
      </c>
      <c r="AC529" t="s">
        <v>109</v>
      </c>
      <c r="AE529" t="s">
        <v>109</v>
      </c>
      <c r="AG529" t="s">
        <v>109</v>
      </c>
      <c r="AH529" t="s">
        <v>109</v>
      </c>
      <c r="AI529" t="s">
        <v>109</v>
      </c>
      <c r="AJ529" t="s">
        <v>116</v>
      </c>
      <c r="AK529" t="s">
        <v>116</v>
      </c>
      <c r="AL529" t="s">
        <v>116</v>
      </c>
      <c r="AM529" t="s">
        <v>112</v>
      </c>
      <c r="AN529" t="s">
        <v>236</v>
      </c>
      <c r="AO529" t="s">
        <v>179</v>
      </c>
      <c r="AP529" t="s">
        <v>113</v>
      </c>
      <c r="AQ529" t="s">
        <v>109</v>
      </c>
      <c r="AS529" t="s">
        <v>6102</v>
      </c>
      <c r="AT529" t="s">
        <v>113</v>
      </c>
      <c r="AU529" t="s">
        <v>116</v>
      </c>
      <c r="AV529" t="s">
        <v>116</v>
      </c>
      <c r="AW529" t="s">
        <v>109</v>
      </c>
      <c r="AZ529" t="s">
        <v>6103</v>
      </c>
      <c r="BA529" t="s">
        <v>6104</v>
      </c>
      <c r="BB529" t="s">
        <v>192</v>
      </c>
      <c r="BC529" t="s">
        <v>116</v>
      </c>
      <c r="BD529" t="s">
        <v>116</v>
      </c>
      <c r="BE529" t="s">
        <v>122</v>
      </c>
      <c r="BG529" t="s">
        <v>116</v>
      </c>
      <c r="BH529" t="s">
        <v>116</v>
      </c>
      <c r="BI529" t="s">
        <v>6105</v>
      </c>
      <c r="BJ529" t="s">
        <v>116</v>
      </c>
      <c r="BK529" t="s">
        <v>116</v>
      </c>
      <c r="BL529" t="s">
        <v>116</v>
      </c>
      <c r="BM529" t="s">
        <v>116</v>
      </c>
      <c r="BN529" t="s">
        <v>227</v>
      </c>
      <c r="BO529" t="s">
        <v>116</v>
      </c>
      <c r="BP529" t="s">
        <v>122</v>
      </c>
      <c r="BR529" t="s">
        <v>116</v>
      </c>
      <c r="BS529" t="s">
        <v>238</v>
      </c>
      <c r="BT529" t="s">
        <v>116</v>
      </c>
      <c r="BU529" t="s">
        <v>114</v>
      </c>
      <c r="BV529" t="s">
        <v>116</v>
      </c>
      <c r="BW529" t="s">
        <v>413</v>
      </c>
      <c r="BX529" t="s">
        <v>116</v>
      </c>
      <c r="BY529" t="s">
        <v>116</v>
      </c>
      <c r="BZ529" t="s">
        <v>6106</v>
      </c>
      <c r="CA529" t="s">
        <v>978</v>
      </c>
      <c r="CB529" t="s">
        <v>113</v>
      </c>
      <c r="CC529" t="s">
        <v>260</v>
      </c>
      <c r="CD529" t="s">
        <v>116</v>
      </c>
      <c r="CE529" t="s">
        <v>109</v>
      </c>
      <c r="CF529" t="s">
        <v>113</v>
      </c>
      <c r="CG529" t="s">
        <v>113</v>
      </c>
      <c r="CH529" t="s">
        <v>6107</v>
      </c>
      <c r="CI529" t="s">
        <v>113</v>
      </c>
      <c r="CJ529" t="s">
        <v>116</v>
      </c>
      <c r="CK529" t="s">
        <v>109</v>
      </c>
      <c r="CL529" t="s">
        <v>109</v>
      </c>
      <c r="CN529" t="s">
        <v>522</v>
      </c>
      <c r="CO529" t="s">
        <v>109</v>
      </c>
      <c r="CP529" t="s">
        <v>116</v>
      </c>
      <c r="CQ529" t="s">
        <v>109</v>
      </c>
      <c r="CS529" t="s">
        <v>116</v>
      </c>
      <c r="CT529" t="s">
        <v>116</v>
      </c>
      <c r="CU529" t="s">
        <v>109</v>
      </c>
      <c r="CV529" t="s">
        <v>109</v>
      </c>
      <c r="CX529" t="s">
        <v>109</v>
      </c>
      <c r="DB529">
        <f t="shared" si="516"/>
        <v>2</v>
      </c>
      <c r="DC529">
        <f t="shared" si="517"/>
        <v>0</v>
      </c>
      <c r="DD529">
        <f t="shared" si="518"/>
        <v>3</v>
      </c>
      <c r="DE529">
        <f t="shared" si="519"/>
        <v>0</v>
      </c>
      <c r="DF529">
        <f t="shared" si="520"/>
        <v>2</v>
      </c>
      <c r="DG529">
        <f t="shared" si="521"/>
        <v>1</v>
      </c>
      <c r="DH529">
        <f t="shared" si="522"/>
        <v>0</v>
      </c>
      <c r="DI529">
        <f t="shared" si="523"/>
        <v>6</v>
      </c>
      <c r="DJ529">
        <f t="shared" si="524"/>
        <v>1</v>
      </c>
      <c r="DK529">
        <f t="shared" si="525"/>
        <v>2</v>
      </c>
      <c r="DL529">
        <f t="shared" si="526"/>
        <v>3</v>
      </c>
      <c r="DM529">
        <f t="shared" si="527"/>
        <v>1</v>
      </c>
      <c r="DN529">
        <f t="shared" si="528"/>
        <v>2</v>
      </c>
      <c r="DO529">
        <f t="shared" si="529"/>
        <v>6</v>
      </c>
      <c r="DP529">
        <f t="shared" si="530"/>
        <v>5</v>
      </c>
      <c r="DQ529">
        <f t="shared" si="531"/>
        <v>1</v>
      </c>
      <c r="DR529">
        <f t="shared" si="532"/>
        <v>3</v>
      </c>
      <c r="DS529">
        <f t="shared" si="533"/>
        <v>1</v>
      </c>
      <c r="DT529">
        <f t="shared" si="534"/>
        <v>1</v>
      </c>
      <c r="DU529">
        <f t="shared" si="513"/>
        <v>2</v>
      </c>
      <c r="DV529">
        <f t="shared" si="514"/>
        <v>2</v>
      </c>
      <c r="DW529">
        <f t="shared" si="515"/>
        <v>44</v>
      </c>
      <c r="DX529">
        <f t="shared" si="535"/>
        <v>8.4615384615384617</v>
      </c>
      <c r="DY529">
        <f t="shared" si="536"/>
        <v>8.5</v>
      </c>
      <c r="DZ529">
        <f t="shared" si="537"/>
        <v>8.5</v>
      </c>
    </row>
    <row r="530" spans="1:130">
      <c r="A530">
        <v>654</v>
      </c>
      <c r="B530" s="1">
        <v>44958.405694444402</v>
      </c>
      <c r="C530" s="1">
        <v>44958.417650463001</v>
      </c>
      <c r="D530" t="s">
        <v>104</v>
      </c>
      <c r="F530" t="s">
        <v>6108</v>
      </c>
      <c r="G530" s="2">
        <v>10930</v>
      </c>
      <c r="H530" t="s">
        <v>6109</v>
      </c>
      <c r="I530" t="s">
        <v>6110</v>
      </c>
      <c r="J530" t="s">
        <v>109</v>
      </c>
      <c r="M530" t="s">
        <v>109</v>
      </c>
      <c r="O530" t="s">
        <v>176</v>
      </c>
      <c r="P530" t="s">
        <v>993</v>
      </c>
      <c r="Q530" t="s">
        <v>112</v>
      </c>
      <c r="R530" t="s">
        <v>113</v>
      </c>
      <c r="S530" t="s">
        <v>114</v>
      </c>
      <c r="T530" t="s">
        <v>109</v>
      </c>
      <c r="V530" t="s">
        <v>109</v>
      </c>
      <c r="X530" t="s">
        <v>135</v>
      </c>
      <c r="Y530" t="s">
        <v>358</v>
      </c>
      <c r="Z530" t="s">
        <v>109</v>
      </c>
      <c r="AA530" t="s">
        <v>109</v>
      </c>
      <c r="AB530" t="s">
        <v>153</v>
      </c>
      <c r="AC530" t="s">
        <v>109</v>
      </c>
      <c r="AE530" t="s">
        <v>109</v>
      </c>
      <c r="AG530" t="s">
        <v>109</v>
      </c>
      <c r="AH530" t="s">
        <v>116</v>
      </c>
      <c r="AI530" t="s">
        <v>109</v>
      </c>
      <c r="AJ530" t="s">
        <v>109</v>
      </c>
      <c r="AK530" t="s">
        <v>116</v>
      </c>
      <c r="AL530" t="s">
        <v>109</v>
      </c>
      <c r="AM530" t="s">
        <v>112</v>
      </c>
      <c r="AN530" t="s">
        <v>117</v>
      </c>
      <c r="AO530" t="s">
        <v>113</v>
      </c>
      <c r="AP530" t="s">
        <v>113</v>
      </c>
      <c r="AQ530" t="s">
        <v>109</v>
      </c>
      <c r="AS530" t="s">
        <v>2968</v>
      </c>
      <c r="AT530" t="s">
        <v>113</v>
      </c>
      <c r="AU530" t="s">
        <v>116</v>
      </c>
      <c r="AV530" t="s">
        <v>109</v>
      </c>
      <c r="AW530" t="s">
        <v>109</v>
      </c>
      <c r="AZ530" t="s">
        <v>113</v>
      </c>
      <c r="BA530" t="s">
        <v>113</v>
      </c>
      <c r="BB530" t="s">
        <v>121</v>
      </c>
      <c r="BC530" t="s">
        <v>116</v>
      </c>
      <c r="BD530" t="s">
        <v>109</v>
      </c>
      <c r="BE530" t="s">
        <v>122</v>
      </c>
      <c r="BG530" t="s">
        <v>116</v>
      </c>
      <c r="BH530" t="s">
        <v>109</v>
      </c>
      <c r="BJ530" t="s">
        <v>109</v>
      </c>
      <c r="BK530" t="s">
        <v>109</v>
      </c>
      <c r="BL530" t="s">
        <v>109</v>
      </c>
      <c r="BM530" t="s">
        <v>109</v>
      </c>
      <c r="BN530" t="s">
        <v>113</v>
      </c>
      <c r="BO530" t="s">
        <v>116</v>
      </c>
      <c r="BP530" t="s">
        <v>122</v>
      </c>
      <c r="BR530" t="s">
        <v>116</v>
      </c>
      <c r="BS530" t="s">
        <v>113</v>
      </c>
      <c r="BT530" t="s">
        <v>116</v>
      </c>
      <c r="BU530" t="s">
        <v>114</v>
      </c>
      <c r="BV530" t="s">
        <v>116</v>
      </c>
      <c r="BX530" t="s">
        <v>116</v>
      </c>
      <c r="BY530" t="s">
        <v>116</v>
      </c>
      <c r="BZ530" t="s">
        <v>193</v>
      </c>
      <c r="CA530" t="s">
        <v>3621</v>
      </c>
      <c r="CB530" t="s">
        <v>129</v>
      </c>
      <c r="CC530" t="s">
        <v>182</v>
      </c>
      <c r="CD530" t="s">
        <v>109</v>
      </c>
      <c r="CE530" t="s">
        <v>116</v>
      </c>
      <c r="CG530" t="s">
        <v>113</v>
      </c>
      <c r="CH530" t="s">
        <v>1131</v>
      </c>
      <c r="CI530" t="s">
        <v>113</v>
      </c>
      <c r="CJ530" t="s">
        <v>109</v>
      </c>
      <c r="CK530" t="s">
        <v>109</v>
      </c>
      <c r="CL530" t="s">
        <v>109</v>
      </c>
      <c r="CN530" t="s">
        <v>169</v>
      </c>
      <c r="CO530" t="s">
        <v>109</v>
      </c>
      <c r="CP530" t="s">
        <v>116</v>
      </c>
      <c r="CQ530" t="s">
        <v>109</v>
      </c>
      <c r="CS530" t="s">
        <v>109</v>
      </c>
      <c r="CT530" t="s">
        <v>116</v>
      </c>
      <c r="CU530" t="s">
        <v>116</v>
      </c>
      <c r="CV530" t="s">
        <v>109</v>
      </c>
      <c r="CX530" t="s">
        <v>109</v>
      </c>
      <c r="DB530">
        <f t="shared" si="516"/>
        <v>0</v>
      </c>
      <c r="DC530">
        <f t="shared" si="517"/>
        <v>0</v>
      </c>
      <c r="DD530">
        <f t="shared" si="518"/>
        <v>4</v>
      </c>
      <c r="DE530">
        <f t="shared" si="519"/>
        <v>0</v>
      </c>
      <c r="DF530">
        <f t="shared" si="520"/>
        <v>2</v>
      </c>
      <c r="DG530">
        <f t="shared" si="521"/>
        <v>1</v>
      </c>
      <c r="DH530">
        <f t="shared" si="522"/>
        <v>0</v>
      </c>
      <c r="DI530">
        <f t="shared" si="523"/>
        <v>4</v>
      </c>
      <c r="DJ530">
        <f t="shared" si="524"/>
        <v>1</v>
      </c>
      <c r="DK530">
        <f t="shared" si="525"/>
        <v>1</v>
      </c>
      <c r="DL530">
        <f t="shared" si="526"/>
        <v>1</v>
      </c>
      <c r="DM530">
        <f t="shared" si="527"/>
        <v>0</v>
      </c>
      <c r="DN530">
        <f t="shared" si="528"/>
        <v>1</v>
      </c>
      <c r="DO530">
        <f t="shared" si="529"/>
        <v>1</v>
      </c>
      <c r="DP530">
        <f t="shared" si="530"/>
        <v>4</v>
      </c>
      <c r="DQ530">
        <f t="shared" si="531"/>
        <v>1</v>
      </c>
      <c r="DR530">
        <f t="shared" si="532"/>
        <v>3</v>
      </c>
      <c r="DS530">
        <f t="shared" si="533"/>
        <v>1</v>
      </c>
      <c r="DT530">
        <f t="shared" si="534"/>
        <v>0</v>
      </c>
      <c r="DU530">
        <f t="shared" si="513"/>
        <v>2</v>
      </c>
      <c r="DV530">
        <f t="shared" si="514"/>
        <v>2</v>
      </c>
      <c r="DW530">
        <f t="shared" si="515"/>
        <v>29</v>
      </c>
      <c r="DX530">
        <f t="shared" si="535"/>
        <v>5.5769230769230766</v>
      </c>
      <c r="DY530">
        <f t="shared" si="536"/>
        <v>5.5</v>
      </c>
      <c r="DZ530">
        <f t="shared" si="537"/>
        <v>5.5</v>
      </c>
    </row>
    <row r="531" spans="1:130">
      <c r="A531">
        <v>655</v>
      </c>
      <c r="B531" s="1">
        <v>44958.405543981498</v>
      </c>
      <c r="C531" s="1">
        <v>44958.422812500001</v>
      </c>
      <c r="D531" t="s">
        <v>104</v>
      </c>
      <c r="F531" t="s">
        <v>6111</v>
      </c>
      <c r="G531" s="2">
        <v>12811</v>
      </c>
      <c r="H531" t="s">
        <v>479</v>
      </c>
      <c r="I531" t="s">
        <v>6112</v>
      </c>
      <c r="J531" t="s">
        <v>145</v>
      </c>
      <c r="K531" t="s">
        <v>114</v>
      </c>
      <c r="L531" t="s">
        <v>6113</v>
      </c>
      <c r="M531" t="s">
        <v>109</v>
      </c>
      <c r="O531" t="s">
        <v>6114</v>
      </c>
      <c r="P531" t="s">
        <v>187</v>
      </c>
      <c r="Q531" t="s">
        <v>112</v>
      </c>
      <c r="R531" t="s">
        <v>113</v>
      </c>
      <c r="S531" t="s">
        <v>122</v>
      </c>
      <c r="T531" t="s">
        <v>109</v>
      </c>
      <c r="V531" t="s">
        <v>109</v>
      </c>
      <c r="X531" t="s">
        <v>135</v>
      </c>
      <c r="Y531" t="s">
        <v>178</v>
      </c>
      <c r="Z531" t="s">
        <v>109</v>
      </c>
      <c r="AA531" t="s">
        <v>116</v>
      </c>
      <c r="AB531" t="s">
        <v>153</v>
      </c>
      <c r="AC531" t="s">
        <v>109</v>
      </c>
      <c r="AE531" t="s">
        <v>109</v>
      </c>
      <c r="AG531" t="s">
        <v>109</v>
      </c>
      <c r="AH531" t="s">
        <v>116</v>
      </c>
      <c r="AI531" t="s">
        <v>116</v>
      </c>
      <c r="AJ531" t="s">
        <v>116</v>
      </c>
      <c r="AK531" t="s">
        <v>116</v>
      </c>
      <c r="AL531" t="s">
        <v>116</v>
      </c>
      <c r="AM531" t="s">
        <v>112</v>
      </c>
      <c r="AN531" t="s">
        <v>236</v>
      </c>
      <c r="AO531" t="s">
        <v>179</v>
      </c>
      <c r="AP531" t="s">
        <v>113</v>
      </c>
      <c r="AQ531" t="s">
        <v>109</v>
      </c>
      <c r="AS531" t="s">
        <v>1950</v>
      </c>
      <c r="AT531" t="s">
        <v>1950</v>
      </c>
      <c r="AU531" t="s">
        <v>116</v>
      </c>
      <c r="AV531" t="s">
        <v>116</v>
      </c>
      <c r="AW531" t="s">
        <v>109</v>
      </c>
      <c r="AZ531" t="s">
        <v>113</v>
      </c>
      <c r="BA531" t="s">
        <v>113</v>
      </c>
      <c r="BB531" t="s">
        <v>249</v>
      </c>
      <c r="BC531" t="s">
        <v>116</v>
      </c>
      <c r="BD531" t="s">
        <v>116</v>
      </c>
      <c r="BE531" t="s">
        <v>116</v>
      </c>
      <c r="BF531" t="s">
        <v>6115</v>
      </c>
      <c r="BG531" t="s">
        <v>109</v>
      </c>
      <c r="BH531" t="s">
        <v>116</v>
      </c>
      <c r="BI531" t="s">
        <v>6116</v>
      </c>
      <c r="BJ531" t="s">
        <v>116</v>
      </c>
      <c r="BK531" t="s">
        <v>116</v>
      </c>
      <c r="BL531" t="s">
        <v>109</v>
      </c>
      <c r="BM531" t="s">
        <v>109</v>
      </c>
      <c r="BN531" t="s">
        <v>113</v>
      </c>
      <c r="BO531" t="s">
        <v>116</v>
      </c>
      <c r="BP531" t="s">
        <v>122</v>
      </c>
      <c r="BR531" t="s">
        <v>116</v>
      </c>
      <c r="BS531" t="s">
        <v>238</v>
      </c>
      <c r="BT531" t="s">
        <v>116</v>
      </c>
      <c r="BU531" t="s">
        <v>114</v>
      </c>
      <c r="BV531" t="s">
        <v>116</v>
      </c>
      <c r="BW531" t="s">
        <v>239</v>
      </c>
      <c r="BX531" t="s">
        <v>116</v>
      </c>
      <c r="BY531" t="s">
        <v>116</v>
      </c>
      <c r="BZ531" t="s">
        <v>193</v>
      </c>
      <c r="CA531" t="s">
        <v>240</v>
      </c>
      <c r="CB531" t="s">
        <v>2249</v>
      </c>
      <c r="CC531" t="s">
        <v>2884</v>
      </c>
      <c r="CD531" t="s">
        <v>109</v>
      </c>
      <c r="CE531" t="s">
        <v>116</v>
      </c>
      <c r="CG531" t="s">
        <v>113</v>
      </c>
      <c r="CH531" t="s">
        <v>167</v>
      </c>
      <c r="CI531" t="s">
        <v>578</v>
      </c>
      <c r="CJ531" t="s">
        <v>109</v>
      </c>
      <c r="CK531" t="s">
        <v>109</v>
      </c>
      <c r="CL531" t="s">
        <v>109</v>
      </c>
      <c r="CN531" t="s">
        <v>522</v>
      </c>
      <c r="CO531" t="s">
        <v>109</v>
      </c>
      <c r="CP531" t="s">
        <v>116</v>
      </c>
      <c r="CQ531" t="s">
        <v>109</v>
      </c>
      <c r="CS531" t="s">
        <v>116</v>
      </c>
      <c r="CT531" t="s">
        <v>116</v>
      </c>
      <c r="CU531" t="s">
        <v>109</v>
      </c>
      <c r="CV531" t="s">
        <v>109</v>
      </c>
      <c r="CX531" t="s">
        <v>109</v>
      </c>
      <c r="DB531">
        <f t="shared" si="516"/>
        <v>2</v>
      </c>
      <c r="DC531">
        <f t="shared" si="517"/>
        <v>0</v>
      </c>
      <c r="DD531">
        <f t="shared" si="518"/>
        <v>3</v>
      </c>
      <c r="DE531">
        <f t="shared" si="519"/>
        <v>0</v>
      </c>
      <c r="DF531">
        <f t="shared" si="520"/>
        <v>2</v>
      </c>
      <c r="DG531">
        <f t="shared" si="521"/>
        <v>1</v>
      </c>
      <c r="DH531">
        <f t="shared" si="522"/>
        <v>0</v>
      </c>
      <c r="DI531">
        <f t="shared" si="523"/>
        <v>8</v>
      </c>
      <c r="DJ531">
        <f t="shared" si="524"/>
        <v>1</v>
      </c>
      <c r="DK531">
        <f t="shared" si="525"/>
        <v>2</v>
      </c>
      <c r="DL531">
        <f t="shared" si="526"/>
        <v>1</v>
      </c>
      <c r="DM531">
        <f t="shared" si="527"/>
        <v>2</v>
      </c>
      <c r="DN531">
        <f t="shared" si="528"/>
        <v>1</v>
      </c>
      <c r="DO531">
        <f t="shared" si="529"/>
        <v>3</v>
      </c>
      <c r="DP531">
        <f t="shared" si="530"/>
        <v>5</v>
      </c>
      <c r="DQ531">
        <f t="shared" si="531"/>
        <v>1</v>
      </c>
      <c r="DR531">
        <f t="shared" si="532"/>
        <v>3</v>
      </c>
      <c r="DS531">
        <f t="shared" si="533"/>
        <v>1</v>
      </c>
      <c r="DT531">
        <f t="shared" si="534"/>
        <v>0</v>
      </c>
      <c r="DU531">
        <f t="shared" si="513"/>
        <v>2</v>
      </c>
      <c r="DV531">
        <f t="shared" si="514"/>
        <v>2</v>
      </c>
      <c r="DW531">
        <f t="shared" si="515"/>
        <v>40</v>
      </c>
      <c r="DX531">
        <f t="shared" si="535"/>
        <v>7.6923076923076925</v>
      </c>
      <c r="DY531">
        <f t="shared" si="536"/>
        <v>7.5</v>
      </c>
      <c r="DZ531">
        <f t="shared" si="537"/>
        <v>7.5</v>
      </c>
    </row>
    <row r="532" spans="1:130">
      <c r="A532">
        <v>656</v>
      </c>
      <c r="B532" s="1">
        <v>44958.406469907401</v>
      </c>
      <c r="C532" s="1">
        <v>44958.427581018499</v>
      </c>
      <c r="D532" t="s">
        <v>104</v>
      </c>
      <c r="F532" t="s">
        <v>5099</v>
      </c>
      <c r="G532" s="2">
        <v>13836</v>
      </c>
      <c r="H532" t="s">
        <v>5100</v>
      </c>
      <c r="I532" t="s">
        <v>5101</v>
      </c>
      <c r="J532" t="s">
        <v>145</v>
      </c>
      <c r="K532" t="s">
        <v>109</v>
      </c>
      <c r="M532" t="s">
        <v>109</v>
      </c>
      <c r="O532" t="s">
        <v>176</v>
      </c>
      <c r="P532" t="s">
        <v>177</v>
      </c>
      <c r="Q532" t="s">
        <v>112</v>
      </c>
      <c r="R532" t="s">
        <v>113</v>
      </c>
      <c r="S532" t="s">
        <v>114</v>
      </c>
      <c r="T532" t="s">
        <v>109</v>
      </c>
      <c r="V532" t="s">
        <v>109</v>
      </c>
      <c r="X532" t="s">
        <v>113</v>
      </c>
      <c r="Y532" t="s">
        <v>113</v>
      </c>
      <c r="Z532" t="s">
        <v>109</v>
      </c>
      <c r="AA532" t="s">
        <v>116</v>
      </c>
      <c r="AB532" t="s">
        <v>153</v>
      </c>
      <c r="AC532" t="s">
        <v>109</v>
      </c>
      <c r="AE532" t="s">
        <v>109</v>
      </c>
      <c r="AG532" t="s">
        <v>109</v>
      </c>
      <c r="AH532" t="s">
        <v>116</v>
      </c>
      <c r="AI532" t="s">
        <v>109</v>
      </c>
      <c r="AJ532" t="s">
        <v>116</v>
      </c>
      <c r="AK532" t="s">
        <v>116</v>
      </c>
      <c r="AL532" t="s">
        <v>116</v>
      </c>
      <c r="AM532" t="s">
        <v>112</v>
      </c>
      <c r="AN532" t="s">
        <v>117</v>
      </c>
      <c r="AO532" t="s">
        <v>179</v>
      </c>
      <c r="AP532" t="s">
        <v>224</v>
      </c>
      <c r="AQ532" t="s">
        <v>109</v>
      </c>
      <c r="AS532" t="s">
        <v>6117</v>
      </c>
      <c r="AT532" t="s">
        <v>113</v>
      </c>
      <c r="AU532" t="s">
        <v>116</v>
      </c>
      <c r="AV532" t="s">
        <v>109</v>
      </c>
      <c r="AW532" t="s">
        <v>109</v>
      </c>
      <c r="AZ532" t="s">
        <v>113</v>
      </c>
      <c r="BA532" t="s">
        <v>120</v>
      </c>
      <c r="BB532" t="s">
        <v>113</v>
      </c>
      <c r="BC532" t="s">
        <v>116</v>
      </c>
      <c r="BD532" t="s">
        <v>116</v>
      </c>
      <c r="BE532" t="s">
        <v>122</v>
      </c>
      <c r="BG532" t="s">
        <v>109</v>
      </c>
      <c r="BH532" t="s">
        <v>109</v>
      </c>
      <c r="BI532" t="s">
        <v>6118</v>
      </c>
      <c r="BJ532" t="s">
        <v>116</v>
      </c>
      <c r="BK532" t="s">
        <v>116</v>
      </c>
      <c r="BL532" t="s">
        <v>109</v>
      </c>
      <c r="BM532" t="s">
        <v>109</v>
      </c>
      <c r="BN532" t="s">
        <v>113</v>
      </c>
      <c r="BO532" t="s">
        <v>109</v>
      </c>
      <c r="BP532" t="s">
        <v>122</v>
      </c>
      <c r="BR532" t="s">
        <v>116</v>
      </c>
      <c r="BS532" t="s">
        <v>126</v>
      </c>
      <c r="BT532" t="s">
        <v>109</v>
      </c>
      <c r="BU532" t="s">
        <v>114</v>
      </c>
      <c r="BV532" t="s">
        <v>109</v>
      </c>
      <c r="BX532" t="s">
        <v>116</v>
      </c>
      <c r="BY532" t="s">
        <v>116</v>
      </c>
      <c r="BZ532" t="s">
        <v>193</v>
      </c>
      <c r="CA532" t="s">
        <v>1408</v>
      </c>
      <c r="CB532" t="s">
        <v>6119</v>
      </c>
      <c r="CC532" t="s">
        <v>253</v>
      </c>
      <c r="CD532" t="s">
        <v>109</v>
      </c>
      <c r="CE532" t="s">
        <v>116</v>
      </c>
      <c r="CG532" t="s">
        <v>113</v>
      </c>
      <c r="CH532" t="s">
        <v>113</v>
      </c>
      <c r="CI532" t="s">
        <v>289</v>
      </c>
      <c r="CJ532" t="s">
        <v>109</v>
      </c>
      <c r="CK532" t="s">
        <v>109</v>
      </c>
      <c r="CL532" t="s">
        <v>109</v>
      </c>
      <c r="CN532" t="s">
        <v>522</v>
      </c>
      <c r="CO532" t="s">
        <v>109</v>
      </c>
      <c r="CP532" t="s">
        <v>116</v>
      </c>
      <c r="CQ532" t="s">
        <v>109</v>
      </c>
      <c r="CS532" t="s">
        <v>116</v>
      </c>
      <c r="CT532" t="s">
        <v>116</v>
      </c>
      <c r="CU532" t="s">
        <v>109</v>
      </c>
      <c r="CV532" t="s">
        <v>109</v>
      </c>
      <c r="CX532" t="s">
        <v>116</v>
      </c>
      <c r="CY532" t="s">
        <v>584</v>
      </c>
      <c r="DB532">
        <f t="shared" si="516"/>
        <v>1</v>
      </c>
      <c r="DC532">
        <f t="shared" si="517"/>
        <v>0</v>
      </c>
      <c r="DD532">
        <f t="shared" si="518"/>
        <v>4</v>
      </c>
      <c r="DE532">
        <f t="shared" si="519"/>
        <v>0</v>
      </c>
      <c r="DF532">
        <f t="shared" si="520"/>
        <v>0</v>
      </c>
      <c r="DG532">
        <f t="shared" si="521"/>
        <v>1</v>
      </c>
      <c r="DH532">
        <f t="shared" si="522"/>
        <v>0</v>
      </c>
      <c r="DI532">
        <f t="shared" si="523"/>
        <v>8</v>
      </c>
      <c r="DJ532">
        <f t="shared" si="524"/>
        <v>1</v>
      </c>
      <c r="DK532">
        <f t="shared" si="525"/>
        <v>1</v>
      </c>
      <c r="DL532">
        <f t="shared" si="526"/>
        <v>1</v>
      </c>
      <c r="DM532">
        <f t="shared" si="527"/>
        <v>1</v>
      </c>
      <c r="DN532">
        <f t="shared" si="528"/>
        <v>0</v>
      </c>
      <c r="DO532">
        <f t="shared" si="529"/>
        <v>2</v>
      </c>
      <c r="DP532">
        <f t="shared" si="530"/>
        <v>3</v>
      </c>
      <c r="DQ532">
        <f t="shared" si="531"/>
        <v>1</v>
      </c>
      <c r="DR532">
        <f t="shared" si="532"/>
        <v>3</v>
      </c>
      <c r="DS532">
        <f t="shared" si="533"/>
        <v>0</v>
      </c>
      <c r="DT532">
        <f t="shared" si="534"/>
        <v>0</v>
      </c>
      <c r="DU532">
        <f t="shared" si="513"/>
        <v>2</v>
      </c>
      <c r="DV532">
        <f t="shared" si="514"/>
        <v>2</v>
      </c>
      <c r="DW532">
        <f t="shared" si="515"/>
        <v>31</v>
      </c>
      <c r="DX532">
        <f t="shared" si="535"/>
        <v>5.9615384615384617</v>
      </c>
      <c r="DY532">
        <f t="shared" si="536"/>
        <v>6</v>
      </c>
      <c r="DZ532">
        <f t="shared" si="537"/>
        <v>6</v>
      </c>
    </row>
    <row r="533" spans="1:130">
      <c r="A533">
        <v>657</v>
      </c>
      <c r="B533" s="1">
        <v>44958.438067129602</v>
      </c>
      <c r="C533" s="1">
        <v>44958.447905092602</v>
      </c>
      <c r="D533" t="s">
        <v>104</v>
      </c>
      <c r="F533" t="s">
        <v>6120</v>
      </c>
      <c r="G533" s="2">
        <v>10483</v>
      </c>
      <c r="H533" t="s">
        <v>6121</v>
      </c>
      <c r="I533" t="s">
        <v>6122</v>
      </c>
      <c r="J533" t="s">
        <v>145</v>
      </c>
      <c r="K533" t="s">
        <v>114</v>
      </c>
      <c r="L533" t="s">
        <v>6123</v>
      </c>
      <c r="M533" t="s">
        <v>109</v>
      </c>
      <c r="O533" t="s">
        <v>113</v>
      </c>
      <c r="P533" t="s">
        <v>5514</v>
      </c>
      <c r="Q533" t="s">
        <v>188</v>
      </c>
      <c r="R533" t="s">
        <v>113</v>
      </c>
      <c r="S533" t="s">
        <v>122</v>
      </c>
      <c r="T533" t="s">
        <v>109</v>
      </c>
      <c r="V533" t="s">
        <v>109</v>
      </c>
      <c r="X533" t="s">
        <v>113</v>
      </c>
      <c r="Y533" t="s">
        <v>113</v>
      </c>
      <c r="Z533" t="s">
        <v>109</v>
      </c>
      <c r="AA533" t="s">
        <v>109</v>
      </c>
      <c r="AB533" t="s">
        <v>145</v>
      </c>
      <c r="AC533" t="s">
        <v>116</v>
      </c>
      <c r="AD533" t="s">
        <v>6124</v>
      </c>
      <c r="AE533" t="s">
        <v>109</v>
      </c>
      <c r="AG533" t="s">
        <v>109</v>
      </c>
      <c r="AH533" t="s">
        <v>109</v>
      </c>
      <c r="AI533" t="s">
        <v>109</v>
      </c>
      <c r="AJ533" t="s">
        <v>109</v>
      </c>
      <c r="AK533" t="s">
        <v>109</v>
      </c>
      <c r="AL533" t="s">
        <v>116</v>
      </c>
      <c r="AM533" t="s">
        <v>112</v>
      </c>
      <c r="AN533" t="s">
        <v>117</v>
      </c>
      <c r="AO533" t="s">
        <v>179</v>
      </c>
      <c r="AP533" t="s">
        <v>113</v>
      </c>
      <c r="AQ533" t="s">
        <v>793</v>
      </c>
      <c r="AR533" t="s">
        <v>793</v>
      </c>
      <c r="AS533" t="s">
        <v>2949</v>
      </c>
      <c r="AT533" t="s">
        <v>113</v>
      </c>
      <c r="AU533" t="s">
        <v>116</v>
      </c>
      <c r="AV533" t="s">
        <v>109</v>
      </c>
      <c r="AW533" t="s">
        <v>109</v>
      </c>
      <c r="AZ533" t="s">
        <v>113</v>
      </c>
      <c r="BA533" t="s">
        <v>120</v>
      </c>
      <c r="BB533" t="s">
        <v>121</v>
      </c>
      <c r="BC533" t="s">
        <v>109</v>
      </c>
      <c r="BD533" t="s">
        <v>116</v>
      </c>
      <c r="BE533" t="s">
        <v>122</v>
      </c>
      <c r="BG533" t="s">
        <v>109</v>
      </c>
      <c r="BH533" t="s">
        <v>116</v>
      </c>
      <c r="BI533" t="s">
        <v>6125</v>
      </c>
      <c r="BJ533" t="s">
        <v>116</v>
      </c>
      <c r="BK533" t="s">
        <v>109</v>
      </c>
      <c r="BL533" t="s">
        <v>109</v>
      </c>
      <c r="BM533" t="s">
        <v>116</v>
      </c>
      <c r="BN533" t="s">
        <v>124</v>
      </c>
      <c r="BO533" t="s">
        <v>116</v>
      </c>
      <c r="BP533" t="s">
        <v>122</v>
      </c>
      <c r="BR533" t="s">
        <v>109</v>
      </c>
      <c r="BS533" t="s">
        <v>2311</v>
      </c>
      <c r="BT533" t="s">
        <v>116</v>
      </c>
      <c r="BU533" t="s">
        <v>114</v>
      </c>
      <c r="BV533" t="s">
        <v>206</v>
      </c>
      <c r="BX533" t="s">
        <v>116</v>
      </c>
      <c r="BY533" t="s">
        <v>116</v>
      </c>
      <c r="BZ533" t="s">
        <v>193</v>
      </c>
      <c r="CA533" t="s">
        <v>240</v>
      </c>
      <c r="CB533" t="s">
        <v>6126</v>
      </c>
      <c r="CC533" t="s">
        <v>113</v>
      </c>
      <c r="CD533" t="s">
        <v>116</v>
      </c>
      <c r="CE533" t="s">
        <v>116</v>
      </c>
      <c r="CG533" t="s">
        <v>113</v>
      </c>
      <c r="CH533" t="s">
        <v>183</v>
      </c>
      <c r="CI533" t="s">
        <v>2311</v>
      </c>
      <c r="CJ533" t="s">
        <v>109</v>
      </c>
      <c r="CK533" t="s">
        <v>109</v>
      </c>
      <c r="CL533" t="s">
        <v>109</v>
      </c>
      <c r="CN533" t="s">
        <v>1050</v>
      </c>
      <c r="CO533" t="s">
        <v>116</v>
      </c>
      <c r="CP533" t="s">
        <v>116</v>
      </c>
      <c r="CQ533" t="s">
        <v>116</v>
      </c>
      <c r="CR533" t="s">
        <v>2186</v>
      </c>
      <c r="CS533" t="s">
        <v>109</v>
      </c>
      <c r="CT533" t="s">
        <v>116</v>
      </c>
      <c r="CU533" t="s">
        <v>109</v>
      </c>
      <c r="CV533" t="s">
        <v>109</v>
      </c>
      <c r="CX533" t="s">
        <v>109</v>
      </c>
      <c r="DB533">
        <f t="shared" si="516"/>
        <v>2</v>
      </c>
      <c r="DC533">
        <f t="shared" si="517"/>
        <v>0</v>
      </c>
      <c r="DD533">
        <f t="shared" si="518"/>
        <v>2</v>
      </c>
      <c r="DE533">
        <f t="shared" si="519"/>
        <v>0</v>
      </c>
      <c r="DF533">
        <f t="shared" si="520"/>
        <v>0</v>
      </c>
      <c r="DG533">
        <f t="shared" si="521"/>
        <v>2</v>
      </c>
      <c r="DH533">
        <f t="shared" si="522"/>
        <v>0</v>
      </c>
      <c r="DI533">
        <f t="shared" si="523"/>
        <v>5</v>
      </c>
      <c r="DJ533">
        <f t="shared" si="524"/>
        <v>1</v>
      </c>
      <c r="DK533">
        <f t="shared" si="525"/>
        <v>1</v>
      </c>
      <c r="DL533">
        <f t="shared" si="526"/>
        <v>2</v>
      </c>
      <c r="DM533">
        <f t="shared" si="527"/>
        <v>1</v>
      </c>
      <c r="DN533">
        <f t="shared" si="528"/>
        <v>1</v>
      </c>
      <c r="DO533">
        <f t="shared" si="529"/>
        <v>4</v>
      </c>
      <c r="DP533">
        <f t="shared" si="530"/>
        <v>4</v>
      </c>
      <c r="DQ533">
        <f t="shared" si="531"/>
        <v>1</v>
      </c>
      <c r="DR533">
        <f t="shared" si="532"/>
        <v>3</v>
      </c>
      <c r="DS533">
        <f t="shared" si="533"/>
        <v>1</v>
      </c>
      <c r="DT533">
        <f t="shared" si="534"/>
        <v>0</v>
      </c>
      <c r="DU533">
        <f t="shared" si="513"/>
        <v>4</v>
      </c>
      <c r="DV533">
        <f t="shared" si="514"/>
        <v>1</v>
      </c>
      <c r="DW533">
        <f t="shared" si="515"/>
        <v>35</v>
      </c>
      <c r="DX533">
        <f t="shared" si="535"/>
        <v>6.7307692307692317</v>
      </c>
      <c r="DY533">
        <f t="shared" si="536"/>
        <v>6.5</v>
      </c>
      <c r="DZ533">
        <f t="shared" si="537"/>
        <v>6.5</v>
      </c>
    </row>
    <row r="534" spans="1:130">
      <c r="A534">
        <v>658</v>
      </c>
      <c r="B534" s="1">
        <v>44958.440023148098</v>
      </c>
      <c r="C534" s="1">
        <v>44958.453425925902</v>
      </c>
      <c r="D534" t="s">
        <v>104</v>
      </c>
      <c r="F534" t="s">
        <v>6127</v>
      </c>
      <c r="G534" s="2">
        <v>23356</v>
      </c>
      <c r="H534" t="s">
        <v>6128</v>
      </c>
      <c r="I534" t="s">
        <v>6129</v>
      </c>
      <c r="J534" t="s">
        <v>145</v>
      </c>
      <c r="K534" t="s">
        <v>114</v>
      </c>
      <c r="L534" t="s">
        <v>6130</v>
      </c>
      <c r="M534" t="s">
        <v>109</v>
      </c>
      <c r="O534" t="s">
        <v>176</v>
      </c>
      <c r="P534" t="s">
        <v>5867</v>
      </c>
      <c r="Q534" t="s">
        <v>145</v>
      </c>
      <c r="R534" t="s">
        <v>113</v>
      </c>
      <c r="S534" t="s">
        <v>114</v>
      </c>
      <c r="T534" t="s">
        <v>149</v>
      </c>
      <c r="U534" t="s">
        <v>150</v>
      </c>
      <c r="V534" t="s">
        <v>109</v>
      </c>
      <c r="X534" t="s">
        <v>135</v>
      </c>
      <c r="Y534" t="s">
        <v>910</v>
      </c>
      <c r="Z534" t="s">
        <v>109</v>
      </c>
      <c r="AA534" t="s">
        <v>116</v>
      </c>
      <c r="AB534" t="s">
        <v>145</v>
      </c>
      <c r="AC534" t="s">
        <v>116</v>
      </c>
      <c r="AD534" t="s">
        <v>6131</v>
      </c>
      <c r="AE534" t="s">
        <v>109</v>
      </c>
      <c r="AG534" t="s">
        <v>109</v>
      </c>
      <c r="AH534" t="s">
        <v>116</v>
      </c>
      <c r="AI534" t="s">
        <v>116</v>
      </c>
      <c r="AJ534" t="s">
        <v>116</v>
      </c>
      <c r="AK534" t="s">
        <v>116</v>
      </c>
      <c r="AL534" t="s">
        <v>109</v>
      </c>
      <c r="AM534" t="s">
        <v>145</v>
      </c>
      <c r="AN534" t="s">
        <v>117</v>
      </c>
      <c r="AO534" t="s">
        <v>304</v>
      </c>
      <c r="AP534" t="s">
        <v>6132</v>
      </c>
      <c r="AQ534" t="s">
        <v>109</v>
      </c>
      <c r="AS534" t="s">
        <v>191</v>
      </c>
      <c r="AT534" t="s">
        <v>6133</v>
      </c>
      <c r="AU534" t="s">
        <v>116</v>
      </c>
      <c r="AV534" t="s">
        <v>116</v>
      </c>
      <c r="AW534" t="s">
        <v>109</v>
      </c>
      <c r="AZ534" t="s">
        <v>113</v>
      </c>
      <c r="BA534" t="s">
        <v>120</v>
      </c>
      <c r="BB534" t="s">
        <v>121</v>
      </c>
      <c r="BC534" t="s">
        <v>116</v>
      </c>
      <c r="BD534" t="s">
        <v>116</v>
      </c>
      <c r="BE534" t="s">
        <v>122</v>
      </c>
      <c r="BG534" t="s">
        <v>109</v>
      </c>
      <c r="BH534" t="s">
        <v>116</v>
      </c>
      <c r="BI534" t="s">
        <v>6134</v>
      </c>
      <c r="BJ534" t="s">
        <v>116</v>
      </c>
      <c r="BK534" t="s">
        <v>109</v>
      </c>
      <c r="BL534" t="s">
        <v>109</v>
      </c>
      <c r="BM534" t="s">
        <v>109</v>
      </c>
      <c r="BN534" t="s">
        <v>113</v>
      </c>
      <c r="BO534" t="s">
        <v>116</v>
      </c>
      <c r="BP534" t="s">
        <v>122</v>
      </c>
      <c r="BR534" t="s">
        <v>116</v>
      </c>
      <c r="BS534" t="s">
        <v>126</v>
      </c>
      <c r="BT534" t="s">
        <v>109</v>
      </c>
      <c r="BU534" t="s">
        <v>109</v>
      </c>
      <c r="BV534" t="s">
        <v>116</v>
      </c>
      <c r="BX534" t="s">
        <v>116</v>
      </c>
      <c r="BY534" t="s">
        <v>116</v>
      </c>
      <c r="BZ534" t="s">
        <v>193</v>
      </c>
      <c r="CA534" t="s">
        <v>6135</v>
      </c>
      <c r="CB534" t="s">
        <v>551</v>
      </c>
      <c r="CC534" t="s">
        <v>182</v>
      </c>
      <c r="CD534" t="s">
        <v>109</v>
      </c>
      <c r="CE534" t="s">
        <v>116</v>
      </c>
      <c r="CG534" t="s">
        <v>113</v>
      </c>
      <c r="CH534" t="s">
        <v>113</v>
      </c>
      <c r="CI534" t="s">
        <v>113</v>
      </c>
      <c r="CJ534" t="s">
        <v>116</v>
      </c>
      <c r="CK534" t="s">
        <v>116</v>
      </c>
      <c r="CL534" t="s">
        <v>109</v>
      </c>
      <c r="CN534" t="s">
        <v>522</v>
      </c>
      <c r="CO534" t="s">
        <v>116</v>
      </c>
      <c r="CP534" t="s">
        <v>116</v>
      </c>
      <c r="CQ534" t="s">
        <v>109</v>
      </c>
      <c r="CS534" t="s">
        <v>116</v>
      </c>
      <c r="CT534" t="s">
        <v>116</v>
      </c>
      <c r="CU534" t="s">
        <v>116</v>
      </c>
      <c r="CV534" t="s">
        <v>109</v>
      </c>
      <c r="CX534" t="s">
        <v>109</v>
      </c>
      <c r="DB534">
        <f t="shared" si="516"/>
        <v>2</v>
      </c>
      <c r="DC534">
        <f t="shared" si="517"/>
        <v>0</v>
      </c>
      <c r="DD534">
        <f t="shared" si="518"/>
        <v>5</v>
      </c>
      <c r="DE534">
        <f t="shared" si="519"/>
        <v>0</v>
      </c>
      <c r="DF534">
        <f t="shared" si="520"/>
        <v>2</v>
      </c>
      <c r="DG534">
        <f t="shared" si="521"/>
        <v>2</v>
      </c>
      <c r="DH534">
        <f t="shared" si="522"/>
        <v>0</v>
      </c>
      <c r="DI534">
        <f t="shared" si="523"/>
        <v>8</v>
      </c>
      <c r="DJ534">
        <f t="shared" si="524"/>
        <v>1</v>
      </c>
      <c r="DK534">
        <f t="shared" si="525"/>
        <v>2</v>
      </c>
      <c r="DL534">
        <f t="shared" si="526"/>
        <v>2</v>
      </c>
      <c r="DM534">
        <f t="shared" si="527"/>
        <v>1</v>
      </c>
      <c r="DN534">
        <f t="shared" si="528"/>
        <v>1</v>
      </c>
      <c r="DO534">
        <f t="shared" si="529"/>
        <v>2</v>
      </c>
      <c r="DP534">
        <f t="shared" si="530"/>
        <v>3</v>
      </c>
      <c r="DQ534">
        <f t="shared" si="531"/>
        <v>1</v>
      </c>
      <c r="DR534">
        <f t="shared" si="532"/>
        <v>3</v>
      </c>
      <c r="DS534">
        <f t="shared" si="533"/>
        <v>0</v>
      </c>
      <c r="DT534">
        <f t="shared" si="534"/>
        <v>2</v>
      </c>
      <c r="DU534">
        <f t="shared" si="513"/>
        <v>3</v>
      </c>
      <c r="DV534">
        <f t="shared" si="514"/>
        <v>3</v>
      </c>
      <c r="DW534">
        <f t="shared" si="515"/>
        <v>43</v>
      </c>
      <c r="DX534">
        <f t="shared" si="535"/>
        <v>8.2692307692307683</v>
      </c>
      <c r="DY534">
        <f t="shared" si="536"/>
        <v>8.5</v>
      </c>
      <c r="DZ534">
        <f t="shared" si="537"/>
        <v>8.5</v>
      </c>
    </row>
    <row r="535" spans="1:130">
      <c r="A535">
        <v>660</v>
      </c>
      <c r="B535" s="1">
        <v>44958.463206018503</v>
      </c>
      <c r="C535" s="1">
        <v>44958.477210648103</v>
      </c>
      <c r="D535" t="s">
        <v>104</v>
      </c>
      <c r="F535" t="s">
        <v>6136</v>
      </c>
      <c r="G535" s="2">
        <v>14253</v>
      </c>
      <c r="H535" t="s">
        <v>6137</v>
      </c>
      <c r="I535" t="s">
        <v>6138</v>
      </c>
      <c r="J535" t="s">
        <v>132</v>
      </c>
      <c r="K535" t="s">
        <v>114</v>
      </c>
      <c r="L535" t="s">
        <v>1188</v>
      </c>
      <c r="M535" t="s">
        <v>109</v>
      </c>
      <c r="O535" t="s">
        <v>176</v>
      </c>
      <c r="P535" t="s">
        <v>113</v>
      </c>
      <c r="Q535" t="s">
        <v>112</v>
      </c>
      <c r="R535" t="s">
        <v>113</v>
      </c>
      <c r="S535" t="s">
        <v>114</v>
      </c>
      <c r="T535" t="s">
        <v>109</v>
      </c>
      <c r="V535" t="s">
        <v>109</v>
      </c>
      <c r="X535" t="s">
        <v>509</v>
      </c>
      <c r="Y535" t="s">
        <v>322</v>
      </c>
      <c r="Z535" t="s">
        <v>109</v>
      </c>
      <c r="AA535" t="s">
        <v>116</v>
      </c>
      <c r="AB535" t="s">
        <v>132</v>
      </c>
      <c r="AC535" t="s">
        <v>116</v>
      </c>
      <c r="AD535" t="s">
        <v>6139</v>
      </c>
      <c r="AE535" t="s">
        <v>109</v>
      </c>
      <c r="AG535" t="s">
        <v>109</v>
      </c>
      <c r="AH535" t="s">
        <v>116</v>
      </c>
      <c r="AI535" t="s">
        <v>109</v>
      </c>
      <c r="AJ535" t="s">
        <v>109</v>
      </c>
      <c r="AK535" t="s">
        <v>116</v>
      </c>
      <c r="AL535" t="s">
        <v>109</v>
      </c>
      <c r="AM535" t="s">
        <v>112</v>
      </c>
      <c r="AN535" t="s">
        <v>117</v>
      </c>
      <c r="AO535" t="s">
        <v>155</v>
      </c>
      <c r="AP535" t="s">
        <v>224</v>
      </c>
      <c r="AQ535" t="s">
        <v>272</v>
      </c>
      <c r="AR535" t="s">
        <v>6140</v>
      </c>
      <c r="AS535" t="s">
        <v>113</v>
      </c>
      <c r="AT535" t="s">
        <v>287</v>
      </c>
      <c r="AU535" t="s">
        <v>116</v>
      </c>
      <c r="AV535" t="s">
        <v>109</v>
      </c>
      <c r="AW535" t="s">
        <v>109</v>
      </c>
      <c r="AZ535" t="s">
        <v>157</v>
      </c>
      <c r="BA535" t="s">
        <v>113</v>
      </c>
      <c r="BB535" t="s">
        <v>121</v>
      </c>
      <c r="BC535" t="s">
        <v>109</v>
      </c>
      <c r="BD535" t="s">
        <v>116</v>
      </c>
      <c r="BE535" t="s">
        <v>122</v>
      </c>
      <c r="BG535" t="s">
        <v>116</v>
      </c>
      <c r="BH535" t="s">
        <v>109</v>
      </c>
      <c r="BI535" t="s">
        <v>6141</v>
      </c>
      <c r="BJ535" t="s">
        <v>116</v>
      </c>
      <c r="BK535" t="s">
        <v>116</v>
      </c>
      <c r="BL535" t="s">
        <v>109</v>
      </c>
      <c r="BM535" t="s">
        <v>109</v>
      </c>
      <c r="BN535" t="s">
        <v>227</v>
      </c>
      <c r="BO535" t="s">
        <v>116</v>
      </c>
      <c r="BP535" t="s">
        <v>122</v>
      </c>
      <c r="BR535" t="s">
        <v>109</v>
      </c>
      <c r="BS535" t="s">
        <v>644</v>
      </c>
      <c r="BT535" t="s">
        <v>116</v>
      </c>
      <c r="BU535" t="s">
        <v>114</v>
      </c>
      <c r="BV535" t="s">
        <v>116</v>
      </c>
      <c r="BX535" t="s">
        <v>116</v>
      </c>
      <c r="BY535" t="s">
        <v>116</v>
      </c>
      <c r="BZ535" t="s">
        <v>193</v>
      </c>
      <c r="CA535" t="s">
        <v>706</v>
      </c>
      <c r="CB535" t="s">
        <v>129</v>
      </c>
      <c r="CC535" t="s">
        <v>2507</v>
      </c>
      <c r="CD535" t="s">
        <v>116</v>
      </c>
      <c r="CE535" t="s">
        <v>109</v>
      </c>
      <c r="CF535" t="s">
        <v>427</v>
      </c>
      <c r="CG535" t="s">
        <v>113</v>
      </c>
      <c r="CH535" t="s">
        <v>113</v>
      </c>
      <c r="CI535" t="s">
        <v>113</v>
      </c>
      <c r="CJ535" t="s">
        <v>109</v>
      </c>
      <c r="CK535" t="s">
        <v>109</v>
      </c>
      <c r="CL535" t="s">
        <v>109</v>
      </c>
      <c r="CN535" t="s">
        <v>842</v>
      </c>
      <c r="CO535" t="s">
        <v>109</v>
      </c>
      <c r="CP535" t="s">
        <v>116</v>
      </c>
      <c r="CQ535" t="s">
        <v>109</v>
      </c>
      <c r="CS535" t="s">
        <v>109</v>
      </c>
      <c r="CT535" t="s">
        <v>116</v>
      </c>
      <c r="CU535" t="s">
        <v>116</v>
      </c>
      <c r="CV535" t="s">
        <v>109</v>
      </c>
      <c r="CX535" t="s">
        <v>109</v>
      </c>
      <c r="DB535">
        <f t="shared" si="516"/>
        <v>2</v>
      </c>
      <c r="DC535">
        <f t="shared" si="517"/>
        <v>0</v>
      </c>
      <c r="DD535">
        <f t="shared" si="518"/>
        <v>3</v>
      </c>
      <c r="DE535">
        <f t="shared" si="519"/>
        <v>0</v>
      </c>
      <c r="DF535">
        <f t="shared" si="520"/>
        <v>2</v>
      </c>
      <c r="DG535">
        <f t="shared" si="521"/>
        <v>2</v>
      </c>
      <c r="DH535">
        <f t="shared" si="522"/>
        <v>0</v>
      </c>
      <c r="DI535">
        <f t="shared" si="523"/>
        <v>7</v>
      </c>
      <c r="DJ535">
        <f t="shared" si="524"/>
        <v>0</v>
      </c>
      <c r="DK535">
        <f t="shared" si="525"/>
        <v>1</v>
      </c>
      <c r="DL535">
        <f t="shared" si="526"/>
        <v>2</v>
      </c>
      <c r="DM535">
        <f t="shared" si="527"/>
        <v>1</v>
      </c>
      <c r="DN535">
        <f t="shared" si="528"/>
        <v>1</v>
      </c>
      <c r="DO535">
        <f t="shared" si="529"/>
        <v>4</v>
      </c>
      <c r="DP535">
        <f t="shared" si="530"/>
        <v>4</v>
      </c>
      <c r="DQ535">
        <f t="shared" si="531"/>
        <v>1</v>
      </c>
      <c r="DR535">
        <f t="shared" si="532"/>
        <v>4</v>
      </c>
      <c r="DS535">
        <f t="shared" si="533"/>
        <v>1</v>
      </c>
      <c r="DT535">
        <f t="shared" si="534"/>
        <v>0</v>
      </c>
      <c r="DU535">
        <f t="shared" si="513"/>
        <v>2</v>
      </c>
      <c r="DV535">
        <f t="shared" si="514"/>
        <v>2</v>
      </c>
      <c r="DW535">
        <f t="shared" si="515"/>
        <v>39</v>
      </c>
      <c r="DX535">
        <f t="shared" si="535"/>
        <v>7.5</v>
      </c>
      <c r="DY535">
        <f t="shared" si="536"/>
        <v>7.5</v>
      </c>
      <c r="DZ535">
        <f t="shared" si="537"/>
        <v>7.5</v>
      </c>
    </row>
    <row r="536" spans="1:130">
      <c r="A536">
        <v>661</v>
      </c>
      <c r="B536" s="1">
        <v>44958.470150462999</v>
      </c>
      <c r="C536" s="1">
        <v>44958.478530092601</v>
      </c>
      <c r="D536" t="s">
        <v>104</v>
      </c>
      <c r="F536" t="s">
        <v>6142</v>
      </c>
      <c r="G536" s="2">
        <v>13064</v>
      </c>
      <c r="H536" t="s">
        <v>6143</v>
      </c>
      <c r="I536" t="s">
        <v>6144</v>
      </c>
      <c r="J536" t="s">
        <v>145</v>
      </c>
      <c r="K536" t="s">
        <v>109</v>
      </c>
      <c r="M536" t="s">
        <v>109</v>
      </c>
      <c r="O536" t="s">
        <v>6145</v>
      </c>
      <c r="P536" t="s">
        <v>2091</v>
      </c>
      <c r="Q536" t="s">
        <v>145</v>
      </c>
      <c r="R536" t="s">
        <v>113</v>
      </c>
      <c r="S536" t="s">
        <v>122</v>
      </c>
      <c r="T536" t="s">
        <v>109</v>
      </c>
      <c r="V536" t="s">
        <v>116</v>
      </c>
      <c r="W536" s="2" t="s">
        <v>1659</v>
      </c>
      <c r="X536" t="s">
        <v>135</v>
      </c>
      <c r="Y536" t="s">
        <v>113</v>
      </c>
      <c r="Z536" t="s">
        <v>109</v>
      </c>
      <c r="AA536" t="s">
        <v>109</v>
      </c>
      <c r="AB536" t="s">
        <v>145</v>
      </c>
      <c r="AC536" t="s">
        <v>116</v>
      </c>
      <c r="AD536" t="s">
        <v>6146</v>
      </c>
      <c r="AE536" t="s">
        <v>109</v>
      </c>
      <c r="AG536" t="s">
        <v>116</v>
      </c>
      <c r="AH536" t="s">
        <v>116</v>
      </c>
      <c r="AI536" t="s">
        <v>109</v>
      </c>
      <c r="AJ536" t="s">
        <v>109</v>
      </c>
      <c r="AK536" t="s">
        <v>116</v>
      </c>
      <c r="AL536" t="s">
        <v>116</v>
      </c>
      <c r="AM536" t="s">
        <v>145</v>
      </c>
      <c r="AN536" t="s">
        <v>117</v>
      </c>
      <c r="AO536" t="s">
        <v>113</v>
      </c>
      <c r="AP536" t="s">
        <v>113</v>
      </c>
      <c r="AQ536" t="s">
        <v>109</v>
      </c>
      <c r="AS536" t="s">
        <v>191</v>
      </c>
      <c r="AT536" t="s">
        <v>113</v>
      </c>
      <c r="AU536" t="s">
        <v>116</v>
      </c>
      <c r="AV536" t="s">
        <v>116</v>
      </c>
      <c r="AW536" t="s">
        <v>320</v>
      </c>
      <c r="AX536" t="s">
        <v>109</v>
      </c>
      <c r="AZ536" t="s">
        <v>157</v>
      </c>
      <c r="BA536" t="s">
        <v>6147</v>
      </c>
      <c r="BB536" t="s">
        <v>192</v>
      </c>
      <c r="BC536" t="s">
        <v>116</v>
      </c>
      <c r="BD536" t="s">
        <v>116</v>
      </c>
      <c r="BE536" t="s">
        <v>116</v>
      </c>
      <c r="BF536" t="s">
        <v>1406</v>
      </c>
      <c r="BG536" t="s">
        <v>109</v>
      </c>
      <c r="BH536" t="s">
        <v>116</v>
      </c>
      <c r="BI536" t="s">
        <v>6148</v>
      </c>
      <c r="BJ536" t="s">
        <v>116</v>
      </c>
      <c r="BK536" t="s">
        <v>116</v>
      </c>
      <c r="BL536" t="s">
        <v>116</v>
      </c>
      <c r="BM536" t="s">
        <v>109</v>
      </c>
      <c r="BN536" t="s">
        <v>113</v>
      </c>
      <c r="BO536" t="s">
        <v>125</v>
      </c>
      <c r="BP536" t="s">
        <v>122</v>
      </c>
      <c r="BR536" t="s">
        <v>116</v>
      </c>
      <c r="BS536" t="s">
        <v>911</v>
      </c>
      <c r="BT536" t="s">
        <v>116</v>
      </c>
      <c r="BU536" t="s">
        <v>114</v>
      </c>
      <c r="BV536" t="s">
        <v>116</v>
      </c>
      <c r="BX536" t="s">
        <v>116</v>
      </c>
      <c r="BY536" t="s">
        <v>116</v>
      </c>
      <c r="BZ536" t="s">
        <v>193</v>
      </c>
      <c r="CA536" t="s">
        <v>841</v>
      </c>
      <c r="CB536" t="s">
        <v>456</v>
      </c>
      <c r="CC536" t="s">
        <v>253</v>
      </c>
      <c r="CD536" t="s">
        <v>116</v>
      </c>
      <c r="CE536" t="s">
        <v>116</v>
      </c>
      <c r="CG536" t="s">
        <v>6149</v>
      </c>
      <c r="CH536" t="s">
        <v>167</v>
      </c>
      <c r="CI536" t="s">
        <v>113</v>
      </c>
      <c r="CJ536" t="s">
        <v>116</v>
      </c>
      <c r="CK536" t="s">
        <v>109</v>
      </c>
      <c r="CL536" t="s">
        <v>116</v>
      </c>
      <c r="CM536" t="s">
        <v>6150</v>
      </c>
      <c r="CN536" t="s">
        <v>6151</v>
      </c>
      <c r="CO536" t="s">
        <v>109</v>
      </c>
      <c r="CP536" t="s">
        <v>116</v>
      </c>
      <c r="CQ536" t="s">
        <v>109</v>
      </c>
      <c r="CS536" t="s">
        <v>116</v>
      </c>
      <c r="CT536" t="s">
        <v>116</v>
      </c>
      <c r="CU536" t="s">
        <v>109</v>
      </c>
      <c r="CV536" t="s">
        <v>109</v>
      </c>
      <c r="CX536" t="s">
        <v>109</v>
      </c>
      <c r="DB536">
        <f t="shared" si="516"/>
        <v>1</v>
      </c>
      <c r="DC536">
        <f t="shared" si="517"/>
        <v>0</v>
      </c>
      <c r="DD536">
        <f t="shared" si="518"/>
        <v>3</v>
      </c>
      <c r="DE536">
        <f t="shared" si="519"/>
        <v>1</v>
      </c>
      <c r="DF536">
        <f t="shared" si="520"/>
        <v>1</v>
      </c>
      <c r="DG536">
        <f t="shared" si="521"/>
        <v>2</v>
      </c>
      <c r="DH536">
        <f t="shared" si="522"/>
        <v>0</v>
      </c>
      <c r="DI536">
        <f t="shared" si="523"/>
        <v>6</v>
      </c>
      <c r="DJ536">
        <f t="shared" si="524"/>
        <v>1</v>
      </c>
      <c r="DK536">
        <f t="shared" si="525"/>
        <v>3</v>
      </c>
      <c r="DL536">
        <f t="shared" si="526"/>
        <v>3</v>
      </c>
      <c r="DM536">
        <f t="shared" si="527"/>
        <v>2</v>
      </c>
      <c r="DN536">
        <f t="shared" si="528"/>
        <v>1</v>
      </c>
      <c r="DO536">
        <f t="shared" si="529"/>
        <v>4</v>
      </c>
      <c r="DP536">
        <f t="shared" si="530"/>
        <v>5</v>
      </c>
      <c r="DQ536">
        <f t="shared" si="531"/>
        <v>1</v>
      </c>
      <c r="DR536">
        <f t="shared" si="532"/>
        <v>4</v>
      </c>
      <c r="DS536">
        <f t="shared" si="533"/>
        <v>2</v>
      </c>
      <c r="DT536">
        <f t="shared" si="534"/>
        <v>2</v>
      </c>
      <c r="DU536">
        <f t="shared" si="513"/>
        <v>2</v>
      </c>
      <c r="DV536">
        <f t="shared" si="514"/>
        <v>2</v>
      </c>
      <c r="DW536">
        <f t="shared" si="515"/>
        <v>46</v>
      </c>
      <c r="DX536">
        <f t="shared" si="535"/>
        <v>8.8461538461538467</v>
      </c>
      <c r="DY536">
        <f t="shared" si="536"/>
        <v>9</v>
      </c>
      <c r="DZ536">
        <f t="shared" si="537"/>
        <v>9</v>
      </c>
    </row>
    <row r="537" spans="1:130">
      <c r="A537">
        <v>663</v>
      </c>
      <c r="B537" s="1">
        <v>44958.567581018498</v>
      </c>
      <c r="C537" s="1">
        <v>44958.585543981499</v>
      </c>
      <c r="D537" t="s">
        <v>104</v>
      </c>
      <c r="F537" t="s">
        <v>6152</v>
      </c>
      <c r="G537" s="2">
        <v>23225</v>
      </c>
      <c r="H537" t="s">
        <v>6153</v>
      </c>
      <c r="I537" t="s">
        <v>6154</v>
      </c>
      <c r="J537" t="s">
        <v>145</v>
      </c>
      <c r="K537" t="s">
        <v>114</v>
      </c>
      <c r="L537" t="s">
        <v>6155</v>
      </c>
      <c r="M537" t="s">
        <v>109</v>
      </c>
      <c r="O537" t="s">
        <v>4058</v>
      </c>
      <c r="P537" t="s">
        <v>432</v>
      </c>
      <c r="Q537" t="s">
        <v>112</v>
      </c>
      <c r="R537" t="s">
        <v>113</v>
      </c>
      <c r="S537" t="s">
        <v>122</v>
      </c>
      <c r="T537" t="s">
        <v>149</v>
      </c>
      <c r="U537" t="s">
        <v>201</v>
      </c>
      <c r="V537" t="s">
        <v>109</v>
      </c>
      <c r="X537" t="s">
        <v>321</v>
      </c>
      <c r="Y537" t="s">
        <v>178</v>
      </c>
      <c r="Z537" t="s">
        <v>116</v>
      </c>
      <c r="AB537" t="s">
        <v>109</v>
      </c>
      <c r="AE537" t="s">
        <v>109</v>
      </c>
      <c r="AG537" t="s">
        <v>109</v>
      </c>
      <c r="AH537" t="s">
        <v>116</v>
      </c>
      <c r="AI537" t="s">
        <v>109</v>
      </c>
      <c r="AJ537" t="s">
        <v>116</v>
      </c>
      <c r="AK537" t="s">
        <v>116</v>
      </c>
      <c r="AL537" t="s">
        <v>109</v>
      </c>
      <c r="AM537" t="s">
        <v>112</v>
      </c>
      <c r="AN537" t="s">
        <v>117</v>
      </c>
      <c r="AO537" t="s">
        <v>113</v>
      </c>
      <c r="AP537" t="s">
        <v>113</v>
      </c>
      <c r="AQ537" t="s">
        <v>109</v>
      </c>
      <c r="AS537" t="s">
        <v>113</v>
      </c>
      <c r="AT537" t="s">
        <v>1762</v>
      </c>
      <c r="AU537" t="s">
        <v>116</v>
      </c>
      <c r="AV537" t="s">
        <v>109</v>
      </c>
      <c r="AW537" t="s">
        <v>109</v>
      </c>
      <c r="AZ537" t="s">
        <v>113</v>
      </c>
      <c r="BA537" t="s">
        <v>120</v>
      </c>
      <c r="BB537" t="s">
        <v>121</v>
      </c>
      <c r="BC537" t="s">
        <v>116</v>
      </c>
      <c r="BD537" t="s">
        <v>109</v>
      </c>
      <c r="BE537" t="s">
        <v>116</v>
      </c>
      <c r="BF537" t="s">
        <v>1530</v>
      </c>
      <c r="BG537" t="s">
        <v>109</v>
      </c>
      <c r="BH537" t="s">
        <v>116</v>
      </c>
      <c r="BI537" t="s">
        <v>6156</v>
      </c>
      <c r="BJ537" t="s">
        <v>109</v>
      </c>
      <c r="BK537" t="s">
        <v>109</v>
      </c>
      <c r="BL537" t="s">
        <v>116</v>
      </c>
      <c r="BM537" t="s">
        <v>109</v>
      </c>
      <c r="BN537" t="s">
        <v>113</v>
      </c>
      <c r="BO537" t="s">
        <v>109</v>
      </c>
      <c r="BP537" t="s">
        <v>122</v>
      </c>
      <c r="BR537" t="s">
        <v>109</v>
      </c>
      <c r="BS537" t="s">
        <v>238</v>
      </c>
      <c r="BT537" t="s">
        <v>109</v>
      </c>
      <c r="BU537" t="s">
        <v>114</v>
      </c>
      <c r="BV537" t="s">
        <v>116</v>
      </c>
      <c r="BX537" t="s">
        <v>116</v>
      </c>
      <c r="BY537" t="s">
        <v>116</v>
      </c>
      <c r="BZ537" t="s">
        <v>193</v>
      </c>
      <c r="CA537" t="s">
        <v>912</v>
      </c>
      <c r="CB537" t="s">
        <v>113</v>
      </c>
      <c r="CC537" t="s">
        <v>253</v>
      </c>
      <c r="CD537" t="s">
        <v>116</v>
      </c>
      <c r="CE537" t="s">
        <v>109</v>
      </c>
      <c r="CF537" t="s">
        <v>385</v>
      </c>
      <c r="CG537" t="s">
        <v>113</v>
      </c>
      <c r="CH537" t="s">
        <v>5211</v>
      </c>
      <c r="CI537" t="s">
        <v>386</v>
      </c>
      <c r="CJ537" t="s">
        <v>109</v>
      </c>
      <c r="CK537" t="s">
        <v>109</v>
      </c>
      <c r="CL537" t="s">
        <v>109</v>
      </c>
      <c r="CN537" t="s">
        <v>169</v>
      </c>
      <c r="CO537" t="s">
        <v>116</v>
      </c>
      <c r="CP537" t="s">
        <v>116</v>
      </c>
      <c r="CQ537" t="s">
        <v>109</v>
      </c>
      <c r="CS537" t="s">
        <v>109</v>
      </c>
      <c r="CT537" t="s">
        <v>116</v>
      </c>
      <c r="CU537" t="s">
        <v>109</v>
      </c>
      <c r="CV537" t="s">
        <v>109</v>
      </c>
      <c r="CX537" t="s">
        <v>116</v>
      </c>
      <c r="CY537" t="s">
        <v>1175</v>
      </c>
      <c r="DB537">
        <f t="shared" si="516"/>
        <v>2</v>
      </c>
      <c r="DC537">
        <f t="shared" si="517"/>
        <v>0</v>
      </c>
      <c r="DD537">
        <f t="shared" si="518"/>
        <v>4</v>
      </c>
      <c r="DE537">
        <f t="shared" si="519"/>
        <v>0</v>
      </c>
      <c r="DF537">
        <f t="shared" si="520"/>
        <v>3</v>
      </c>
      <c r="DG537">
        <f t="shared" si="521"/>
        <v>0</v>
      </c>
      <c r="DH537">
        <f t="shared" si="522"/>
        <v>0</v>
      </c>
      <c r="DI537">
        <f t="shared" si="523"/>
        <v>5</v>
      </c>
      <c r="DJ537">
        <f t="shared" si="524"/>
        <v>0</v>
      </c>
      <c r="DK537">
        <f t="shared" si="525"/>
        <v>1</v>
      </c>
      <c r="DL537">
        <f t="shared" si="526"/>
        <v>2</v>
      </c>
      <c r="DM537">
        <f t="shared" si="527"/>
        <v>1</v>
      </c>
      <c r="DN537">
        <f t="shared" si="528"/>
        <v>1</v>
      </c>
      <c r="DO537">
        <f t="shared" si="529"/>
        <v>1</v>
      </c>
      <c r="DP537">
        <f t="shared" si="530"/>
        <v>3</v>
      </c>
      <c r="DQ537">
        <f t="shared" si="531"/>
        <v>1</v>
      </c>
      <c r="DR537">
        <f t="shared" si="532"/>
        <v>3</v>
      </c>
      <c r="DS537">
        <f t="shared" si="533"/>
        <v>2</v>
      </c>
      <c r="DT537">
        <f t="shared" si="534"/>
        <v>0</v>
      </c>
      <c r="DU537">
        <f t="shared" si="513"/>
        <v>3</v>
      </c>
      <c r="DV537">
        <f t="shared" si="514"/>
        <v>1</v>
      </c>
      <c r="DW537">
        <f t="shared" si="515"/>
        <v>33</v>
      </c>
      <c r="DX537">
        <f t="shared" si="535"/>
        <v>6.3461538461538458</v>
      </c>
      <c r="DY537">
        <f t="shared" si="536"/>
        <v>6.5</v>
      </c>
      <c r="DZ537">
        <f t="shared" si="537"/>
        <v>6.5</v>
      </c>
    </row>
    <row r="538" spans="1:130">
      <c r="A538">
        <v>665</v>
      </c>
      <c r="B538" s="1">
        <v>44958.742881944403</v>
      </c>
      <c r="C538" s="1">
        <v>44958.757708333302</v>
      </c>
      <c r="D538" t="s">
        <v>104</v>
      </c>
      <c r="F538" t="s">
        <v>6157</v>
      </c>
      <c r="G538" s="2">
        <v>11816</v>
      </c>
      <c r="H538" t="s">
        <v>6158</v>
      </c>
      <c r="I538" t="s">
        <v>6159</v>
      </c>
      <c r="J538" t="s">
        <v>145</v>
      </c>
      <c r="K538" t="s">
        <v>114</v>
      </c>
      <c r="L538" t="s">
        <v>6160</v>
      </c>
      <c r="M538" t="s">
        <v>109</v>
      </c>
      <c r="O538" t="s">
        <v>176</v>
      </c>
      <c r="P538" t="s">
        <v>6161</v>
      </c>
      <c r="Q538" t="s">
        <v>188</v>
      </c>
      <c r="R538" t="s">
        <v>113</v>
      </c>
      <c r="S538" t="s">
        <v>122</v>
      </c>
      <c r="T538" t="s">
        <v>109</v>
      </c>
      <c r="V538" t="s">
        <v>109</v>
      </c>
      <c r="X538" t="s">
        <v>135</v>
      </c>
      <c r="Y538" t="s">
        <v>178</v>
      </c>
      <c r="Z538" t="s">
        <v>109</v>
      </c>
      <c r="AA538" t="s">
        <v>116</v>
      </c>
      <c r="AB538" t="s">
        <v>153</v>
      </c>
      <c r="AC538" t="s">
        <v>116</v>
      </c>
      <c r="AD538" t="s">
        <v>6162</v>
      </c>
      <c r="AE538" t="s">
        <v>109</v>
      </c>
      <c r="AG538" t="s">
        <v>109</v>
      </c>
      <c r="AH538" t="s">
        <v>116</v>
      </c>
      <c r="AI538" t="s">
        <v>116</v>
      </c>
      <c r="AJ538" t="s">
        <v>116</v>
      </c>
      <c r="AK538" t="s">
        <v>116</v>
      </c>
      <c r="AL538" t="s">
        <v>116</v>
      </c>
      <c r="AM538" t="s">
        <v>112</v>
      </c>
      <c r="AN538" t="s">
        <v>117</v>
      </c>
      <c r="AO538" t="s">
        <v>155</v>
      </c>
      <c r="AP538" t="s">
        <v>6163</v>
      </c>
      <c r="AQ538" t="s">
        <v>109</v>
      </c>
      <c r="AS538" t="s">
        <v>6164</v>
      </c>
      <c r="AT538" t="s">
        <v>6165</v>
      </c>
      <c r="AU538" t="s">
        <v>116</v>
      </c>
      <c r="AV538" t="s">
        <v>116</v>
      </c>
      <c r="AW538" t="s">
        <v>109</v>
      </c>
      <c r="AZ538" t="s">
        <v>6166</v>
      </c>
      <c r="BA538" t="s">
        <v>120</v>
      </c>
      <c r="BB538" t="s">
        <v>249</v>
      </c>
      <c r="BC538" t="s">
        <v>116</v>
      </c>
      <c r="BD538" t="s">
        <v>116</v>
      </c>
      <c r="BE538" t="s">
        <v>116</v>
      </c>
      <c r="BF538" t="s">
        <v>6167</v>
      </c>
      <c r="BG538" t="s">
        <v>109</v>
      </c>
      <c r="BH538" t="s">
        <v>116</v>
      </c>
      <c r="BI538" t="s">
        <v>6168</v>
      </c>
      <c r="BJ538" t="s">
        <v>109</v>
      </c>
      <c r="BK538" t="s">
        <v>116</v>
      </c>
      <c r="BL538" t="s">
        <v>109</v>
      </c>
      <c r="BM538" t="s">
        <v>109</v>
      </c>
      <c r="BN538" t="s">
        <v>113</v>
      </c>
      <c r="BO538" t="s">
        <v>116</v>
      </c>
      <c r="BP538" t="s">
        <v>122</v>
      </c>
      <c r="BR538" t="s">
        <v>116</v>
      </c>
      <c r="BS538" t="s">
        <v>238</v>
      </c>
      <c r="BT538" t="s">
        <v>116</v>
      </c>
      <c r="BU538" t="s">
        <v>114</v>
      </c>
      <c r="BV538" t="s">
        <v>116</v>
      </c>
      <c r="BX538" t="s">
        <v>116</v>
      </c>
      <c r="BY538" t="s">
        <v>116</v>
      </c>
      <c r="BZ538" t="s">
        <v>193</v>
      </c>
      <c r="CA538" t="s">
        <v>240</v>
      </c>
      <c r="CB538" t="s">
        <v>6169</v>
      </c>
      <c r="CC538" t="s">
        <v>253</v>
      </c>
      <c r="CD538" t="s">
        <v>116</v>
      </c>
      <c r="CE538" t="s">
        <v>109</v>
      </c>
      <c r="CF538" t="s">
        <v>166</v>
      </c>
      <c r="CG538" t="s">
        <v>113</v>
      </c>
      <c r="CH538" t="s">
        <v>113</v>
      </c>
      <c r="CI538" t="s">
        <v>4937</v>
      </c>
      <c r="CJ538" t="s">
        <v>116</v>
      </c>
      <c r="CK538" t="s">
        <v>116</v>
      </c>
      <c r="CL538" t="s">
        <v>116</v>
      </c>
      <c r="CM538" t="s">
        <v>6170</v>
      </c>
      <c r="CN538" t="s">
        <v>522</v>
      </c>
      <c r="CO538" t="s">
        <v>116</v>
      </c>
      <c r="CP538" t="s">
        <v>116</v>
      </c>
      <c r="CQ538" t="s">
        <v>109</v>
      </c>
      <c r="CS538" t="s">
        <v>116</v>
      </c>
      <c r="CT538" t="s">
        <v>116</v>
      </c>
      <c r="CU538" t="s">
        <v>116</v>
      </c>
      <c r="CV538" t="s">
        <v>109</v>
      </c>
      <c r="CX538" t="s">
        <v>116</v>
      </c>
      <c r="CY538" t="s">
        <v>6171</v>
      </c>
      <c r="DB538">
        <f t="shared" si="516"/>
        <v>2</v>
      </c>
      <c r="DC538">
        <f t="shared" si="517"/>
        <v>0</v>
      </c>
      <c r="DD538">
        <f t="shared" si="518"/>
        <v>3</v>
      </c>
      <c r="DE538">
        <f t="shared" si="519"/>
        <v>0</v>
      </c>
      <c r="DF538">
        <f t="shared" si="520"/>
        <v>2</v>
      </c>
      <c r="DG538">
        <f t="shared" si="521"/>
        <v>2</v>
      </c>
      <c r="DH538">
        <f t="shared" si="522"/>
        <v>0</v>
      </c>
      <c r="DI538">
        <f t="shared" si="523"/>
        <v>9</v>
      </c>
      <c r="DJ538">
        <f t="shared" si="524"/>
        <v>1</v>
      </c>
      <c r="DK538">
        <f t="shared" si="525"/>
        <v>2</v>
      </c>
      <c r="DL538">
        <f t="shared" si="526"/>
        <v>3</v>
      </c>
      <c r="DM538">
        <f t="shared" si="527"/>
        <v>2</v>
      </c>
      <c r="DN538">
        <f t="shared" si="528"/>
        <v>1</v>
      </c>
      <c r="DO538">
        <f t="shared" si="529"/>
        <v>2</v>
      </c>
      <c r="DP538">
        <f t="shared" si="530"/>
        <v>5</v>
      </c>
      <c r="DQ538">
        <f t="shared" si="531"/>
        <v>1</v>
      </c>
      <c r="DR538">
        <f t="shared" si="532"/>
        <v>4</v>
      </c>
      <c r="DS538">
        <f t="shared" si="533"/>
        <v>1</v>
      </c>
      <c r="DT538">
        <f t="shared" si="534"/>
        <v>3</v>
      </c>
      <c r="DU538">
        <f t="shared" si="513"/>
        <v>3</v>
      </c>
      <c r="DV538">
        <f t="shared" si="514"/>
        <v>3</v>
      </c>
      <c r="DW538">
        <f t="shared" si="515"/>
        <v>49</v>
      </c>
      <c r="DX538">
        <f t="shared" si="535"/>
        <v>9.4230769230769234</v>
      </c>
      <c r="DY538">
        <f t="shared" si="536"/>
        <v>9.5</v>
      </c>
      <c r="DZ538">
        <f t="shared" si="537"/>
        <v>9.5</v>
      </c>
    </row>
    <row r="539" spans="1:130">
      <c r="A539">
        <v>666</v>
      </c>
      <c r="B539" s="1">
        <v>44958.757754629602</v>
      </c>
      <c r="C539" s="1">
        <v>44958.780543981498</v>
      </c>
      <c r="D539" t="s">
        <v>104</v>
      </c>
      <c r="F539" t="s">
        <v>6172</v>
      </c>
      <c r="G539" s="2">
        <v>7987</v>
      </c>
      <c r="H539" t="s">
        <v>6173</v>
      </c>
      <c r="I539" t="s">
        <v>6174</v>
      </c>
      <c r="J539" t="s">
        <v>175</v>
      </c>
      <c r="K539" t="s">
        <v>114</v>
      </c>
      <c r="L539" t="s">
        <v>6175</v>
      </c>
      <c r="M539" t="s">
        <v>109</v>
      </c>
      <c r="O539" t="s">
        <v>6176</v>
      </c>
      <c r="P539" t="s">
        <v>6177</v>
      </c>
      <c r="Q539" t="s">
        <v>112</v>
      </c>
      <c r="R539" t="s">
        <v>113</v>
      </c>
      <c r="S539" t="s">
        <v>122</v>
      </c>
      <c r="T539" t="s">
        <v>109</v>
      </c>
      <c r="V539" t="s">
        <v>109</v>
      </c>
      <c r="X539" t="s">
        <v>135</v>
      </c>
      <c r="Y539" t="s">
        <v>136</v>
      </c>
      <c r="Z539" t="s">
        <v>109</v>
      </c>
      <c r="AA539" t="s">
        <v>116</v>
      </c>
      <c r="AB539" t="s">
        <v>153</v>
      </c>
      <c r="AC539" t="s">
        <v>116</v>
      </c>
      <c r="AD539" t="s">
        <v>6178</v>
      </c>
      <c r="AE539" t="s">
        <v>109</v>
      </c>
      <c r="AG539" t="s">
        <v>116</v>
      </c>
      <c r="AH539" t="s">
        <v>116</v>
      </c>
      <c r="AI539" t="s">
        <v>116</v>
      </c>
      <c r="AJ539" t="s">
        <v>116</v>
      </c>
      <c r="AK539" t="s">
        <v>116</v>
      </c>
      <c r="AL539" t="s">
        <v>116</v>
      </c>
      <c r="AM539" t="s">
        <v>112</v>
      </c>
      <c r="AN539" t="s">
        <v>117</v>
      </c>
      <c r="AO539" t="s">
        <v>155</v>
      </c>
      <c r="AP539" t="s">
        <v>6179</v>
      </c>
      <c r="AQ539" t="s">
        <v>109</v>
      </c>
      <c r="AS539" t="s">
        <v>2454</v>
      </c>
      <c r="AT539" t="s">
        <v>113</v>
      </c>
      <c r="AU539" t="s">
        <v>116</v>
      </c>
      <c r="AV539" t="s">
        <v>116</v>
      </c>
      <c r="AW539" t="s">
        <v>109</v>
      </c>
      <c r="AZ539" t="s">
        <v>6180</v>
      </c>
      <c r="BA539" t="s">
        <v>423</v>
      </c>
      <c r="BB539" t="s">
        <v>334</v>
      </c>
      <c r="BC539" t="s">
        <v>116</v>
      </c>
      <c r="BD539" t="s">
        <v>116</v>
      </c>
      <c r="BE539" t="s">
        <v>116</v>
      </c>
      <c r="BF539" t="s">
        <v>6181</v>
      </c>
      <c r="BG539" t="s">
        <v>109</v>
      </c>
      <c r="BH539" t="s">
        <v>116</v>
      </c>
      <c r="BI539" t="s">
        <v>6182</v>
      </c>
      <c r="BJ539" t="s">
        <v>116</v>
      </c>
      <c r="BK539" t="s">
        <v>116</v>
      </c>
      <c r="BL539" t="s">
        <v>109</v>
      </c>
      <c r="BM539" t="s">
        <v>116</v>
      </c>
      <c r="BN539" t="s">
        <v>113</v>
      </c>
      <c r="BO539" t="s">
        <v>116</v>
      </c>
      <c r="BP539" t="s">
        <v>122</v>
      </c>
      <c r="BR539" t="s">
        <v>116</v>
      </c>
      <c r="BS539" t="s">
        <v>181</v>
      </c>
      <c r="BT539" t="s">
        <v>116</v>
      </c>
      <c r="BU539" t="s">
        <v>114</v>
      </c>
      <c r="BV539" t="s">
        <v>116</v>
      </c>
      <c r="BX539" t="s">
        <v>116</v>
      </c>
      <c r="BY539" t="s">
        <v>116</v>
      </c>
      <c r="BZ539" t="s">
        <v>193</v>
      </c>
      <c r="CA539" t="s">
        <v>1086</v>
      </c>
      <c r="CB539" t="s">
        <v>129</v>
      </c>
      <c r="CC539" t="s">
        <v>253</v>
      </c>
      <c r="CD539" t="s">
        <v>116</v>
      </c>
      <c r="CE539" t="s">
        <v>109</v>
      </c>
      <c r="CF539" t="s">
        <v>166</v>
      </c>
      <c r="CG539" t="s">
        <v>113</v>
      </c>
      <c r="CH539" t="s">
        <v>113</v>
      </c>
      <c r="CI539" t="s">
        <v>141</v>
      </c>
      <c r="CJ539" t="s">
        <v>116</v>
      </c>
      <c r="CK539" t="s">
        <v>116</v>
      </c>
      <c r="CL539" t="s">
        <v>116</v>
      </c>
      <c r="CM539" t="s">
        <v>6183</v>
      </c>
      <c r="CN539" t="s">
        <v>522</v>
      </c>
      <c r="CO539" t="s">
        <v>116</v>
      </c>
      <c r="CP539" t="s">
        <v>116</v>
      </c>
      <c r="CQ539" t="s">
        <v>109</v>
      </c>
      <c r="CS539" t="s">
        <v>116</v>
      </c>
      <c r="CT539" t="s">
        <v>116</v>
      </c>
      <c r="CU539" t="s">
        <v>116</v>
      </c>
      <c r="CV539" t="s">
        <v>109</v>
      </c>
      <c r="CX539" t="s">
        <v>116</v>
      </c>
      <c r="CY539" t="s">
        <v>5375</v>
      </c>
      <c r="DB539">
        <f t="shared" si="516"/>
        <v>2</v>
      </c>
      <c r="DC539">
        <f t="shared" si="517"/>
        <v>0</v>
      </c>
      <c r="DD539">
        <f t="shared" si="518"/>
        <v>3</v>
      </c>
      <c r="DE539">
        <f t="shared" si="519"/>
        <v>0</v>
      </c>
      <c r="DF539">
        <f t="shared" si="520"/>
        <v>2</v>
      </c>
      <c r="DG539">
        <f t="shared" si="521"/>
        <v>2</v>
      </c>
      <c r="DH539">
        <f t="shared" si="522"/>
        <v>0</v>
      </c>
      <c r="DI539">
        <f t="shared" si="523"/>
        <v>10</v>
      </c>
      <c r="DJ539">
        <f t="shared" si="524"/>
        <v>1</v>
      </c>
      <c r="DK539">
        <f t="shared" si="525"/>
        <v>2</v>
      </c>
      <c r="DL539">
        <f t="shared" si="526"/>
        <v>3</v>
      </c>
      <c r="DM539">
        <f t="shared" si="527"/>
        <v>2</v>
      </c>
      <c r="DN539">
        <f t="shared" si="528"/>
        <v>1</v>
      </c>
      <c r="DO539">
        <f t="shared" si="529"/>
        <v>4</v>
      </c>
      <c r="DP539">
        <f t="shared" si="530"/>
        <v>5</v>
      </c>
      <c r="DQ539">
        <f t="shared" si="531"/>
        <v>1</v>
      </c>
      <c r="DR539">
        <f t="shared" si="532"/>
        <v>4</v>
      </c>
      <c r="DS539">
        <f t="shared" si="533"/>
        <v>1</v>
      </c>
      <c r="DT539">
        <f t="shared" si="534"/>
        <v>3</v>
      </c>
      <c r="DU539">
        <f t="shared" si="513"/>
        <v>3</v>
      </c>
      <c r="DV539">
        <f t="shared" si="514"/>
        <v>3</v>
      </c>
      <c r="DW539">
        <f t="shared" si="515"/>
        <v>52</v>
      </c>
      <c r="DX539">
        <f t="shared" si="535"/>
        <v>10</v>
      </c>
      <c r="DY539">
        <f t="shared" si="536"/>
        <v>10</v>
      </c>
      <c r="DZ539">
        <f t="shared" si="537"/>
        <v>10</v>
      </c>
    </row>
    <row r="540" spans="1:130">
      <c r="A540">
        <v>667</v>
      </c>
      <c r="B540" s="1">
        <v>44958.762442129599</v>
      </c>
      <c r="C540" s="1">
        <v>44958.784074074101</v>
      </c>
      <c r="D540" t="s">
        <v>104</v>
      </c>
      <c r="F540" t="s">
        <v>3622</v>
      </c>
      <c r="G540" s="2">
        <v>11368</v>
      </c>
      <c r="H540" t="s">
        <v>4343</v>
      </c>
      <c r="I540" t="s">
        <v>6184</v>
      </c>
      <c r="J540" t="s">
        <v>132</v>
      </c>
      <c r="K540" t="s">
        <v>109</v>
      </c>
      <c r="M540" t="s">
        <v>109</v>
      </c>
      <c r="O540" t="s">
        <v>176</v>
      </c>
      <c r="P540" t="s">
        <v>432</v>
      </c>
      <c r="Q540" t="s">
        <v>112</v>
      </c>
      <c r="R540" t="s">
        <v>6185</v>
      </c>
      <c r="S540" t="s">
        <v>114</v>
      </c>
      <c r="T540" t="s">
        <v>109</v>
      </c>
      <c r="V540" t="s">
        <v>109</v>
      </c>
      <c r="X540" t="s">
        <v>135</v>
      </c>
      <c r="Y540" t="s">
        <v>178</v>
      </c>
      <c r="Z540" t="s">
        <v>109</v>
      </c>
      <c r="AA540" t="s">
        <v>109</v>
      </c>
      <c r="AB540" t="s">
        <v>132</v>
      </c>
      <c r="AC540" t="s">
        <v>109</v>
      </c>
      <c r="AE540" t="s">
        <v>109</v>
      </c>
      <c r="AG540" t="s">
        <v>116</v>
      </c>
      <c r="AH540" t="s">
        <v>116</v>
      </c>
      <c r="AI540" t="s">
        <v>109</v>
      </c>
      <c r="AJ540" t="s">
        <v>116</v>
      </c>
      <c r="AK540" t="s">
        <v>116</v>
      </c>
      <c r="AL540" t="s">
        <v>116</v>
      </c>
      <c r="AM540" t="s">
        <v>6186</v>
      </c>
      <c r="AN540" t="s">
        <v>117</v>
      </c>
      <c r="AO540" t="s">
        <v>113</v>
      </c>
      <c r="AP540" t="s">
        <v>113</v>
      </c>
      <c r="AQ540" t="s">
        <v>109</v>
      </c>
      <c r="AS540" t="s">
        <v>903</v>
      </c>
      <c r="AT540" t="s">
        <v>688</v>
      </c>
      <c r="AU540" t="s">
        <v>116</v>
      </c>
      <c r="AV540" t="s">
        <v>116</v>
      </c>
      <c r="AW540" t="s">
        <v>109</v>
      </c>
      <c r="AZ540" t="s">
        <v>157</v>
      </c>
      <c r="BA540" t="s">
        <v>113</v>
      </c>
      <c r="BB540" t="s">
        <v>249</v>
      </c>
      <c r="BC540" t="s">
        <v>116</v>
      </c>
      <c r="BD540" t="s">
        <v>116</v>
      </c>
      <c r="BE540" t="s">
        <v>122</v>
      </c>
      <c r="BG540" t="s">
        <v>116</v>
      </c>
      <c r="BH540" t="s">
        <v>116</v>
      </c>
      <c r="BI540" t="s">
        <v>6187</v>
      </c>
      <c r="BJ540" t="s">
        <v>116</v>
      </c>
      <c r="BK540" t="s">
        <v>109</v>
      </c>
      <c r="BL540" t="s">
        <v>109</v>
      </c>
      <c r="BM540" t="s">
        <v>116</v>
      </c>
      <c r="BN540" t="s">
        <v>113</v>
      </c>
      <c r="BO540" t="s">
        <v>125</v>
      </c>
      <c r="BP540" t="s">
        <v>122</v>
      </c>
      <c r="BR540" t="s">
        <v>116</v>
      </c>
      <c r="BS540" t="s">
        <v>162</v>
      </c>
      <c r="BT540" t="s">
        <v>116</v>
      </c>
      <c r="BU540" t="s">
        <v>114</v>
      </c>
      <c r="BV540" t="s">
        <v>206</v>
      </c>
      <c r="BW540" t="s">
        <v>6188</v>
      </c>
      <c r="BX540" t="s">
        <v>116</v>
      </c>
      <c r="BY540" t="s">
        <v>116</v>
      </c>
      <c r="BZ540" t="s">
        <v>193</v>
      </c>
      <c r="CA540" t="s">
        <v>1408</v>
      </c>
      <c r="CB540" t="s">
        <v>6189</v>
      </c>
      <c r="CC540" t="s">
        <v>113</v>
      </c>
      <c r="CD540" t="s">
        <v>116</v>
      </c>
      <c r="CE540" t="s">
        <v>109</v>
      </c>
      <c r="CF540" t="s">
        <v>113</v>
      </c>
      <c r="CG540" t="s">
        <v>113</v>
      </c>
      <c r="CH540" t="s">
        <v>113</v>
      </c>
      <c r="CI540" t="s">
        <v>578</v>
      </c>
      <c r="CJ540" t="s">
        <v>109</v>
      </c>
      <c r="CK540" t="s">
        <v>109</v>
      </c>
      <c r="CL540" t="s">
        <v>109</v>
      </c>
      <c r="CN540" t="s">
        <v>1050</v>
      </c>
      <c r="CO540" t="s">
        <v>109</v>
      </c>
      <c r="CP540" t="s">
        <v>116</v>
      </c>
      <c r="CQ540" t="s">
        <v>109</v>
      </c>
      <c r="CS540" t="s">
        <v>116</v>
      </c>
      <c r="CT540" t="s">
        <v>116</v>
      </c>
      <c r="CU540" t="s">
        <v>109</v>
      </c>
      <c r="CV540" t="s">
        <v>109</v>
      </c>
      <c r="CX540" t="s">
        <v>116</v>
      </c>
      <c r="CY540" t="s">
        <v>6190</v>
      </c>
      <c r="DB540">
        <f t="shared" si="516"/>
        <v>1</v>
      </c>
      <c r="DC540">
        <f t="shared" si="517"/>
        <v>0</v>
      </c>
      <c r="DD540">
        <f t="shared" si="518"/>
        <v>5</v>
      </c>
      <c r="DE540">
        <f t="shared" si="519"/>
        <v>0</v>
      </c>
      <c r="DF540">
        <f t="shared" si="520"/>
        <v>2</v>
      </c>
      <c r="DG540">
        <f t="shared" si="521"/>
        <v>1</v>
      </c>
      <c r="DH540">
        <f t="shared" si="522"/>
        <v>0</v>
      </c>
      <c r="DI540">
        <f t="shared" si="523"/>
        <v>7</v>
      </c>
      <c r="DJ540">
        <f t="shared" si="524"/>
        <v>1</v>
      </c>
      <c r="DK540">
        <f t="shared" si="525"/>
        <v>2</v>
      </c>
      <c r="DL540">
        <f t="shared" si="526"/>
        <v>2</v>
      </c>
      <c r="DM540">
        <f t="shared" si="527"/>
        <v>1</v>
      </c>
      <c r="DN540">
        <f t="shared" si="528"/>
        <v>2</v>
      </c>
      <c r="DO540">
        <f t="shared" si="529"/>
        <v>3</v>
      </c>
      <c r="DP540">
        <f t="shared" si="530"/>
        <v>5</v>
      </c>
      <c r="DQ540">
        <f t="shared" si="531"/>
        <v>1</v>
      </c>
      <c r="DR540">
        <f t="shared" si="532"/>
        <v>3</v>
      </c>
      <c r="DS540">
        <f t="shared" si="533"/>
        <v>0</v>
      </c>
      <c r="DT540">
        <f t="shared" si="534"/>
        <v>0</v>
      </c>
      <c r="DU540">
        <f t="shared" si="513"/>
        <v>2</v>
      </c>
      <c r="DV540">
        <f t="shared" si="514"/>
        <v>2</v>
      </c>
      <c r="DW540">
        <f t="shared" si="515"/>
        <v>40</v>
      </c>
      <c r="DX540">
        <f t="shared" si="535"/>
        <v>7.6923076923076925</v>
      </c>
      <c r="DY540">
        <f t="shared" si="536"/>
        <v>7.5</v>
      </c>
      <c r="DZ540">
        <f t="shared" si="537"/>
        <v>7.5</v>
      </c>
    </row>
    <row r="541" spans="1:130">
      <c r="A541">
        <v>668</v>
      </c>
      <c r="B541" s="1">
        <v>44958.780717592599</v>
      </c>
      <c r="C541" s="1">
        <v>44958.7873958333</v>
      </c>
      <c r="D541" t="s">
        <v>104</v>
      </c>
      <c r="F541" t="s">
        <v>6191</v>
      </c>
      <c r="G541" s="2">
        <v>12610</v>
      </c>
      <c r="H541" t="s">
        <v>6173</v>
      </c>
      <c r="I541" t="s">
        <v>6159</v>
      </c>
      <c r="J541" t="s">
        <v>175</v>
      </c>
      <c r="K541" t="s">
        <v>114</v>
      </c>
      <c r="L541" t="s">
        <v>6192</v>
      </c>
      <c r="M541" t="s">
        <v>109</v>
      </c>
      <c r="O541" t="s">
        <v>176</v>
      </c>
      <c r="P541" t="s">
        <v>2131</v>
      </c>
      <c r="Q541" t="s">
        <v>112</v>
      </c>
      <c r="R541" t="s">
        <v>946</v>
      </c>
      <c r="S541" t="s">
        <v>122</v>
      </c>
      <c r="T541" t="s">
        <v>149</v>
      </c>
      <c r="U541" t="s">
        <v>201</v>
      </c>
      <c r="V541" t="s">
        <v>109</v>
      </c>
      <c r="X541" t="s">
        <v>135</v>
      </c>
      <c r="Y541" t="s">
        <v>322</v>
      </c>
      <c r="Z541" t="s">
        <v>109</v>
      </c>
      <c r="AA541" t="s">
        <v>116</v>
      </c>
      <c r="AB541" t="s">
        <v>132</v>
      </c>
      <c r="AC541" t="s">
        <v>116</v>
      </c>
      <c r="AD541" t="s">
        <v>6193</v>
      </c>
      <c r="AE541" t="s">
        <v>109</v>
      </c>
      <c r="AG541" t="s">
        <v>116</v>
      </c>
      <c r="AH541" t="s">
        <v>116</v>
      </c>
      <c r="AI541" t="s">
        <v>116</v>
      </c>
      <c r="AJ541" t="s">
        <v>116</v>
      </c>
      <c r="AK541" t="s">
        <v>116</v>
      </c>
      <c r="AL541" t="s">
        <v>116</v>
      </c>
      <c r="AM541" t="s">
        <v>112</v>
      </c>
      <c r="AN541" t="s">
        <v>117</v>
      </c>
      <c r="AO541" t="s">
        <v>155</v>
      </c>
      <c r="AP541" t="s">
        <v>224</v>
      </c>
      <c r="AQ541" t="s">
        <v>109</v>
      </c>
      <c r="AS541" t="s">
        <v>191</v>
      </c>
      <c r="AT541" t="s">
        <v>113</v>
      </c>
      <c r="AU541" t="s">
        <v>116</v>
      </c>
      <c r="AV541" t="s">
        <v>116</v>
      </c>
      <c r="AW541" t="s">
        <v>109</v>
      </c>
      <c r="AZ541" t="s">
        <v>6194</v>
      </c>
      <c r="BA541" t="s">
        <v>423</v>
      </c>
      <c r="BB541" t="s">
        <v>334</v>
      </c>
      <c r="BC541" t="s">
        <v>116</v>
      </c>
      <c r="BD541" t="s">
        <v>116</v>
      </c>
      <c r="BE541" t="s">
        <v>116</v>
      </c>
      <c r="BF541" t="s">
        <v>6181</v>
      </c>
      <c r="BG541" t="s">
        <v>109</v>
      </c>
      <c r="BH541" t="s">
        <v>116</v>
      </c>
      <c r="BI541" t="s">
        <v>6195</v>
      </c>
      <c r="BJ541" t="s">
        <v>116</v>
      </c>
      <c r="BK541" t="s">
        <v>116</v>
      </c>
      <c r="BL541" t="s">
        <v>109</v>
      </c>
      <c r="BM541" t="s">
        <v>109</v>
      </c>
      <c r="BN541" t="s">
        <v>113</v>
      </c>
      <c r="BO541" t="s">
        <v>116</v>
      </c>
      <c r="BP541" t="s">
        <v>122</v>
      </c>
      <c r="BR541" t="s">
        <v>116</v>
      </c>
      <c r="BS541" t="s">
        <v>911</v>
      </c>
      <c r="BT541" t="s">
        <v>116</v>
      </c>
      <c r="BU541" t="s">
        <v>114</v>
      </c>
      <c r="BV541" t="s">
        <v>116</v>
      </c>
      <c r="BX541" t="s">
        <v>116</v>
      </c>
      <c r="BY541" t="s">
        <v>116</v>
      </c>
      <c r="BZ541" t="s">
        <v>193</v>
      </c>
      <c r="CA541" t="s">
        <v>240</v>
      </c>
      <c r="CB541" t="s">
        <v>129</v>
      </c>
      <c r="CC541" t="s">
        <v>253</v>
      </c>
      <c r="CD541" t="s">
        <v>116</v>
      </c>
      <c r="CE541" t="s">
        <v>109</v>
      </c>
      <c r="CF541" t="s">
        <v>6196</v>
      </c>
      <c r="CG541" t="s">
        <v>113</v>
      </c>
      <c r="CH541" t="s">
        <v>113</v>
      </c>
      <c r="CI541" t="s">
        <v>4278</v>
      </c>
      <c r="CJ541" t="s">
        <v>116</v>
      </c>
      <c r="CK541" t="s">
        <v>116</v>
      </c>
      <c r="CL541" t="s">
        <v>116</v>
      </c>
      <c r="CM541" t="s">
        <v>6197</v>
      </c>
      <c r="CN541" t="s">
        <v>522</v>
      </c>
      <c r="CO541" t="s">
        <v>116</v>
      </c>
      <c r="CP541" t="s">
        <v>116</v>
      </c>
      <c r="CQ541" t="s">
        <v>109</v>
      </c>
      <c r="CS541" t="s">
        <v>116</v>
      </c>
      <c r="CT541" t="s">
        <v>116</v>
      </c>
      <c r="CU541" t="s">
        <v>116</v>
      </c>
      <c r="CV541" t="s">
        <v>109</v>
      </c>
      <c r="CX541" t="s">
        <v>116</v>
      </c>
      <c r="CY541" t="s">
        <v>6198</v>
      </c>
      <c r="DB541">
        <f t="shared" si="516"/>
        <v>2</v>
      </c>
      <c r="DC541">
        <f t="shared" si="517"/>
        <v>0</v>
      </c>
      <c r="DD541">
        <f t="shared" si="518"/>
        <v>5</v>
      </c>
      <c r="DE541">
        <f t="shared" si="519"/>
        <v>0</v>
      </c>
      <c r="DF541">
        <f t="shared" si="520"/>
        <v>2</v>
      </c>
      <c r="DG541">
        <f t="shared" si="521"/>
        <v>2</v>
      </c>
      <c r="DH541">
        <f t="shared" si="522"/>
        <v>0</v>
      </c>
      <c r="DI541">
        <f t="shared" si="523"/>
        <v>10</v>
      </c>
      <c r="DJ541">
        <f t="shared" si="524"/>
        <v>1</v>
      </c>
      <c r="DK541">
        <f t="shared" si="525"/>
        <v>2</v>
      </c>
      <c r="DL541">
        <f t="shared" si="526"/>
        <v>3</v>
      </c>
      <c r="DM541">
        <f t="shared" si="527"/>
        <v>2</v>
      </c>
      <c r="DN541">
        <f t="shared" si="528"/>
        <v>1</v>
      </c>
      <c r="DO541">
        <f t="shared" si="529"/>
        <v>3</v>
      </c>
      <c r="DP541">
        <f t="shared" si="530"/>
        <v>5</v>
      </c>
      <c r="DQ541">
        <f t="shared" si="531"/>
        <v>1</v>
      </c>
      <c r="DR541">
        <f t="shared" si="532"/>
        <v>4</v>
      </c>
      <c r="DS541">
        <f t="shared" si="533"/>
        <v>1</v>
      </c>
      <c r="DT541">
        <f t="shared" si="534"/>
        <v>3</v>
      </c>
      <c r="DU541">
        <f t="shared" si="513"/>
        <v>3</v>
      </c>
      <c r="DV541">
        <f t="shared" si="514"/>
        <v>3</v>
      </c>
      <c r="DW541">
        <f t="shared" si="515"/>
        <v>53</v>
      </c>
      <c r="DX541">
        <f t="shared" si="535"/>
        <v>10.192307692307692</v>
      </c>
      <c r="DY541">
        <f t="shared" si="536"/>
        <v>10</v>
      </c>
      <c r="DZ541">
        <f t="shared" si="537"/>
        <v>10</v>
      </c>
    </row>
    <row r="542" spans="1:130">
      <c r="A542">
        <v>669</v>
      </c>
      <c r="B542" s="1">
        <v>44959.434618055602</v>
      </c>
      <c r="C542" s="1">
        <v>44959.464166666701</v>
      </c>
      <c r="D542" t="s">
        <v>104</v>
      </c>
      <c r="F542" t="s">
        <v>6199</v>
      </c>
      <c r="G542" s="2">
        <v>13700</v>
      </c>
      <c r="H542" t="s">
        <v>6200</v>
      </c>
      <c r="I542" t="s">
        <v>6201</v>
      </c>
      <c r="J542" t="s">
        <v>145</v>
      </c>
      <c r="K542" t="s">
        <v>114</v>
      </c>
      <c r="L542" t="s">
        <v>6202</v>
      </c>
      <c r="M542" t="s">
        <v>109</v>
      </c>
      <c r="O542" t="s">
        <v>6203</v>
      </c>
      <c r="P542" t="s">
        <v>1902</v>
      </c>
      <c r="Q542" t="s">
        <v>112</v>
      </c>
      <c r="R542" t="s">
        <v>1696</v>
      </c>
      <c r="S542" t="s">
        <v>114</v>
      </c>
      <c r="T542" t="s">
        <v>149</v>
      </c>
      <c r="U542" t="s">
        <v>222</v>
      </c>
      <c r="V542" t="s">
        <v>116</v>
      </c>
      <c r="W542" t="s">
        <v>6204</v>
      </c>
      <c r="X542" t="s">
        <v>135</v>
      </c>
      <c r="Y542" t="s">
        <v>113</v>
      </c>
      <c r="Z542" t="s">
        <v>109</v>
      </c>
      <c r="AA542" t="s">
        <v>116</v>
      </c>
      <c r="AB542" t="s">
        <v>145</v>
      </c>
      <c r="AC542" t="s">
        <v>116</v>
      </c>
      <c r="AD542" t="s">
        <v>6205</v>
      </c>
      <c r="AE542" t="s">
        <v>109</v>
      </c>
      <c r="AG542" t="s">
        <v>109</v>
      </c>
      <c r="AH542" t="s">
        <v>116</v>
      </c>
      <c r="AI542" t="s">
        <v>109</v>
      </c>
      <c r="AJ542" t="s">
        <v>109</v>
      </c>
      <c r="AK542" t="s">
        <v>116</v>
      </c>
      <c r="AL542" t="s">
        <v>116</v>
      </c>
      <c r="AM542" t="s">
        <v>112</v>
      </c>
      <c r="AN542" t="s">
        <v>117</v>
      </c>
      <c r="AO542" t="s">
        <v>179</v>
      </c>
      <c r="AP542" t="s">
        <v>113</v>
      </c>
      <c r="AQ542" t="s">
        <v>272</v>
      </c>
      <c r="AS542" t="s">
        <v>191</v>
      </c>
      <c r="AT542" t="s">
        <v>113</v>
      </c>
      <c r="AU542" t="s">
        <v>116</v>
      </c>
      <c r="AV542" t="s">
        <v>109</v>
      </c>
      <c r="AW542" t="s">
        <v>109</v>
      </c>
      <c r="AZ542" t="s">
        <v>157</v>
      </c>
      <c r="BA542" t="s">
        <v>120</v>
      </c>
      <c r="BB542" t="s">
        <v>121</v>
      </c>
      <c r="BC542" t="s">
        <v>116</v>
      </c>
      <c r="BD542" t="s">
        <v>116</v>
      </c>
      <c r="BE542" t="s">
        <v>122</v>
      </c>
      <c r="BG542" t="s">
        <v>109</v>
      </c>
      <c r="BH542" t="s">
        <v>116</v>
      </c>
      <c r="BI542" t="s">
        <v>6206</v>
      </c>
      <c r="BJ542" t="s">
        <v>116</v>
      </c>
      <c r="BK542" t="s">
        <v>109</v>
      </c>
      <c r="BL542" t="s">
        <v>109</v>
      </c>
      <c r="BM542" t="s">
        <v>109</v>
      </c>
      <c r="BN542" t="s">
        <v>113</v>
      </c>
      <c r="BO542" t="s">
        <v>116</v>
      </c>
      <c r="BP542" t="s">
        <v>122</v>
      </c>
      <c r="BR542" t="s">
        <v>116</v>
      </c>
      <c r="BS542" t="s">
        <v>699</v>
      </c>
      <c r="BT542" t="s">
        <v>109</v>
      </c>
      <c r="BU542" t="s">
        <v>114</v>
      </c>
      <c r="BV542" t="s">
        <v>116</v>
      </c>
      <c r="BX542" t="s">
        <v>116</v>
      </c>
      <c r="BY542" t="s">
        <v>116</v>
      </c>
      <c r="BZ542" t="s">
        <v>193</v>
      </c>
      <c r="CA542" t="s">
        <v>629</v>
      </c>
      <c r="CB542" t="s">
        <v>129</v>
      </c>
      <c r="CC542" t="s">
        <v>182</v>
      </c>
      <c r="CD542" t="s">
        <v>116</v>
      </c>
      <c r="CE542" t="s">
        <v>109</v>
      </c>
      <c r="CF542" t="s">
        <v>1481</v>
      </c>
      <c r="CG542" t="s">
        <v>113</v>
      </c>
      <c r="CH542" t="s">
        <v>183</v>
      </c>
      <c r="CI542" t="s">
        <v>113</v>
      </c>
      <c r="CJ542" t="s">
        <v>109</v>
      </c>
      <c r="CK542" t="s">
        <v>109</v>
      </c>
      <c r="CL542" t="s">
        <v>109</v>
      </c>
      <c r="CN542" t="s">
        <v>1050</v>
      </c>
      <c r="CO542" t="s">
        <v>109</v>
      </c>
      <c r="CP542" t="s">
        <v>116</v>
      </c>
      <c r="CQ542" t="s">
        <v>116</v>
      </c>
      <c r="CR542" t="s">
        <v>6207</v>
      </c>
      <c r="CS542" t="s">
        <v>109</v>
      </c>
      <c r="CT542" t="s">
        <v>116</v>
      </c>
      <c r="CU542" t="s">
        <v>116</v>
      </c>
      <c r="CV542" t="s">
        <v>109</v>
      </c>
      <c r="CX542" t="s">
        <v>116</v>
      </c>
      <c r="CY542" t="s">
        <v>6208</v>
      </c>
      <c r="DB542">
        <f t="shared" si="516"/>
        <v>2</v>
      </c>
      <c r="DC542">
        <f t="shared" si="517"/>
        <v>0</v>
      </c>
      <c r="DD542">
        <f t="shared" si="518"/>
        <v>6</v>
      </c>
      <c r="DE542">
        <f t="shared" si="519"/>
        <v>1</v>
      </c>
      <c r="DF542">
        <f t="shared" si="520"/>
        <v>1</v>
      </c>
      <c r="DG542">
        <f t="shared" si="521"/>
        <v>2</v>
      </c>
      <c r="DH542">
        <f t="shared" si="522"/>
        <v>0</v>
      </c>
      <c r="DI542">
        <f t="shared" si="523"/>
        <v>7</v>
      </c>
      <c r="DJ542">
        <f t="shared" si="524"/>
        <v>1</v>
      </c>
      <c r="DK542">
        <f t="shared" si="525"/>
        <v>1</v>
      </c>
      <c r="DL542">
        <f t="shared" si="526"/>
        <v>3</v>
      </c>
      <c r="DM542">
        <f t="shared" si="527"/>
        <v>1</v>
      </c>
      <c r="DN542">
        <f t="shared" si="528"/>
        <v>1</v>
      </c>
      <c r="DO542">
        <f t="shared" si="529"/>
        <v>2</v>
      </c>
      <c r="DP542">
        <f t="shared" si="530"/>
        <v>4</v>
      </c>
      <c r="DQ542">
        <f t="shared" si="531"/>
        <v>1</v>
      </c>
      <c r="DR542">
        <f t="shared" si="532"/>
        <v>4</v>
      </c>
      <c r="DS542">
        <f t="shared" si="533"/>
        <v>2</v>
      </c>
      <c r="DT542">
        <f t="shared" si="534"/>
        <v>0</v>
      </c>
      <c r="DU542">
        <f t="shared" si="513"/>
        <v>3</v>
      </c>
      <c r="DV542">
        <f t="shared" si="514"/>
        <v>2</v>
      </c>
      <c r="DW542">
        <f t="shared" si="515"/>
        <v>44</v>
      </c>
      <c r="DX542">
        <f t="shared" si="535"/>
        <v>8.4615384615384617</v>
      </c>
      <c r="DY542">
        <f t="shared" si="536"/>
        <v>8.5</v>
      </c>
      <c r="DZ542">
        <f t="shared" si="537"/>
        <v>8.5</v>
      </c>
    </row>
    <row r="543" spans="1:130">
      <c r="A543">
        <v>670</v>
      </c>
      <c r="B543" s="1">
        <v>44959.478888888902</v>
      </c>
      <c r="C543" s="1">
        <v>44959.487905092603</v>
      </c>
      <c r="D543" t="s">
        <v>104</v>
      </c>
      <c r="F543" t="s">
        <v>6209</v>
      </c>
      <c r="G543" s="2">
        <v>23277</v>
      </c>
      <c r="H543" t="s">
        <v>6210</v>
      </c>
      <c r="I543" t="s">
        <v>6211</v>
      </c>
      <c r="J543" t="s">
        <v>145</v>
      </c>
      <c r="K543" t="s">
        <v>114</v>
      </c>
      <c r="L543" t="s">
        <v>6212</v>
      </c>
      <c r="M543" t="s">
        <v>109</v>
      </c>
      <c r="O543" t="s">
        <v>643</v>
      </c>
      <c r="P543" t="s">
        <v>6213</v>
      </c>
      <c r="Q543" t="s">
        <v>112</v>
      </c>
      <c r="R543" t="s">
        <v>113</v>
      </c>
      <c r="S543" t="s">
        <v>114</v>
      </c>
      <c r="T543" t="s">
        <v>109</v>
      </c>
      <c r="V543" t="s">
        <v>109</v>
      </c>
      <c r="X543" t="s">
        <v>135</v>
      </c>
      <c r="Y543" t="s">
        <v>269</v>
      </c>
      <c r="Z543" t="s">
        <v>116</v>
      </c>
      <c r="AB543" t="s">
        <v>153</v>
      </c>
      <c r="AC543" t="s">
        <v>109</v>
      </c>
      <c r="AE543" t="s">
        <v>109</v>
      </c>
      <c r="AG543" t="s">
        <v>116</v>
      </c>
      <c r="AH543" t="s">
        <v>116</v>
      </c>
      <c r="AI543" t="s">
        <v>109</v>
      </c>
      <c r="AJ543" t="s">
        <v>109</v>
      </c>
      <c r="AK543" t="s">
        <v>116</v>
      </c>
      <c r="AL543" t="s">
        <v>116</v>
      </c>
      <c r="AM543" t="s">
        <v>112</v>
      </c>
      <c r="AN543" t="s">
        <v>117</v>
      </c>
      <c r="AO543" t="s">
        <v>179</v>
      </c>
      <c r="AP543" t="s">
        <v>956</v>
      </c>
      <c r="AQ543" t="s">
        <v>109</v>
      </c>
      <c r="AS543" t="s">
        <v>2592</v>
      </c>
      <c r="AT543" t="s">
        <v>113</v>
      </c>
      <c r="AU543" t="s">
        <v>109</v>
      </c>
      <c r="AV543" t="s">
        <v>109</v>
      </c>
      <c r="AW543" t="s">
        <v>109</v>
      </c>
      <c r="AZ543" t="s">
        <v>113</v>
      </c>
      <c r="BA543" t="s">
        <v>120</v>
      </c>
      <c r="BB543" t="s">
        <v>249</v>
      </c>
      <c r="BC543" t="s">
        <v>116</v>
      </c>
      <c r="BD543" t="s">
        <v>116</v>
      </c>
      <c r="BE543" t="s">
        <v>116</v>
      </c>
      <c r="BF543" t="s">
        <v>6214</v>
      </c>
      <c r="BG543" t="s">
        <v>109</v>
      </c>
      <c r="BH543" t="s">
        <v>116</v>
      </c>
      <c r="BI543" t="s">
        <v>6215</v>
      </c>
      <c r="BJ543" t="s">
        <v>116</v>
      </c>
      <c r="BK543" t="s">
        <v>109</v>
      </c>
      <c r="BL543" t="s">
        <v>109</v>
      </c>
      <c r="BM543" t="s">
        <v>109</v>
      </c>
      <c r="BN543" t="s">
        <v>113</v>
      </c>
      <c r="BO543" t="s">
        <v>109</v>
      </c>
      <c r="BP543" t="s">
        <v>122</v>
      </c>
      <c r="BR543" t="s">
        <v>109</v>
      </c>
      <c r="BS543" t="s">
        <v>113</v>
      </c>
      <c r="BT543" t="s">
        <v>109</v>
      </c>
      <c r="BU543" t="s">
        <v>114</v>
      </c>
      <c r="BV543" t="s">
        <v>116</v>
      </c>
      <c r="BX543" t="s">
        <v>116</v>
      </c>
      <c r="BY543" t="s">
        <v>116</v>
      </c>
      <c r="BZ543" t="s">
        <v>193</v>
      </c>
      <c r="CA543" t="s">
        <v>6216</v>
      </c>
      <c r="CB543" t="s">
        <v>129</v>
      </c>
      <c r="CC543" t="s">
        <v>241</v>
      </c>
      <c r="CD543" t="s">
        <v>116</v>
      </c>
      <c r="CE543" t="s">
        <v>109</v>
      </c>
      <c r="CF543" t="s">
        <v>166</v>
      </c>
      <c r="CG543" t="s">
        <v>113</v>
      </c>
      <c r="CH543" t="s">
        <v>113</v>
      </c>
      <c r="CI543" t="s">
        <v>282</v>
      </c>
      <c r="CJ543" t="s">
        <v>116</v>
      </c>
      <c r="CK543" t="s">
        <v>109</v>
      </c>
      <c r="CL543" t="s">
        <v>109</v>
      </c>
      <c r="CN543" t="s">
        <v>169</v>
      </c>
      <c r="CO543" t="s">
        <v>116</v>
      </c>
      <c r="CP543" t="s">
        <v>116</v>
      </c>
      <c r="CQ543" t="s">
        <v>109</v>
      </c>
      <c r="CS543" t="s">
        <v>116</v>
      </c>
      <c r="CT543" t="s">
        <v>116</v>
      </c>
      <c r="CU543" t="s">
        <v>116</v>
      </c>
      <c r="CV543" t="s">
        <v>116</v>
      </c>
      <c r="CW543" t="s">
        <v>6217</v>
      </c>
      <c r="CX543" t="s">
        <v>109</v>
      </c>
      <c r="DB543">
        <f t="shared" si="516"/>
        <v>2</v>
      </c>
      <c r="DC543">
        <f t="shared" si="517"/>
        <v>0</v>
      </c>
      <c r="DD543">
        <f t="shared" si="518"/>
        <v>4</v>
      </c>
      <c r="DE543">
        <f t="shared" si="519"/>
        <v>0</v>
      </c>
      <c r="DF543">
        <f t="shared" si="520"/>
        <v>3</v>
      </c>
      <c r="DG543">
        <f t="shared" si="521"/>
        <v>1</v>
      </c>
      <c r="DH543">
        <f t="shared" si="522"/>
        <v>0</v>
      </c>
      <c r="DI543">
        <f t="shared" si="523"/>
        <v>8</v>
      </c>
      <c r="DJ543">
        <f t="shared" si="524"/>
        <v>1</v>
      </c>
      <c r="DK543">
        <f t="shared" si="525"/>
        <v>0</v>
      </c>
      <c r="DL543">
        <f t="shared" si="526"/>
        <v>2</v>
      </c>
      <c r="DM543">
        <f t="shared" si="527"/>
        <v>2</v>
      </c>
      <c r="DN543">
        <f t="shared" si="528"/>
        <v>1</v>
      </c>
      <c r="DO543">
        <f t="shared" si="529"/>
        <v>1</v>
      </c>
      <c r="DP543">
        <f t="shared" si="530"/>
        <v>2</v>
      </c>
      <c r="DQ543">
        <f t="shared" si="531"/>
        <v>1</v>
      </c>
      <c r="DR543">
        <f t="shared" si="532"/>
        <v>4</v>
      </c>
      <c r="DS543">
        <f t="shared" si="533"/>
        <v>1</v>
      </c>
      <c r="DT543">
        <f t="shared" si="534"/>
        <v>1</v>
      </c>
      <c r="DU543">
        <f t="shared" si="513"/>
        <v>3</v>
      </c>
      <c r="DV543">
        <f t="shared" si="514"/>
        <v>4</v>
      </c>
      <c r="DW543">
        <f t="shared" si="515"/>
        <v>41</v>
      </c>
      <c r="DX543">
        <f t="shared" si="535"/>
        <v>7.8846153846153841</v>
      </c>
      <c r="DY543">
        <f t="shared" si="536"/>
        <v>8</v>
      </c>
      <c r="DZ543">
        <f t="shared" si="537"/>
        <v>8</v>
      </c>
    </row>
    <row r="544" spans="1:130">
      <c r="A544">
        <v>671</v>
      </c>
      <c r="B544" s="1">
        <v>44959.546678240702</v>
      </c>
      <c r="C544" s="1">
        <v>44959.556817129604</v>
      </c>
      <c r="D544" t="s">
        <v>104</v>
      </c>
      <c r="F544" t="s">
        <v>6218</v>
      </c>
      <c r="G544" s="2">
        <v>8228</v>
      </c>
      <c r="H544" t="s">
        <v>6219</v>
      </c>
      <c r="I544" t="s">
        <v>6220</v>
      </c>
      <c r="J544" t="s">
        <v>145</v>
      </c>
      <c r="K544" t="s">
        <v>109</v>
      </c>
      <c r="M544" t="s">
        <v>109</v>
      </c>
      <c r="O544" t="s">
        <v>176</v>
      </c>
      <c r="P544" t="s">
        <v>177</v>
      </c>
      <c r="Q544" t="s">
        <v>112</v>
      </c>
      <c r="R544" t="s">
        <v>113</v>
      </c>
      <c r="S544" t="s">
        <v>122</v>
      </c>
      <c r="T544" t="s">
        <v>149</v>
      </c>
      <c r="U544" t="s">
        <v>268</v>
      </c>
      <c r="V544" t="s">
        <v>109</v>
      </c>
      <c r="X544" t="s">
        <v>135</v>
      </c>
      <c r="Y544" t="s">
        <v>113</v>
      </c>
      <c r="Z544" t="s">
        <v>116</v>
      </c>
      <c r="AB544" t="s">
        <v>132</v>
      </c>
      <c r="AC544" t="s">
        <v>109</v>
      </c>
      <c r="AE544" t="s">
        <v>109</v>
      </c>
      <c r="AG544" t="s">
        <v>109</v>
      </c>
      <c r="AH544" t="s">
        <v>116</v>
      </c>
      <c r="AI544" t="s">
        <v>116</v>
      </c>
      <c r="AJ544" t="s">
        <v>116</v>
      </c>
      <c r="AK544" t="s">
        <v>109</v>
      </c>
      <c r="AL544" t="s">
        <v>109</v>
      </c>
      <c r="AM544" t="s">
        <v>112</v>
      </c>
      <c r="AN544" t="s">
        <v>117</v>
      </c>
      <c r="AO544" t="s">
        <v>202</v>
      </c>
      <c r="AP544" t="s">
        <v>113</v>
      </c>
      <c r="AQ544" t="s">
        <v>272</v>
      </c>
      <c r="AS544" t="s">
        <v>6221</v>
      </c>
      <c r="AT544" t="s">
        <v>287</v>
      </c>
      <c r="AU544" t="s">
        <v>109</v>
      </c>
      <c r="AV544" t="s">
        <v>116</v>
      </c>
      <c r="AW544" t="s">
        <v>109</v>
      </c>
      <c r="AZ544" t="s">
        <v>113</v>
      </c>
      <c r="BA544" t="s">
        <v>113</v>
      </c>
      <c r="BB544" t="s">
        <v>113</v>
      </c>
      <c r="BC544" t="s">
        <v>116</v>
      </c>
      <c r="BD544" t="s">
        <v>116</v>
      </c>
      <c r="BE544" t="s">
        <v>122</v>
      </c>
      <c r="BG544" t="s">
        <v>109</v>
      </c>
      <c r="BH544" t="s">
        <v>116</v>
      </c>
      <c r="BI544" t="s">
        <v>6222</v>
      </c>
      <c r="BJ544" t="s">
        <v>116</v>
      </c>
      <c r="BK544" t="s">
        <v>109</v>
      </c>
      <c r="BL544" t="s">
        <v>109</v>
      </c>
      <c r="BM544" t="s">
        <v>116</v>
      </c>
      <c r="BN544" t="s">
        <v>113</v>
      </c>
      <c r="BO544" t="s">
        <v>116</v>
      </c>
      <c r="BP544" t="s">
        <v>122</v>
      </c>
      <c r="BR544" t="s">
        <v>116</v>
      </c>
      <c r="BS544" t="s">
        <v>126</v>
      </c>
      <c r="BT544" t="s">
        <v>109</v>
      </c>
      <c r="BU544" t="s">
        <v>114</v>
      </c>
      <c r="BV544" t="s">
        <v>206</v>
      </c>
      <c r="BX544" t="s">
        <v>116</v>
      </c>
      <c r="BY544" t="s">
        <v>116</v>
      </c>
      <c r="BZ544" t="s">
        <v>193</v>
      </c>
      <c r="CA544" t="s">
        <v>2020</v>
      </c>
      <c r="CB544" t="s">
        <v>1883</v>
      </c>
      <c r="CC544" t="s">
        <v>260</v>
      </c>
      <c r="CD544" t="s">
        <v>116</v>
      </c>
      <c r="CE544" t="s">
        <v>116</v>
      </c>
      <c r="CG544" t="s">
        <v>113</v>
      </c>
      <c r="CH544" t="s">
        <v>113</v>
      </c>
      <c r="CI544" t="s">
        <v>113</v>
      </c>
      <c r="CJ544" t="s">
        <v>116</v>
      </c>
      <c r="CK544" t="s">
        <v>116</v>
      </c>
      <c r="CL544" t="s">
        <v>109</v>
      </c>
      <c r="CN544" t="s">
        <v>522</v>
      </c>
      <c r="CO544" t="s">
        <v>109</v>
      </c>
      <c r="CP544" t="s">
        <v>116</v>
      </c>
      <c r="CQ544" t="s">
        <v>109</v>
      </c>
      <c r="CS544" t="s">
        <v>116</v>
      </c>
      <c r="CT544" t="s">
        <v>116</v>
      </c>
      <c r="CU544" t="s">
        <v>109</v>
      </c>
      <c r="CV544" t="s">
        <v>109</v>
      </c>
      <c r="CX544" t="s">
        <v>116</v>
      </c>
      <c r="CY544" t="s">
        <v>1409</v>
      </c>
      <c r="DB544">
        <f t="shared" si="516"/>
        <v>1</v>
      </c>
      <c r="DC544">
        <f t="shared" si="517"/>
        <v>0</v>
      </c>
      <c r="DD544">
        <f t="shared" si="518"/>
        <v>4</v>
      </c>
      <c r="DE544">
        <f t="shared" si="519"/>
        <v>0</v>
      </c>
      <c r="DF544">
        <f t="shared" si="520"/>
        <v>2</v>
      </c>
      <c r="DG544">
        <f t="shared" si="521"/>
        <v>1</v>
      </c>
      <c r="DH544">
        <f t="shared" si="522"/>
        <v>0</v>
      </c>
      <c r="DI544">
        <f t="shared" si="523"/>
        <v>7</v>
      </c>
      <c r="DJ544">
        <f t="shared" si="524"/>
        <v>1</v>
      </c>
      <c r="DK544">
        <f t="shared" si="525"/>
        <v>1</v>
      </c>
      <c r="DL544">
        <f t="shared" si="526"/>
        <v>0</v>
      </c>
      <c r="DM544">
        <f t="shared" si="527"/>
        <v>1</v>
      </c>
      <c r="DN544">
        <f t="shared" si="528"/>
        <v>1</v>
      </c>
      <c r="DO544">
        <f t="shared" si="529"/>
        <v>3</v>
      </c>
      <c r="DP544">
        <f t="shared" si="530"/>
        <v>4</v>
      </c>
      <c r="DQ544">
        <f t="shared" si="531"/>
        <v>1</v>
      </c>
      <c r="DR544">
        <f t="shared" si="532"/>
        <v>4</v>
      </c>
      <c r="DS544">
        <f t="shared" si="533"/>
        <v>0</v>
      </c>
      <c r="DT544">
        <f t="shared" si="534"/>
        <v>2</v>
      </c>
      <c r="DU544">
        <f t="shared" si="513"/>
        <v>2</v>
      </c>
      <c r="DV544">
        <f t="shared" si="514"/>
        <v>2</v>
      </c>
      <c r="DW544">
        <f t="shared" si="515"/>
        <v>37</v>
      </c>
      <c r="DX544">
        <f t="shared" si="535"/>
        <v>7.1153846153846159</v>
      </c>
      <c r="DY544">
        <f t="shared" si="536"/>
        <v>7</v>
      </c>
      <c r="DZ544">
        <f t="shared" si="537"/>
        <v>7</v>
      </c>
    </row>
    <row r="545" spans="1:130">
      <c r="A545">
        <v>672</v>
      </c>
      <c r="B545" s="1">
        <v>44959.566655092603</v>
      </c>
      <c r="C545" s="1">
        <v>44959.574907407397</v>
      </c>
      <c r="D545" t="s">
        <v>104</v>
      </c>
      <c r="F545" t="s">
        <v>6223</v>
      </c>
      <c r="G545" s="2">
        <v>9208</v>
      </c>
      <c r="H545" t="s">
        <v>6224</v>
      </c>
      <c r="I545" t="s">
        <v>6225</v>
      </c>
      <c r="J545" t="s">
        <v>132</v>
      </c>
      <c r="K545" t="s">
        <v>114</v>
      </c>
      <c r="L545" t="s">
        <v>6226</v>
      </c>
      <c r="M545" t="s">
        <v>109</v>
      </c>
      <c r="O545" t="s">
        <v>176</v>
      </c>
      <c r="P545" t="s">
        <v>752</v>
      </c>
      <c r="Q545" t="s">
        <v>188</v>
      </c>
      <c r="R545" t="s">
        <v>113</v>
      </c>
      <c r="S545" t="s">
        <v>122</v>
      </c>
      <c r="T545" t="s">
        <v>109</v>
      </c>
      <c r="V545" t="s">
        <v>109</v>
      </c>
      <c r="X545" t="s">
        <v>135</v>
      </c>
      <c r="Y545" t="s">
        <v>332</v>
      </c>
      <c r="Z545" t="s">
        <v>109</v>
      </c>
      <c r="AA545" t="s">
        <v>116</v>
      </c>
      <c r="AB545" t="s">
        <v>132</v>
      </c>
      <c r="AC545" t="s">
        <v>116</v>
      </c>
      <c r="AD545" t="s">
        <v>6227</v>
      </c>
      <c r="AE545" t="s">
        <v>109</v>
      </c>
      <c r="AG545" t="s">
        <v>109</v>
      </c>
      <c r="AH545" t="s">
        <v>109</v>
      </c>
      <c r="AI545" t="s">
        <v>109</v>
      </c>
      <c r="AJ545" t="s">
        <v>109</v>
      </c>
      <c r="AK545" t="s">
        <v>109</v>
      </c>
      <c r="AL545" t="s">
        <v>109</v>
      </c>
      <c r="AM545" t="s">
        <v>112</v>
      </c>
      <c r="AN545" t="s">
        <v>117</v>
      </c>
      <c r="AO545" t="s">
        <v>179</v>
      </c>
      <c r="AP545" t="s">
        <v>113</v>
      </c>
      <c r="AQ545" t="s">
        <v>109</v>
      </c>
      <c r="AS545" t="s">
        <v>987</v>
      </c>
      <c r="AT545" t="s">
        <v>1950</v>
      </c>
      <c r="AU545" t="s">
        <v>116</v>
      </c>
      <c r="AV545" t="s">
        <v>116</v>
      </c>
      <c r="AW545" t="s">
        <v>112</v>
      </c>
      <c r="AX545" t="s">
        <v>116</v>
      </c>
      <c r="AY545" t="s">
        <v>6228</v>
      </c>
      <c r="AZ545" t="s">
        <v>113</v>
      </c>
      <c r="BA545" t="s">
        <v>158</v>
      </c>
      <c r="BB545" t="s">
        <v>121</v>
      </c>
      <c r="BC545" t="s">
        <v>116</v>
      </c>
      <c r="BD545" t="s">
        <v>116</v>
      </c>
      <c r="BE545" t="s">
        <v>122</v>
      </c>
      <c r="BG545" t="s">
        <v>116</v>
      </c>
      <c r="BH545" t="s">
        <v>116</v>
      </c>
      <c r="BI545" t="s">
        <v>6229</v>
      </c>
      <c r="BJ545" t="s">
        <v>116</v>
      </c>
      <c r="BK545" t="s">
        <v>116</v>
      </c>
      <c r="BL545" t="s">
        <v>116</v>
      </c>
      <c r="BM545" t="s">
        <v>116</v>
      </c>
      <c r="BN545" t="s">
        <v>113</v>
      </c>
      <c r="BO545" t="s">
        <v>125</v>
      </c>
      <c r="BP545" t="s">
        <v>122</v>
      </c>
      <c r="BR545" t="s">
        <v>116</v>
      </c>
      <c r="BS545" t="s">
        <v>288</v>
      </c>
      <c r="BT545" t="s">
        <v>116</v>
      </c>
      <c r="BU545" t="s">
        <v>114</v>
      </c>
      <c r="BV545" t="s">
        <v>206</v>
      </c>
      <c r="BX545" t="s">
        <v>116</v>
      </c>
      <c r="BY545" t="s">
        <v>116</v>
      </c>
      <c r="BZ545" t="s">
        <v>193</v>
      </c>
      <c r="CA545" t="s">
        <v>947</v>
      </c>
      <c r="CB545" t="s">
        <v>1538</v>
      </c>
      <c r="CC545" t="s">
        <v>253</v>
      </c>
      <c r="CD545" t="s">
        <v>116</v>
      </c>
      <c r="CE545" t="s">
        <v>116</v>
      </c>
      <c r="CG545" t="s">
        <v>113</v>
      </c>
      <c r="CH545" t="s">
        <v>386</v>
      </c>
      <c r="CI545" t="s">
        <v>113</v>
      </c>
      <c r="CJ545" t="s">
        <v>109</v>
      </c>
      <c r="CK545" t="s">
        <v>109</v>
      </c>
      <c r="CL545" t="s">
        <v>109</v>
      </c>
      <c r="CN545" t="s">
        <v>169</v>
      </c>
      <c r="CO545" t="s">
        <v>109</v>
      </c>
      <c r="CP545" t="s">
        <v>116</v>
      </c>
      <c r="CQ545" t="s">
        <v>109</v>
      </c>
      <c r="CS545" t="s">
        <v>116</v>
      </c>
      <c r="CT545" t="s">
        <v>116</v>
      </c>
      <c r="CU545" t="s">
        <v>116</v>
      </c>
      <c r="CV545" t="s">
        <v>116</v>
      </c>
      <c r="CW545" t="s">
        <v>6230</v>
      </c>
      <c r="CX545" t="s">
        <v>109</v>
      </c>
      <c r="DB545">
        <f t="shared" si="516"/>
        <v>2</v>
      </c>
      <c r="DC545">
        <f t="shared" si="517"/>
        <v>0</v>
      </c>
      <c r="DD545">
        <f t="shared" si="518"/>
        <v>3</v>
      </c>
      <c r="DE545">
        <f t="shared" si="519"/>
        <v>0</v>
      </c>
      <c r="DF545">
        <f t="shared" si="520"/>
        <v>2</v>
      </c>
      <c r="DG545">
        <f t="shared" si="521"/>
        <v>2</v>
      </c>
      <c r="DH545">
        <f t="shared" si="522"/>
        <v>0</v>
      </c>
      <c r="DI545">
        <f t="shared" si="523"/>
        <v>3</v>
      </c>
      <c r="DJ545">
        <f t="shared" si="524"/>
        <v>1</v>
      </c>
      <c r="DK545">
        <f t="shared" si="525"/>
        <v>4</v>
      </c>
      <c r="DL545">
        <f t="shared" si="526"/>
        <v>2</v>
      </c>
      <c r="DM545">
        <f t="shared" si="527"/>
        <v>1</v>
      </c>
      <c r="DN545">
        <f t="shared" si="528"/>
        <v>2</v>
      </c>
      <c r="DO545">
        <f t="shared" si="529"/>
        <v>5</v>
      </c>
      <c r="DP545">
        <f t="shared" si="530"/>
        <v>5</v>
      </c>
      <c r="DQ545">
        <f t="shared" si="531"/>
        <v>1</v>
      </c>
      <c r="DR545">
        <f t="shared" si="532"/>
        <v>4</v>
      </c>
      <c r="DS545">
        <f t="shared" si="533"/>
        <v>1</v>
      </c>
      <c r="DT545">
        <f t="shared" si="534"/>
        <v>0</v>
      </c>
      <c r="DU545">
        <f t="shared" si="513"/>
        <v>2</v>
      </c>
      <c r="DV545">
        <f t="shared" si="514"/>
        <v>4</v>
      </c>
      <c r="DW545">
        <f t="shared" si="515"/>
        <v>44</v>
      </c>
      <c r="DX545">
        <f t="shared" si="535"/>
        <v>8.4615384615384617</v>
      </c>
      <c r="DY545">
        <f t="shared" si="536"/>
        <v>8.5</v>
      </c>
      <c r="DZ545">
        <f t="shared" si="537"/>
        <v>8.5</v>
      </c>
    </row>
    <row r="546" spans="1:130">
      <c r="A546">
        <v>673</v>
      </c>
      <c r="B546" s="1">
        <v>44959.586192129602</v>
      </c>
      <c r="C546" s="1">
        <v>44959.597384259301</v>
      </c>
      <c r="D546" t="s">
        <v>104</v>
      </c>
      <c r="F546" t="s">
        <v>6231</v>
      </c>
      <c r="G546" s="2">
        <v>13561</v>
      </c>
      <c r="H546" t="s">
        <v>6232</v>
      </c>
      <c r="I546" t="s">
        <v>6233</v>
      </c>
      <c r="J546" t="s">
        <v>145</v>
      </c>
      <c r="K546" t="s">
        <v>109</v>
      </c>
      <c r="M546" t="s">
        <v>109</v>
      </c>
      <c r="O546" t="s">
        <v>6234</v>
      </c>
      <c r="P546" t="s">
        <v>568</v>
      </c>
      <c r="Q546" t="s">
        <v>188</v>
      </c>
      <c r="R546" t="s">
        <v>113</v>
      </c>
      <c r="S546" t="s">
        <v>122</v>
      </c>
      <c r="T546" t="s">
        <v>109</v>
      </c>
      <c r="V546" t="s">
        <v>116</v>
      </c>
      <c r="W546" s="2" t="s">
        <v>668</v>
      </c>
      <c r="X546" t="s">
        <v>135</v>
      </c>
      <c r="Y546" t="s">
        <v>6235</v>
      </c>
      <c r="Z546" t="s">
        <v>116</v>
      </c>
      <c r="AB546" t="s">
        <v>145</v>
      </c>
      <c r="AC546" t="s">
        <v>109</v>
      </c>
      <c r="AE546" t="s">
        <v>109</v>
      </c>
      <c r="AG546" t="s">
        <v>109</v>
      </c>
      <c r="AH546" t="s">
        <v>116</v>
      </c>
      <c r="AI546" t="s">
        <v>109</v>
      </c>
      <c r="AJ546" t="s">
        <v>116</v>
      </c>
      <c r="AK546" t="s">
        <v>116</v>
      </c>
      <c r="AL546" t="s">
        <v>116</v>
      </c>
      <c r="AM546" t="s">
        <v>112</v>
      </c>
      <c r="AN546" t="s">
        <v>117</v>
      </c>
      <c r="AO546" t="s">
        <v>6236</v>
      </c>
      <c r="AP546" t="s">
        <v>224</v>
      </c>
      <c r="AQ546" t="s">
        <v>109</v>
      </c>
      <c r="AS546" t="s">
        <v>395</v>
      </c>
      <c r="AT546" t="s">
        <v>287</v>
      </c>
      <c r="AU546" t="s">
        <v>116</v>
      </c>
      <c r="AV546" t="s">
        <v>109</v>
      </c>
      <c r="AW546" t="s">
        <v>109</v>
      </c>
      <c r="AZ546" t="s">
        <v>157</v>
      </c>
      <c r="BA546" t="s">
        <v>120</v>
      </c>
      <c r="BB546" t="s">
        <v>192</v>
      </c>
      <c r="BC546" t="s">
        <v>116</v>
      </c>
      <c r="BD546" t="s">
        <v>116</v>
      </c>
      <c r="BE546" t="s">
        <v>116</v>
      </c>
      <c r="BF546" t="s">
        <v>6237</v>
      </c>
      <c r="BG546" t="s">
        <v>116</v>
      </c>
      <c r="BH546" t="s">
        <v>116</v>
      </c>
      <c r="BI546" t="s">
        <v>6238</v>
      </c>
      <c r="BJ546" t="s">
        <v>116</v>
      </c>
      <c r="BK546" t="s">
        <v>109</v>
      </c>
      <c r="BL546" t="s">
        <v>109</v>
      </c>
      <c r="BM546" t="s">
        <v>109</v>
      </c>
      <c r="BN546" t="s">
        <v>113</v>
      </c>
      <c r="BO546" t="s">
        <v>116</v>
      </c>
      <c r="BP546" t="s">
        <v>122</v>
      </c>
      <c r="BR546" t="s">
        <v>116</v>
      </c>
      <c r="BS546" t="s">
        <v>911</v>
      </c>
      <c r="BT546" t="s">
        <v>116</v>
      </c>
      <c r="BU546" t="s">
        <v>114</v>
      </c>
      <c r="BV546" t="s">
        <v>109</v>
      </c>
      <c r="BW546" t="s">
        <v>239</v>
      </c>
      <c r="BX546" t="s">
        <v>116</v>
      </c>
      <c r="BY546" t="s">
        <v>116</v>
      </c>
      <c r="BZ546" t="s">
        <v>6239</v>
      </c>
      <c r="CA546" t="s">
        <v>379</v>
      </c>
      <c r="CB546" t="s">
        <v>6240</v>
      </c>
      <c r="CC546" t="s">
        <v>253</v>
      </c>
      <c r="CD546" t="s">
        <v>116</v>
      </c>
      <c r="CE546" t="s">
        <v>109</v>
      </c>
      <c r="CF546" t="s">
        <v>710</v>
      </c>
      <c r="CG546" t="s">
        <v>6241</v>
      </c>
      <c r="CH546" t="s">
        <v>140</v>
      </c>
      <c r="CI546" t="s">
        <v>113</v>
      </c>
      <c r="CJ546" t="s">
        <v>109</v>
      </c>
      <c r="CK546" t="s">
        <v>109</v>
      </c>
      <c r="CL546" t="s">
        <v>109</v>
      </c>
      <c r="CN546" t="s">
        <v>1050</v>
      </c>
      <c r="CO546" t="s">
        <v>109</v>
      </c>
      <c r="CP546" t="s">
        <v>116</v>
      </c>
      <c r="CQ546" t="s">
        <v>116</v>
      </c>
      <c r="CR546" t="s">
        <v>6242</v>
      </c>
      <c r="CS546" t="s">
        <v>116</v>
      </c>
      <c r="CT546" t="s">
        <v>116</v>
      </c>
      <c r="CU546" t="s">
        <v>116</v>
      </c>
      <c r="CV546" t="s">
        <v>116</v>
      </c>
      <c r="CW546" t="s">
        <v>6243</v>
      </c>
      <c r="CX546" t="s">
        <v>116</v>
      </c>
      <c r="CY546" t="s">
        <v>843</v>
      </c>
      <c r="DB546">
        <f t="shared" si="516"/>
        <v>1</v>
      </c>
      <c r="DC546">
        <f t="shared" si="517"/>
        <v>0</v>
      </c>
      <c r="DD546">
        <f t="shared" si="518"/>
        <v>3</v>
      </c>
      <c r="DE546">
        <f t="shared" si="519"/>
        <v>1</v>
      </c>
      <c r="DF546">
        <f t="shared" si="520"/>
        <v>3</v>
      </c>
      <c r="DG546">
        <f t="shared" si="521"/>
        <v>1</v>
      </c>
      <c r="DH546">
        <f t="shared" si="522"/>
        <v>0</v>
      </c>
      <c r="DI546">
        <f t="shared" si="523"/>
        <v>8</v>
      </c>
      <c r="DJ546">
        <f t="shared" si="524"/>
        <v>1</v>
      </c>
      <c r="DK546">
        <f t="shared" si="525"/>
        <v>1</v>
      </c>
      <c r="DL546">
        <f t="shared" si="526"/>
        <v>3</v>
      </c>
      <c r="DM546">
        <f t="shared" si="527"/>
        <v>2</v>
      </c>
      <c r="DN546">
        <f t="shared" si="528"/>
        <v>2</v>
      </c>
      <c r="DO546">
        <f t="shared" si="529"/>
        <v>2</v>
      </c>
      <c r="DP546">
        <f t="shared" si="530"/>
        <v>4</v>
      </c>
      <c r="DQ546">
        <f t="shared" si="531"/>
        <v>1</v>
      </c>
      <c r="DR546">
        <f t="shared" si="532"/>
        <v>4</v>
      </c>
      <c r="DS546">
        <f t="shared" si="533"/>
        <v>3</v>
      </c>
      <c r="DT546">
        <f t="shared" si="534"/>
        <v>0</v>
      </c>
      <c r="DU546">
        <f t="shared" si="513"/>
        <v>3</v>
      </c>
      <c r="DV546">
        <f t="shared" si="514"/>
        <v>4</v>
      </c>
      <c r="DW546">
        <f t="shared" si="515"/>
        <v>47</v>
      </c>
      <c r="DX546">
        <f t="shared" si="535"/>
        <v>9.0384615384615383</v>
      </c>
      <c r="DY546">
        <f t="shared" si="536"/>
        <v>9</v>
      </c>
      <c r="DZ546">
        <f t="shared" si="537"/>
        <v>9</v>
      </c>
    </row>
    <row r="547" spans="1:130">
      <c r="A547">
        <v>674</v>
      </c>
      <c r="B547" s="1">
        <v>44959.684502314798</v>
      </c>
      <c r="C547" s="1">
        <v>44959.689768518503</v>
      </c>
      <c r="D547" t="s">
        <v>104</v>
      </c>
      <c r="F547" t="s">
        <v>6244</v>
      </c>
      <c r="G547" s="2">
        <v>21345</v>
      </c>
      <c r="H547" t="s">
        <v>6245</v>
      </c>
      <c r="I547" t="s">
        <v>6246</v>
      </c>
      <c r="J547" t="s">
        <v>145</v>
      </c>
      <c r="K547" t="s">
        <v>114</v>
      </c>
      <c r="L547" t="s">
        <v>6247</v>
      </c>
      <c r="M547" t="s">
        <v>109</v>
      </c>
      <c r="O547" t="s">
        <v>113</v>
      </c>
      <c r="P547" t="s">
        <v>704</v>
      </c>
      <c r="Q547" t="s">
        <v>112</v>
      </c>
      <c r="R547" t="s">
        <v>113</v>
      </c>
      <c r="S547" t="s">
        <v>114</v>
      </c>
      <c r="T547" t="s">
        <v>109</v>
      </c>
      <c r="V547" t="s">
        <v>109</v>
      </c>
      <c r="X547" t="s">
        <v>455</v>
      </c>
      <c r="Y547" t="s">
        <v>113</v>
      </c>
      <c r="Z547" t="s">
        <v>109</v>
      </c>
      <c r="AA547" t="s">
        <v>116</v>
      </c>
      <c r="AB547" t="s">
        <v>145</v>
      </c>
      <c r="AC547" t="s">
        <v>116</v>
      </c>
      <c r="AD547" t="s">
        <v>6248</v>
      </c>
      <c r="AE547" t="s">
        <v>109</v>
      </c>
      <c r="AG547" t="s">
        <v>116</v>
      </c>
      <c r="AH547" t="s">
        <v>109</v>
      </c>
      <c r="AI547" t="s">
        <v>116</v>
      </c>
      <c r="AJ547" t="s">
        <v>116</v>
      </c>
      <c r="AK547" t="s">
        <v>116</v>
      </c>
      <c r="AL547" t="s">
        <v>116</v>
      </c>
      <c r="AM547" t="s">
        <v>112</v>
      </c>
      <c r="AN547" t="s">
        <v>117</v>
      </c>
      <c r="AO547" t="s">
        <v>155</v>
      </c>
      <c r="AP547" t="s">
        <v>956</v>
      </c>
      <c r="AQ547" t="s">
        <v>109</v>
      </c>
      <c r="AS547" t="s">
        <v>987</v>
      </c>
      <c r="AT547" t="s">
        <v>113</v>
      </c>
      <c r="AU547" t="s">
        <v>116</v>
      </c>
      <c r="AV547" t="s">
        <v>116</v>
      </c>
      <c r="AW547" t="s">
        <v>109</v>
      </c>
      <c r="AZ547" t="s">
        <v>157</v>
      </c>
      <c r="BA547" t="s">
        <v>158</v>
      </c>
      <c r="BB547" t="s">
        <v>113</v>
      </c>
      <c r="BC547" t="s">
        <v>116</v>
      </c>
      <c r="BD547" t="s">
        <v>116</v>
      </c>
      <c r="BE547" t="s">
        <v>122</v>
      </c>
      <c r="BG547" t="s">
        <v>116</v>
      </c>
      <c r="BH547" t="s">
        <v>116</v>
      </c>
      <c r="BI547" t="s">
        <v>6249</v>
      </c>
      <c r="BJ547" t="s">
        <v>116</v>
      </c>
      <c r="BK547" t="s">
        <v>116</v>
      </c>
      <c r="BL547" t="s">
        <v>116</v>
      </c>
      <c r="BM547" t="s">
        <v>116</v>
      </c>
      <c r="BN547" t="s">
        <v>113</v>
      </c>
      <c r="BO547" t="s">
        <v>116</v>
      </c>
      <c r="BP547" t="s">
        <v>122</v>
      </c>
      <c r="BR547" t="s">
        <v>116</v>
      </c>
      <c r="BS547" t="s">
        <v>181</v>
      </c>
      <c r="BT547" t="s">
        <v>109</v>
      </c>
      <c r="BU547" t="s">
        <v>114</v>
      </c>
      <c r="BV547" t="s">
        <v>116</v>
      </c>
      <c r="BW547" t="s">
        <v>239</v>
      </c>
      <c r="BX547" t="s">
        <v>116</v>
      </c>
      <c r="BY547" t="s">
        <v>109</v>
      </c>
      <c r="CA547" t="s">
        <v>6250</v>
      </c>
      <c r="CB547" t="s">
        <v>6251</v>
      </c>
      <c r="CC547" t="s">
        <v>113</v>
      </c>
      <c r="CD547" t="s">
        <v>116</v>
      </c>
      <c r="CE547" t="s">
        <v>109</v>
      </c>
      <c r="CF547" t="s">
        <v>113</v>
      </c>
      <c r="CG547" t="s">
        <v>364</v>
      </c>
      <c r="CH547" t="s">
        <v>113</v>
      </c>
      <c r="CI547" t="s">
        <v>113</v>
      </c>
      <c r="CJ547" t="s">
        <v>109</v>
      </c>
      <c r="CK547" t="s">
        <v>109</v>
      </c>
      <c r="CL547" t="s">
        <v>109</v>
      </c>
      <c r="CN547" t="s">
        <v>113</v>
      </c>
      <c r="CO547" t="s">
        <v>109</v>
      </c>
      <c r="CP547" t="s">
        <v>116</v>
      </c>
      <c r="CQ547" t="s">
        <v>109</v>
      </c>
      <c r="CS547" t="s">
        <v>116</v>
      </c>
      <c r="CT547" t="s">
        <v>116</v>
      </c>
      <c r="CU547" t="s">
        <v>109</v>
      </c>
      <c r="CV547" t="s">
        <v>109</v>
      </c>
      <c r="CX547" t="s">
        <v>116</v>
      </c>
      <c r="CY547" t="s">
        <v>1210</v>
      </c>
      <c r="DB547">
        <f t="shared" ref="DB547:DB589" si="538">COUNTIFS(J547:K547,"&lt;&gt;Non",J547:K547,"&lt;&gt;",J547:K547,"&lt;&gt;Non;")</f>
        <v>2</v>
      </c>
      <c r="DC547">
        <f t="shared" ref="DC547:DC589" si="539">COUNTIFS(M547,"&lt;&gt;Non",M547,"&lt;&gt;",M547,"&lt;&gt;Non;")</f>
        <v>0</v>
      </c>
      <c r="DD547">
        <f t="shared" ref="DD547:DD589" si="540">COUNTIFS(O547:T547,"&lt;&gt;Non",O547:T547,"&lt;&gt;",O547:T547,"&lt;&gt;Non;",O547:T547,"&lt;&gt;Je ne sais pas")</f>
        <v>3</v>
      </c>
      <c r="DE547">
        <f t="shared" ref="DE547:DE589" si="541">COUNTIF(V547,"Oui")</f>
        <v>0</v>
      </c>
      <c r="DF547">
        <f t="shared" ref="DF547:DF589" si="542">COUNTIFS(X547:Z547,"&lt;&gt;Non",X547:Z547,"&lt;&gt;",X547:Z547,"&lt;&gt;Non;")</f>
        <v>1</v>
      </c>
      <c r="DG547">
        <f t="shared" ref="DG547:DG589" si="543">COUNTIFS(AB547:AC547,"&lt;&gt;Non",AB547:AC547,"&lt;&gt;",AB547:AC547,"&lt;&gt;Non;")</f>
        <v>2</v>
      </c>
      <c r="DH547">
        <f t="shared" ref="DH547:DH589" si="544">COUNTIFS(AE547,"&lt;&gt;Non",AE547,"&lt;&gt;",AE547,"&lt;&gt;Non;")</f>
        <v>0</v>
      </c>
      <c r="DI547">
        <f t="shared" ref="DI547:DI589" si="545">COUNTIFS(AG547:AQ547,"&lt;&gt;Non",AG547:AQ547,"&lt;&gt;",AG547:AQ547,"&lt;&gt;Non;")</f>
        <v>9</v>
      </c>
      <c r="DJ547">
        <f t="shared" ref="DJ547:DJ589" si="546">COUNTIFS(AS547,"&lt;&gt;Non",AS547,"&lt;&gt;",AS547,"&lt;&gt;Non;")</f>
        <v>1</v>
      </c>
      <c r="DK547">
        <f t="shared" ref="DK547:DK589" si="547">COUNTIFS(AU547:AX547,"&lt;&gt;Non",AU547:AX547,"&lt;&gt;",AU547:AX547,"&lt;&gt;Non;")</f>
        <v>2</v>
      </c>
      <c r="DL547">
        <f t="shared" ref="DL547:DL589" si="548">COUNTIFS(AZ547:BB547,"&lt;&gt;Non",AZ547:BB547,"&lt;&gt;",AZ547:BB547,"&lt;&gt;Non;")</f>
        <v>2</v>
      </c>
      <c r="DM547">
        <f t="shared" ref="DM547:DM589" si="549">COUNTIFS(BD547:BE547,"&lt;&gt;Non",BD547:BE547,"&lt;&gt;",BD547:BE547,"&lt;&gt;Non;",BD547:BE547,"&lt;&gt;Je ne sais pas")</f>
        <v>1</v>
      </c>
      <c r="DN547">
        <f t="shared" ref="DN547:DN589" si="550">COUNTIFS(BG547:BH547,"&lt;&gt;Non",BG547:BH547,"&lt;&gt;",BG547:BH547,"&lt;&gt;Non;")</f>
        <v>2</v>
      </c>
      <c r="DO547">
        <f t="shared" ref="DO547:DO589" si="551">COUNTIFS(BJ547:BP547,"&lt;&gt;Non",BJ547:BP547,"&lt;&gt;",BJ547:BP547,"&lt;&gt;Non;",BJ547:BP547,"&lt;&gt;Je ne sais pas")</f>
        <v>5</v>
      </c>
      <c r="DP547">
        <f t="shared" ref="DP547:DP589" si="552">COUNTIFS(BR547:BV547,"&lt;&gt;Non",BR547:BV547,"&lt;&gt;",BR547:BV547,"&lt;&gt;Non;")</f>
        <v>4</v>
      </c>
      <c r="DQ547">
        <f t="shared" ref="DQ547:DQ589" si="553">COUNTIFS(BY547,"&lt;&gt;Non",BY547,"&lt;&gt;",BY547,"&lt;&gt;Non;")</f>
        <v>0</v>
      </c>
      <c r="DR547">
        <f t="shared" ref="DR547:DR589" si="554">COUNTIFS(CA547:CD547,"&lt;&gt;Non",CA547:CD547,"&lt;&gt;",CA547:CD547,"&lt;&gt;Non;")</f>
        <v>3</v>
      </c>
      <c r="DS547">
        <f t="shared" ref="DS547:DS589" si="555">COUNTIFS(CF547:CH547,"&lt;&gt;Non",CF547:CH547,"&lt;&gt;",CF547:CH547,"&lt;&gt;Non;")</f>
        <v>1</v>
      </c>
      <c r="DT547">
        <f t="shared" ref="DT547:DT589" si="556">COUNTIFS(CJ547:CL547,"&lt;&gt;Non",CJ547:CL547,"&lt;&gt;",CJ547:CL547,"&lt;&gt;Non;")</f>
        <v>0</v>
      </c>
      <c r="DU547">
        <f t="shared" si="513"/>
        <v>1</v>
      </c>
      <c r="DV547">
        <f t="shared" si="514"/>
        <v>2</v>
      </c>
      <c r="DW547">
        <f t="shared" si="515"/>
        <v>41</v>
      </c>
      <c r="DX547">
        <f t="shared" ref="DX547:DX589" si="557">DW547/52*10</f>
        <v>7.8846153846153841</v>
      </c>
      <c r="DY547">
        <f t="shared" ref="DY547:DY589" si="558">MROUND(DX547,0.5)</f>
        <v>8</v>
      </c>
      <c r="DZ547">
        <f t="shared" ref="DZ547:DZ589" si="559">IF(DY547&gt;10,10,DY547)</f>
        <v>8</v>
      </c>
    </row>
    <row r="548" spans="1:130">
      <c r="A548">
        <v>676</v>
      </c>
      <c r="B548" s="1">
        <v>44959.728240740696</v>
      </c>
      <c r="C548" s="1">
        <v>44959.749062499999</v>
      </c>
      <c r="D548" t="s">
        <v>104</v>
      </c>
      <c r="F548" t="s">
        <v>6252</v>
      </c>
      <c r="G548" s="2">
        <v>4485</v>
      </c>
      <c r="H548" t="s">
        <v>6253</v>
      </c>
      <c r="I548" t="s">
        <v>6254</v>
      </c>
      <c r="J548" t="s">
        <v>132</v>
      </c>
      <c r="K548" t="s">
        <v>114</v>
      </c>
      <c r="L548" t="s">
        <v>6255</v>
      </c>
      <c r="M548" t="s">
        <v>109</v>
      </c>
      <c r="O548" t="s">
        <v>3598</v>
      </c>
      <c r="P548" t="s">
        <v>4339</v>
      </c>
      <c r="Q548" t="s">
        <v>112</v>
      </c>
      <c r="R548" t="s">
        <v>113</v>
      </c>
      <c r="S548" t="s">
        <v>122</v>
      </c>
      <c r="T548" t="s">
        <v>109</v>
      </c>
      <c r="V548" t="s">
        <v>109</v>
      </c>
      <c r="X548" t="s">
        <v>113</v>
      </c>
      <c r="Y548" t="s">
        <v>178</v>
      </c>
      <c r="Z548" t="s">
        <v>109</v>
      </c>
      <c r="AA548" t="s">
        <v>116</v>
      </c>
      <c r="AB548" t="s">
        <v>132</v>
      </c>
      <c r="AC548" t="s">
        <v>116</v>
      </c>
      <c r="AD548" t="s">
        <v>6256</v>
      </c>
      <c r="AE548" t="s">
        <v>109</v>
      </c>
      <c r="AG548" t="s">
        <v>109</v>
      </c>
      <c r="AH548" t="s">
        <v>116</v>
      </c>
      <c r="AI548" t="s">
        <v>109</v>
      </c>
      <c r="AJ548" t="s">
        <v>116</v>
      </c>
      <c r="AK548" t="s">
        <v>116</v>
      </c>
      <c r="AL548" t="s">
        <v>116</v>
      </c>
      <c r="AM548" t="s">
        <v>112</v>
      </c>
      <c r="AN548" t="s">
        <v>117</v>
      </c>
      <c r="AO548" t="s">
        <v>179</v>
      </c>
      <c r="AP548" t="s">
        <v>224</v>
      </c>
      <c r="AQ548" t="s">
        <v>109</v>
      </c>
      <c r="AS548" t="s">
        <v>6257</v>
      </c>
      <c r="AT548" t="s">
        <v>204</v>
      </c>
      <c r="AU548" t="s">
        <v>116</v>
      </c>
      <c r="AV548" t="s">
        <v>116</v>
      </c>
      <c r="AW548" t="s">
        <v>112</v>
      </c>
      <c r="AX548" t="s">
        <v>109</v>
      </c>
      <c r="AZ548" t="s">
        <v>113</v>
      </c>
      <c r="BA548" t="s">
        <v>6258</v>
      </c>
      <c r="BB548" t="s">
        <v>113</v>
      </c>
      <c r="BC548" t="s">
        <v>109</v>
      </c>
      <c r="BD548" t="s">
        <v>116</v>
      </c>
      <c r="BE548" t="s">
        <v>116</v>
      </c>
      <c r="BF548" t="s">
        <v>6259</v>
      </c>
      <c r="BG548" t="s">
        <v>116</v>
      </c>
      <c r="BH548" t="s">
        <v>116</v>
      </c>
      <c r="BI548" t="s">
        <v>6260</v>
      </c>
      <c r="BJ548" t="s">
        <v>116</v>
      </c>
      <c r="BK548" t="s">
        <v>116</v>
      </c>
      <c r="BL548" t="s">
        <v>109</v>
      </c>
      <c r="BM548" t="s">
        <v>109</v>
      </c>
      <c r="BN548" t="s">
        <v>124</v>
      </c>
      <c r="BO548" t="s">
        <v>116</v>
      </c>
      <c r="BP548" t="s">
        <v>122</v>
      </c>
      <c r="BR548" t="s">
        <v>116</v>
      </c>
      <c r="BS548" t="s">
        <v>126</v>
      </c>
      <c r="BT548" t="s">
        <v>109</v>
      </c>
      <c r="BU548" t="s">
        <v>114</v>
      </c>
      <c r="BV548" t="s">
        <v>116</v>
      </c>
      <c r="BX548" t="s">
        <v>116</v>
      </c>
      <c r="BY548" t="s">
        <v>116</v>
      </c>
      <c r="BZ548" t="s">
        <v>6261</v>
      </c>
      <c r="CA548" t="s">
        <v>4407</v>
      </c>
      <c r="CB548" t="s">
        <v>129</v>
      </c>
      <c r="CC548" t="s">
        <v>113</v>
      </c>
      <c r="CD548" t="s">
        <v>116</v>
      </c>
      <c r="CE548" t="s">
        <v>109</v>
      </c>
      <c r="CF548" t="s">
        <v>6262</v>
      </c>
      <c r="CG548" t="s">
        <v>113</v>
      </c>
      <c r="CH548" t="s">
        <v>335</v>
      </c>
      <c r="CI548" t="s">
        <v>113</v>
      </c>
      <c r="CJ548" t="s">
        <v>116</v>
      </c>
      <c r="CK548" t="s">
        <v>116</v>
      </c>
      <c r="CL548" t="s">
        <v>116</v>
      </c>
      <c r="CM548" t="s">
        <v>6263</v>
      </c>
      <c r="CN548" t="s">
        <v>1050</v>
      </c>
      <c r="CO548" t="s">
        <v>116</v>
      </c>
      <c r="CP548" t="s">
        <v>116</v>
      </c>
      <c r="CQ548" t="s">
        <v>109</v>
      </c>
      <c r="CS548" t="s">
        <v>116</v>
      </c>
      <c r="CT548" t="s">
        <v>116</v>
      </c>
      <c r="CU548" t="s">
        <v>109</v>
      </c>
      <c r="CV548" t="s">
        <v>109</v>
      </c>
      <c r="CX548" t="s">
        <v>116</v>
      </c>
      <c r="CY548" t="s">
        <v>194</v>
      </c>
      <c r="DB548">
        <f t="shared" si="538"/>
        <v>2</v>
      </c>
      <c r="DC548">
        <f t="shared" si="539"/>
        <v>0</v>
      </c>
      <c r="DD548">
        <f t="shared" si="540"/>
        <v>3</v>
      </c>
      <c r="DE548">
        <f t="shared" si="541"/>
        <v>0</v>
      </c>
      <c r="DF548">
        <f t="shared" si="542"/>
        <v>1</v>
      </c>
      <c r="DG548">
        <f t="shared" si="543"/>
        <v>2</v>
      </c>
      <c r="DH548">
        <f t="shared" si="544"/>
        <v>0</v>
      </c>
      <c r="DI548">
        <f t="shared" si="545"/>
        <v>8</v>
      </c>
      <c r="DJ548">
        <f t="shared" si="546"/>
        <v>1</v>
      </c>
      <c r="DK548">
        <f t="shared" si="547"/>
        <v>3</v>
      </c>
      <c r="DL548">
        <f t="shared" si="548"/>
        <v>1</v>
      </c>
      <c r="DM548">
        <f t="shared" si="549"/>
        <v>2</v>
      </c>
      <c r="DN548">
        <f t="shared" si="550"/>
        <v>2</v>
      </c>
      <c r="DO548">
        <f t="shared" si="551"/>
        <v>4</v>
      </c>
      <c r="DP548">
        <f t="shared" si="552"/>
        <v>4</v>
      </c>
      <c r="DQ548">
        <f t="shared" si="553"/>
        <v>1</v>
      </c>
      <c r="DR548">
        <f t="shared" si="554"/>
        <v>3</v>
      </c>
      <c r="DS548">
        <f t="shared" si="555"/>
        <v>2</v>
      </c>
      <c r="DT548">
        <f t="shared" si="556"/>
        <v>3</v>
      </c>
      <c r="DU548">
        <f t="shared" si="513"/>
        <v>3</v>
      </c>
      <c r="DV548">
        <f t="shared" si="514"/>
        <v>2</v>
      </c>
      <c r="DW548">
        <f t="shared" si="515"/>
        <v>47</v>
      </c>
      <c r="DX548">
        <f t="shared" si="557"/>
        <v>9.0384615384615383</v>
      </c>
      <c r="DY548">
        <f t="shared" si="558"/>
        <v>9</v>
      </c>
      <c r="DZ548">
        <f t="shared" si="559"/>
        <v>9</v>
      </c>
    </row>
    <row r="549" spans="1:130">
      <c r="A549">
        <v>679</v>
      </c>
      <c r="B549" s="1">
        <v>44960.409629629597</v>
      </c>
      <c r="C549" s="1">
        <v>44960.426458333299</v>
      </c>
      <c r="D549" t="s">
        <v>104</v>
      </c>
      <c r="F549" t="s">
        <v>6264</v>
      </c>
      <c r="G549" s="2">
        <v>8787</v>
      </c>
      <c r="H549" t="s">
        <v>6265</v>
      </c>
      <c r="I549" t="s">
        <v>6266</v>
      </c>
      <c r="J549" t="s">
        <v>109</v>
      </c>
      <c r="M549" t="s">
        <v>109</v>
      </c>
      <c r="O549" t="s">
        <v>2063</v>
      </c>
      <c r="P549" t="s">
        <v>6267</v>
      </c>
      <c r="Q549" t="s">
        <v>112</v>
      </c>
      <c r="R549" t="s">
        <v>113</v>
      </c>
      <c r="S549" t="s">
        <v>114</v>
      </c>
      <c r="T549" t="s">
        <v>149</v>
      </c>
      <c r="U549" t="s">
        <v>150</v>
      </c>
      <c r="V549" t="s">
        <v>109</v>
      </c>
      <c r="X549" t="s">
        <v>135</v>
      </c>
      <c r="Y549" t="s">
        <v>113</v>
      </c>
      <c r="Z549" t="s">
        <v>109</v>
      </c>
      <c r="AA549" t="s">
        <v>116</v>
      </c>
      <c r="AB549" t="s">
        <v>132</v>
      </c>
      <c r="AC549" t="s">
        <v>109</v>
      </c>
      <c r="AE549" t="s">
        <v>109</v>
      </c>
      <c r="AG549" t="s">
        <v>109</v>
      </c>
      <c r="AH549" t="s">
        <v>109</v>
      </c>
      <c r="AI549" t="s">
        <v>109</v>
      </c>
      <c r="AJ549" t="s">
        <v>109</v>
      </c>
      <c r="AK549" t="s">
        <v>116</v>
      </c>
      <c r="AL549" t="s">
        <v>109</v>
      </c>
      <c r="AM549" t="s">
        <v>112</v>
      </c>
      <c r="AN549" t="s">
        <v>117</v>
      </c>
      <c r="AO549" t="s">
        <v>179</v>
      </c>
      <c r="AP549" t="s">
        <v>113</v>
      </c>
      <c r="AQ549" t="s">
        <v>109</v>
      </c>
      <c r="AS549" t="s">
        <v>113</v>
      </c>
      <c r="AT549" t="s">
        <v>113</v>
      </c>
      <c r="AU549" t="s">
        <v>116</v>
      </c>
      <c r="AV549" t="s">
        <v>109</v>
      </c>
      <c r="AW549" t="s">
        <v>109</v>
      </c>
      <c r="AZ549" t="s">
        <v>468</v>
      </c>
      <c r="BA549" t="s">
        <v>113</v>
      </c>
      <c r="BB549" t="s">
        <v>113</v>
      </c>
      <c r="BC549" t="s">
        <v>116</v>
      </c>
      <c r="BD549" t="s">
        <v>116</v>
      </c>
      <c r="BE549" t="s">
        <v>122</v>
      </c>
      <c r="BG549" t="s">
        <v>109</v>
      </c>
      <c r="BH549" t="s">
        <v>116</v>
      </c>
      <c r="BI549" t="s">
        <v>6268</v>
      </c>
      <c r="BJ549" t="s">
        <v>116</v>
      </c>
      <c r="BK549" t="s">
        <v>109</v>
      </c>
      <c r="BL549" t="s">
        <v>109</v>
      </c>
      <c r="BM549" t="s">
        <v>109</v>
      </c>
      <c r="BN549" t="s">
        <v>113</v>
      </c>
      <c r="BO549" t="s">
        <v>109</v>
      </c>
      <c r="BP549" t="s">
        <v>122</v>
      </c>
      <c r="BR549" t="s">
        <v>116</v>
      </c>
      <c r="BS549" t="s">
        <v>113</v>
      </c>
      <c r="BT549" t="s">
        <v>109</v>
      </c>
      <c r="BU549" t="s">
        <v>114</v>
      </c>
      <c r="BV549" t="s">
        <v>116</v>
      </c>
      <c r="BX549" t="s">
        <v>116</v>
      </c>
      <c r="BY549" t="s">
        <v>116</v>
      </c>
      <c r="BZ549" t="s">
        <v>193</v>
      </c>
      <c r="CA549" t="s">
        <v>912</v>
      </c>
      <c r="CB549" t="s">
        <v>6269</v>
      </c>
      <c r="CC549" t="s">
        <v>2507</v>
      </c>
      <c r="CD549" t="s">
        <v>116</v>
      </c>
      <c r="CE549" t="s">
        <v>116</v>
      </c>
      <c r="CG549" t="s">
        <v>113</v>
      </c>
      <c r="CH549" t="s">
        <v>311</v>
      </c>
      <c r="CI549" t="s">
        <v>2747</v>
      </c>
      <c r="CJ549" t="s">
        <v>109</v>
      </c>
      <c r="CK549" t="s">
        <v>109</v>
      </c>
      <c r="CL549" t="s">
        <v>109</v>
      </c>
      <c r="CN549" t="s">
        <v>522</v>
      </c>
      <c r="CO549" t="s">
        <v>116</v>
      </c>
      <c r="CP549" t="s">
        <v>116</v>
      </c>
      <c r="CQ549" t="s">
        <v>109</v>
      </c>
      <c r="CS549" t="s">
        <v>109</v>
      </c>
      <c r="CT549" t="s">
        <v>109</v>
      </c>
      <c r="CU549" t="s">
        <v>116</v>
      </c>
      <c r="CV549" t="s">
        <v>109</v>
      </c>
      <c r="CX549" t="s">
        <v>116</v>
      </c>
      <c r="CY549" t="s">
        <v>172</v>
      </c>
      <c r="DB549">
        <f t="shared" si="538"/>
        <v>0</v>
      </c>
      <c r="DC549">
        <f t="shared" si="539"/>
        <v>0</v>
      </c>
      <c r="DD549">
        <f t="shared" si="540"/>
        <v>5</v>
      </c>
      <c r="DE549">
        <f t="shared" si="541"/>
        <v>0</v>
      </c>
      <c r="DF549">
        <f t="shared" si="542"/>
        <v>1</v>
      </c>
      <c r="DG549">
        <f t="shared" si="543"/>
        <v>1</v>
      </c>
      <c r="DH549">
        <f t="shared" si="544"/>
        <v>0</v>
      </c>
      <c r="DI549">
        <f t="shared" si="545"/>
        <v>4</v>
      </c>
      <c r="DJ549">
        <f t="shared" si="546"/>
        <v>0</v>
      </c>
      <c r="DK549">
        <f t="shared" si="547"/>
        <v>1</v>
      </c>
      <c r="DL549">
        <f t="shared" si="548"/>
        <v>1</v>
      </c>
      <c r="DM549">
        <f t="shared" si="549"/>
        <v>1</v>
      </c>
      <c r="DN549">
        <f t="shared" si="550"/>
        <v>1</v>
      </c>
      <c r="DO549">
        <f t="shared" si="551"/>
        <v>1</v>
      </c>
      <c r="DP549">
        <f t="shared" si="552"/>
        <v>3</v>
      </c>
      <c r="DQ549">
        <f t="shared" si="553"/>
        <v>1</v>
      </c>
      <c r="DR549">
        <f t="shared" si="554"/>
        <v>4</v>
      </c>
      <c r="DS549">
        <f t="shared" si="555"/>
        <v>1</v>
      </c>
      <c r="DT549">
        <f t="shared" si="556"/>
        <v>0</v>
      </c>
      <c r="DU549">
        <f t="shared" si="513"/>
        <v>3</v>
      </c>
      <c r="DV549">
        <f t="shared" si="514"/>
        <v>1</v>
      </c>
      <c r="DW549">
        <f t="shared" si="515"/>
        <v>29</v>
      </c>
      <c r="DX549">
        <f t="shared" si="557"/>
        <v>5.5769230769230766</v>
      </c>
      <c r="DY549">
        <f t="shared" si="558"/>
        <v>5.5</v>
      </c>
      <c r="DZ549">
        <f t="shared" si="559"/>
        <v>5.5</v>
      </c>
    </row>
    <row r="550" spans="1:130">
      <c r="A550">
        <v>680</v>
      </c>
      <c r="B550" s="1">
        <v>44960.451990740701</v>
      </c>
      <c r="C550" s="1">
        <v>44960.474872685198</v>
      </c>
      <c r="D550" t="s">
        <v>104</v>
      </c>
      <c r="F550" t="s">
        <v>6270</v>
      </c>
      <c r="G550" s="2">
        <v>13938</v>
      </c>
      <c r="H550" t="s">
        <v>6271</v>
      </c>
      <c r="I550" t="s">
        <v>6272</v>
      </c>
      <c r="J550" t="s">
        <v>145</v>
      </c>
      <c r="K550" t="s">
        <v>114</v>
      </c>
      <c r="L550" t="s">
        <v>6273</v>
      </c>
      <c r="M550" t="s">
        <v>109</v>
      </c>
      <c r="O550" t="s">
        <v>6274</v>
      </c>
      <c r="P550" t="s">
        <v>6275</v>
      </c>
      <c r="Q550" t="s">
        <v>112</v>
      </c>
      <c r="R550" t="s">
        <v>113</v>
      </c>
      <c r="S550" t="s">
        <v>114</v>
      </c>
      <c r="T550" t="s">
        <v>109</v>
      </c>
      <c r="V550" t="s">
        <v>109</v>
      </c>
      <c r="X550" t="s">
        <v>3334</v>
      </c>
      <c r="Y550" t="s">
        <v>113</v>
      </c>
      <c r="Z550" t="s">
        <v>116</v>
      </c>
      <c r="AB550" t="s">
        <v>109</v>
      </c>
      <c r="AE550" t="s">
        <v>109</v>
      </c>
      <c r="AG550" t="s">
        <v>109</v>
      </c>
      <c r="AH550" t="s">
        <v>116</v>
      </c>
      <c r="AI550" t="s">
        <v>109</v>
      </c>
      <c r="AJ550" t="s">
        <v>116</v>
      </c>
      <c r="AK550" t="s">
        <v>116</v>
      </c>
      <c r="AL550" t="s">
        <v>116</v>
      </c>
      <c r="AM550" t="s">
        <v>112</v>
      </c>
      <c r="AN550" t="s">
        <v>117</v>
      </c>
      <c r="AO550" t="s">
        <v>202</v>
      </c>
      <c r="AP550" t="s">
        <v>113</v>
      </c>
      <c r="AQ550" t="s">
        <v>109</v>
      </c>
      <c r="AS550" t="s">
        <v>2696</v>
      </c>
      <c r="AT550" t="s">
        <v>287</v>
      </c>
      <c r="AU550" t="s">
        <v>116</v>
      </c>
      <c r="AV550" t="s">
        <v>116</v>
      </c>
      <c r="AW550" t="s">
        <v>109</v>
      </c>
      <c r="AZ550" t="s">
        <v>113</v>
      </c>
      <c r="BA550" t="s">
        <v>248</v>
      </c>
      <c r="BB550" t="s">
        <v>121</v>
      </c>
      <c r="BC550" t="s">
        <v>116</v>
      </c>
      <c r="BD550" t="s">
        <v>116</v>
      </c>
      <c r="BE550" t="s">
        <v>116</v>
      </c>
      <c r="BF550" t="s">
        <v>2244</v>
      </c>
      <c r="BG550" t="s">
        <v>116</v>
      </c>
      <c r="BH550" t="s">
        <v>116</v>
      </c>
      <c r="BI550" t="s">
        <v>6276</v>
      </c>
      <c r="BJ550" t="s">
        <v>116</v>
      </c>
      <c r="BK550" t="s">
        <v>116</v>
      </c>
      <c r="BL550" t="s">
        <v>116</v>
      </c>
      <c r="BM550" t="s">
        <v>109</v>
      </c>
      <c r="BN550" t="s">
        <v>113</v>
      </c>
      <c r="BO550" t="s">
        <v>116</v>
      </c>
      <c r="BP550" t="s">
        <v>116</v>
      </c>
      <c r="BQ550" t="s">
        <v>6277</v>
      </c>
      <c r="BR550" t="s">
        <v>116</v>
      </c>
      <c r="BS550" t="s">
        <v>496</v>
      </c>
      <c r="BT550" t="s">
        <v>116</v>
      </c>
      <c r="BU550" t="s">
        <v>114</v>
      </c>
      <c r="BV550" t="s">
        <v>116</v>
      </c>
      <c r="BX550" t="s">
        <v>116</v>
      </c>
      <c r="BY550" t="s">
        <v>109</v>
      </c>
      <c r="CA550" t="s">
        <v>6278</v>
      </c>
      <c r="CB550" t="s">
        <v>6279</v>
      </c>
      <c r="CC550" t="s">
        <v>253</v>
      </c>
      <c r="CD550" t="s">
        <v>116</v>
      </c>
      <c r="CE550" t="s">
        <v>116</v>
      </c>
      <c r="CG550" t="s">
        <v>113</v>
      </c>
      <c r="CH550" t="s">
        <v>113</v>
      </c>
      <c r="CI550" t="s">
        <v>578</v>
      </c>
      <c r="CJ550" t="s">
        <v>116</v>
      </c>
      <c r="CK550" t="s">
        <v>116</v>
      </c>
      <c r="CL550" t="s">
        <v>116</v>
      </c>
      <c r="CM550" t="s">
        <v>6280</v>
      </c>
      <c r="CN550" t="s">
        <v>1434</v>
      </c>
      <c r="CO550" t="s">
        <v>116</v>
      </c>
      <c r="CP550" t="s">
        <v>116</v>
      </c>
      <c r="CQ550" t="s">
        <v>109</v>
      </c>
      <c r="CS550" t="s">
        <v>116</v>
      </c>
      <c r="CT550" t="s">
        <v>116</v>
      </c>
      <c r="CU550" t="s">
        <v>116</v>
      </c>
      <c r="CV550" t="s">
        <v>116</v>
      </c>
      <c r="CW550" t="s">
        <v>6281</v>
      </c>
      <c r="CX550" t="s">
        <v>116</v>
      </c>
      <c r="CY550" t="s">
        <v>584</v>
      </c>
      <c r="DB550">
        <f t="shared" si="538"/>
        <v>2</v>
      </c>
      <c r="DC550">
        <f t="shared" si="539"/>
        <v>0</v>
      </c>
      <c r="DD550">
        <f t="shared" si="540"/>
        <v>4</v>
      </c>
      <c r="DE550">
        <f t="shared" si="541"/>
        <v>0</v>
      </c>
      <c r="DF550">
        <f t="shared" si="542"/>
        <v>2</v>
      </c>
      <c r="DG550">
        <f t="shared" si="543"/>
        <v>0</v>
      </c>
      <c r="DH550">
        <f t="shared" si="544"/>
        <v>0</v>
      </c>
      <c r="DI550">
        <f t="shared" si="545"/>
        <v>7</v>
      </c>
      <c r="DJ550">
        <f t="shared" si="546"/>
        <v>1</v>
      </c>
      <c r="DK550">
        <f t="shared" si="547"/>
        <v>2</v>
      </c>
      <c r="DL550">
        <f t="shared" si="548"/>
        <v>2</v>
      </c>
      <c r="DM550">
        <f t="shared" si="549"/>
        <v>2</v>
      </c>
      <c r="DN550">
        <f t="shared" si="550"/>
        <v>2</v>
      </c>
      <c r="DO550">
        <f t="shared" si="551"/>
        <v>5</v>
      </c>
      <c r="DP550">
        <f t="shared" si="552"/>
        <v>5</v>
      </c>
      <c r="DQ550">
        <f t="shared" si="553"/>
        <v>0</v>
      </c>
      <c r="DR550">
        <f t="shared" si="554"/>
        <v>4</v>
      </c>
      <c r="DS550">
        <f t="shared" si="555"/>
        <v>0</v>
      </c>
      <c r="DT550">
        <f t="shared" si="556"/>
        <v>3</v>
      </c>
      <c r="DU550">
        <f t="shared" si="513"/>
        <v>3</v>
      </c>
      <c r="DV550">
        <f t="shared" si="514"/>
        <v>4</v>
      </c>
      <c r="DW550">
        <f t="shared" si="515"/>
        <v>48</v>
      </c>
      <c r="DX550">
        <f t="shared" si="557"/>
        <v>9.2307692307692317</v>
      </c>
      <c r="DY550">
        <f t="shared" si="558"/>
        <v>9</v>
      </c>
      <c r="DZ550">
        <f t="shared" si="559"/>
        <v>9</v>
      </c>
    </row>
    <row r="551" spans="1:130">
      <c r="A551">
        <v>681</v>
      </c>
      <c r="B551" s="1">
        <v>44960.683622685203</v>
      </c>
      <c r="C551" s="1">
        <v>44960.692673611098</v>
      </c>
      <c r="D551" t="s">
        <v>104</v>
      </c>
      <c r="F551" t="s">
        <v>6282</v>
      </c>
      <c r="G551" s="2">
        <v>21262</v>
      </c>
      <c r="H551" t="s">
        <v>6283</v>
      </c>
      <c r="I551" t="s">
        <v>6284</v>
      </c>
      <c r="J551" t="s">
        <v>132</v>
      </c>
      <c r="K551" t="s">
        <v>114</v>
      </c>
      <c r="L551" t="s">
        <v>6285</v>
      </c>
      <c r="M551" t="s">
        <v>109</v>
      </c>
      <c r="O551" t="s">
        <v>176</v>
      </c>
      <c r="P551" t="s">
        <v>6286</v>
      </c>
      <c r="Q551" t="s">
        <v>112</v>
      </c>
      <c r="R551" t="s">
        <v>113</v>
      </c>
      <c r="S551" t="s">
        <v>122</v>
      </c>
      <c r="T551" t="s">
        <v>109</v>
      </c>
      <c r="V551" t="s">
        <v>109</v>
      </c>
      <c r="X551" t="s">
        <v>135</v>
      </c>
      <c r="Y551" t="s">
        <v>910</v>
      </c>
      <c r="Z551" t="s">
        <v>109</v>
      </c>
      <c r="AA551" t="s">
        <v>116</v>
      </c>
      <c r="AB551" t="s">
        <v>109</v>
      </c>
      <c r="AE551" t="s">
        <v>109</v>
      </c>
      <c r="AG551" t="s">
        <v>109</v>
      </c>
      <c r="AH551" t="s">
        <v>116</v>
      </c>
      <c r="AI551" t="s">
        <v>109</v>
      </c>
      <c r="AJ551" t="s">
        <v>116</v>
      </c>
      <c r="AK551" t="s">
        <v>116</v>
      </c>
      <c r="AL551" t="s">
        <v>109</v>
      </c>
      <c r="AM551" t="s">
        <v>112</v>
      </c>
      <c r="AN551" t="s">
        <v>117</v>
      </c>
      <c r="AO551" t="s">
        <v>179</v>
      </c>
      <c r="AP551" t="s">
        <v>113</v>
      </c>
      <c r="AQ551" t="s">
        <v>109</v>
      </c>
      <c r="AS551" t="s">
        <v>191</v>
      </c>
      <c r="AT551" t="s">
        <v>113</v>
      </c>
      <c r="AU551" t="s">
        <v>116</v>
      </c>
      <c r="AV551" t="s">
        <v>109</v>
      </c>
      <c r="AW551" t="s">
        <v>109</v>
      </c>
      <c r="AZ551" t="s">
        <v>157</v>
      </c>
      <c r="BA551" t="s">
        <v>113</v>
      </c>
      <c r="BB551" t="s">
        <v>113</v>
      </c>
      <c r="BC551" t="s">
        <v>109</v>
      </c>
      <c r="BD551" t="s">
        <v>116</v>
      </c>
      <c r="BE551" t="s">
        <v>122</v>
      </c>
      <c r="BG551" t="s">
        <v>109</v>
      </c>
      <c r="BH551" t="s">
        <v>109</v>
      </c>
      <c r="BI551" s="2" t="s">
        <v>1616</v>
      </c>
      <c r="BJ551" t="s">
        <v>109</v>
      </c>
      <c r="BK551" t="s">
        <v>109</v>
      </c>
      <c r="BL551" t="s">
        <v>109</v>
      </c>
      <c r="BM551" t="s">
        <v>109</v>
      </c>
      <c r="BN551" t="s">
        <v>113</v>
      </c>
      <c r="BO551" t="s">
        <v>116</v>
      </c>
      <c r="BP551" t="s">
        <v>122</v>
      </c>
      <c r="BR551" t="s">
        <v>116</v>
      </c>
      <c r="BS551" t="s">
        <v>911</v>
      </c>
      <c r="BT551" t="s">
        <v>109</v>
      </c>
      <c r="BU551" t="s">
        <v>109</v>
      </c>
      <c r="BV551" t="s">
        <v>116</v>
      </c>
      <c r="BW551" t="s">
        <v>239</v>
      </c>
      <c r="BX551" t="s">
        <v>109</v>
      </c>
      <c r="CC551" t="s">
        <v>182</v>
      </c>
      <c r="CD551" t="s">
        <v>109</v>
      </c>
      <c r="CE551" t="s">
        <v>116</v>
      </c>
      <c r="CG551" t="s">
        <v>113</v>
      </c>
      <c r="CH551" t="s">
        <v>113</v>
      </c>
      <c r="CI551" t="s">
        <v>113</v>
      </c>
      <c r="CJ551" t="s">
        <v>109</v>
      </c>
      <c r="CK551" t="s">
        <v>109</v>
      </c>
      <c r="CL551" t="s">
        <v>109</v>
      </c>
      <c r="CN551" t="s">
        <v>113</v>
      </c>
      <c r="CO551" t="s">
        <v>109</v>
      </c>
      <c r="CP551" t="s">
        <v>116</v>
      </c>
      <c r="CQ551" t="s">
        <v>109</v>
      </c>
      <c r="CS551" t="s">
        <v>109</v>
      </c>
      <c r="CT551" t="s">
        <v>116</v>
      </c>
      <c r="CU551" t="s">
        <v>109</v>
      </c>
      <c r="CV551" t="s">
        <v>109</v>
      </c>
      <c r="CX551" t="s">
        <v>109</v>
      </c>
      <c r="DB551">
        <f t="shared" si="538"/>
        <v>2</v>
      </c>
      <c r="DC551">
        <f t="shared" si="539"/>
        <v>0</v>
      </c>
      <c r="DD551">
        <f t="shared" si="540"/>
        <v>3</v>
      </c>
      <c r="DE551">
        <f t="shared" si="541"/>
        <v>0</v>
      </c>
      <c r="DF551">
        <f t="shared" si="542"/>
        <v>2</v>
      </c>
      <c r="DG551">
        <f t="shared" si="543"/>
        <v>0</v>
      </c>
      <c r="DH551">
        <f t="shared" si="544"/>
        <v>0</v>
      </c>
      <c r="DI551">
        <f t="shared" si="545"/>
        <v>6</v>
      </c>
      <c r="DJ551">
        <f t="shared" si="546"/>
        <v>1</v>
      </c>
      <c r="DK551">
        <f t="shared" si="547"/>
        <v>1</v>
      </c>
      <c r="DL551">
        <f t="shared" si="548"/>
        <v>1</v>
      </c>
      <c r="DM551">
        <f t="shared" si="549"/>
        <v>1</v>
      </c>
      <c r="DN551">
        <f t="shared" si="550"/>
        <v>0</v>
      </c>
      <c r="DO551">
        <f t="shared" si="551"/>
        <v>1</v>
      </c>
      <c r="DP551">
        <f t="shared" si="552"/>
        <v>3</v>
      </c>
      <c r="DQ551">
        <f t="shared" si="553"/>
        <v>0</v>
      </c>
      <c r="DR551">
        <f t="shared" si="554"/>
        <v>1</v>
      </c>
      <c r="DS551">
        <f t="shared" si="555"/>
        <v>0</v>
      </c>
      <c r="DT551">
        <f t="shared" si="556"/>
        <v>0</v>
      </c>
      <c r="DU551">
        <f t="shared" si="513"/>
        <v>1</v>
      </c>
      <c r="DV551">
        <f t="shared" si="514"/>
        <v>1</v>
      </c>
      <c r="DW551">
        <f t="shared" si="515"/>
        <v>24</v>
      </c>
      <c r="DX551">
        <f t="shared" si="557"/>
        <v>4.6153846153846159</v>
      </c>
      <c r="DY551">
        <f t="shared" si="558"/>
        <v>4.5</v>
      </c>
      <c r="DZ551">
        <f t="shared" si="559"/>
        <v>4.5</v>
      </c>
    </row>
    <row r="552" spans="1:130">
      <c r="A552">
        <v>682</v>
      </c>
      <c r="B552" s="1">
        <v>44960.704398148097</v>
      </c>
      <c r="C552" s="1">
        <v>44960.7237731481</v>
      </c>
      <c r="D552" t="s">
        <v>104</v>
      </c>
      <c r="F552" t="s">
        <v>3622</v>
      </c>
      <c r="G552" s="2">
        <v>12965</v>
      </c>
      <c r="H552" t="s">
        <v>6287</v>
      </c>
      <c r="I552" t="s">
        <v>6288</v>
      </c>
      <c r="J552" t="s">
        <v>145</v>
      </c>
      <c r="K552" t="s">
        <v>114</v>
      </c>
      <c r="L552" t="s">
        <v>6289</v>
      </c>
      <c r="M552" t="s">
        <v>109</v>
      </c>
      <c r="O552" t="s">
        <v>176</v>
      </c>
      <c r="P552" t="s">
        <v>6290</v>
      </c>
      <c r="Q552" t="s">
        <v>112</v>
      </c>
      <c r="R552" t="s">
        <v>113</v>
      </c>
      <c r="S552" t="s">
        <v>114</v>
      </c>
      <c r="T552" t="s">
        <v>109</v>
      </c>
      <c r="V552" t="s">
        <v>109</v>
      </c>
      <c r="X552" t="s">
        <v>113</v>
      </c>
      <c r="Y552" t="s">
        <v>113</v>
      </c>
      <c r="Z552" t="s">
        <v>109</v>
      </c>
      <c r="AA552" t="s">
        <v>109</v>
      </c>
      <c r="AB552" t="s">
        <v>153</v>
      </c>
      <c r="AC552" t="s">
        <v>109</v>
      </c>
      <c r="AE552" t="s">
        <v>109</v>
      </c>
      <c r="AG552" t="s">
        <v>109</v>
      </c>
      <c r="AH552" t="s">
        <v>109</v>
      </c>
      <c r="AI552" t="s">
        <v>116</v>
      </c>
      <c r="AJ552" t="s">
        <v>116</v>
      </c>
      <c r="AK552" t="s">
        <v>109</v>
      </c>
      <c r="AL552" t="s">
        <v>109</v>
      </c>
      <c r="AM552" t="s">
        <v>112</v>
      </c>
      <c r="AN552" t="s">
        <v>117</v>
      </c>
      <c r="AO552" t="s">
        <v>113</v>
      </c>
      <c r="AP552" t="s">
        <v>113</v>
      </c>
      <c r="AQ552" t="s">
        <v>109</v>
      </c>
      <c r="AS552" t="s">
        <v>203</v>
      </c>
      <c r="AT552" t="s">
        <v>113</v>
      </c>
      <c r="AU552" t="s">
        <v>109</v>
      </c>
      <c r="AV552" t="s">
        <v>116</v>
      </c>
      <c r="AW552" t="s">
        <v>109</v>
      </c>
      <c r="AZ552" t="s">
        <v>113</v>
      </c>
      <c r="BA552" t="s">
        <v>120</v>
      </c>
      <c r="BB552" t="s">
        <v>121</v>
      </c>
      <c r="BC552" t="s">
        <v>116</v>
      </c>
      <c r="BD552" t="s">
        <v>116</v>
      </c>
      <c r="BE552" t="s">
        <v>122</v>
      </c>
      <c r="BG552" t="s">
        <v>116</v>
      </c>
      <c r="BH552" t="s">
        <v>116</v>
      </c>
      <c r="BI552" t="s">
        <v>6291</v>
      </c>
      <c r="BJ552" t="s">
        <v>116</v>
      </c>
      <c r="BK552" t="s">
        <v>116</v>
      </c>
      <c r="BL552" t="s">
        <v>109</v>
      </c>
      <c r="BM552" t="s">
        <v>109</v>
      </c>
      <c r="BN552" t="s">
        <v>113</v>
      </c>
      <c r="BO552" t="s">
        <v>116</v>
      </c>
      <c r="BP552" t="s">
        <v>122</v>
      </c>
      <c r="BR552" t="s">
        <v>109</v>
      </c>
      <c r="BS552" t="s">
        <v>181</v>
      </c>
      <c r="BT552" t="s">
        <v>116</v>
      </c>
      <c r="BU552" t="s">
        <v>114</v>
      </c>
      <c r="BV552" t="s">
        <v>206</v>
      </c>
      <c r="BX552" t="s">
        <v>116</v>
      </c>
      <c r="BY552" t="s">
        <v>116</v>
      </c>
      <c r="BZ552" t="s">
        <v>193</v>
      </c>
      <c r="CA552" t="s">
        <v>6292</v>
      </c>
      <c r="CB552" t="s">
        <v>6293</v>
      </c>
      <c r="CC552" t="s">
        <v>241</v>
      </c>
      <c r="CD552" t="s">
        <v>116</v>
      </c>
      <c r="CE552" t="s">
        <v>116</v>
      </c>
      <c r="CG552" t="s">
        <v>113</v>
      </c>
      <c r="CH552" t="s">
        <v>113</v>
      </c>
      <c r="CI552" t="s">
        <v>113</v>
      </c>
      <c r="CJ552" t="s">
        <v>116</v>
      </c>
      <c r="CK552" t="s">
        <v>116</v>
      </c>
      <c r="CL552" t="s">
        <v>116</v>
      </c>
      <c r="CM552" t="s">
        <v>6294</v>
      </c>
      <c r="CN552" t="s">
        <v>1441</v>
      </c>
      <c r="CO552" t="s">
        <v>109</v>
      </c>
      <c r="CP552" t="s">
        <v>116</v>
      </c>
      <c r="CQ552" t="s">
        <v>116</v>
      </c>
      <c r="CR552" t="s">
        <v>6295</v>
      </c>
      <c r="CS552" t="s">
        <v>116</v>
      </c>
      <c r="CT552" t="s">
        <v>116</v>
      </c>
      <c r="CU552" t="s">
        <v>116</v>
      </c>
      <c r="CV552" t="s">
        <v>109</v>
      </c>
      <c r="CX552" t="s">
        <v>109</v>
      </c>
      <c r="DB552">
        <f t="shared" si="538"/>
        <v>2</v>
      </c>
      <c r="DC552">
        <f t="shared" si="539"/>
        <v>0</v>
      </c>
      <c r="DD552">
        <f t="shared" si="540"/>
        <v>4</v>
      </c>
      <c r="DE552">
        <f t="shared" si="541"/>
        <v>0</v>
      </c>
      <c r="DF552">
        <f t="shared" si="542"/>
        <v>0</v>
      </c>
      <c r="DG552">
        <f t="shared" si="543"/>
        <v>1</v>
      </c>
      <c r="DH552">
        <f t="shared" si="544"/>
        <v>0</v>
      </c>
      <c r="DI552">
        <f t="shared" si="545"/>
        <v>4</v>
      </c>
      <c r="DJ552">
        <f t="shared" si="546"/>
        <v>1</v>
      </c>
      <c r="DK552">
        <f t="shared" si="547"/>
        <v>1</v>
      </c>
      <c r="DL552">
        <f t="shared" si="548"/>
        <v>2</v>
      </c>
      <c r="DM552">
        <f t="shared" si="549"/>
        <v>1</v>
      </c>
      <c r="DN552">
        <f t="shared" si="550"/>
        <v>2</v>
      </c>
      <c r="DO552">
        <f t="shared" si="551"/>
        <v>3</v>
      </c>
      <c r="DP552">
        <f t="shared" si="552"/>
        <v>4</v>
      </c>
      <c r="DQ552">
        <f t="shared" si="553"/>
        <v>1</v>
      </c>
      <c r="DR552">
        <f t="shared" si="554"/>
        <v>4</v>
      </c>
      <c r="DS552">
        <f t="shared" si="555"/>
        <v>0</v>
      </c>
      <c r="DT552">
        <f t="shared" si="556"/>
        <v>3</v>
      </c>
      <c r="DU552">
        <f t="shared" si="513"/>
        <v>3</v>
      </c>
      <c r="DV552">
        <f t="shared" si="514"/>
        <v>3</v>
      </c>
      <c r="DW552">
        <f t="shared" si="515"/>
        <v>39</v>
      </c>
      <c r="DX552">
        <f t="shared" si="557"/>
        <v>7.5</v>
      </c>
      <c r="DY552">
        <f t="shared" si="558"/>
        <v>7.5</v>
      </c>
      <c r="DZ552">
        <f t="shared" si="559"/>
        <v>7.5</v>
      </c>
    </row>
    <row r="553" spans="1:130">
      <c r="A553">
        <v>683</v>
      </c>
      <c r="B553" s="1">
        <v>44960.845474537004</v>
      </c>
      <c r="C553" s="1">
        <v>44960.853564814803</v>
      </c>
      <c r="D553" t="s">
        <v>104</v>
      </c>
      <c r="F553" t="s">
        <v>6296</v>
      </c>
      <c r="G553" s="2">
        <v>13437</v>
      </c>
      <c r="H553" t="s">
        <v>6297</v>
      </c>
      <c r="I553" t="s">
        <v>6298</v>
      </c>
      <c r="J553" t="s">
        <v>145</v>
      </c>
      <c r="K553" t="s">
        <v>114</v>
      </c>
      <c r="L553" t="s">
        <v>6299</v>
      </c>
      <c r="M553" t="s">
        <v>109</v>
      </c>
      <c r="O553" t="s">
        <v>2226</v>
      </c>
      <c r="P553" t="s">
        <v>902</v>
      </c>
      <c r="Q553" t="s">
        <v>188</v>
      </c>
      <c r="R553" t="s">
        <v>113</v>
      </c>
      <c r="S553" t="s">
        <v>122</v>
      </c>
      <c r="T553" t="s">
        <v>109</v>
      </c>
      <c r="V553" t="s">
        <v>109</v>
      </c>
      <c r="X553" t="s">
        <v>113</v>
      </c>
      <c r="Y553" t="s">
        <v>113</v>
      </c>
      <c r="Z553" t="s">
        <v>109</v>
      </c>
      <c r="AA553" t="s">
        <v>116</v>
      </c>
      <c r="AB553" t="s">
        <v>153</v>
      </c>
      <c r="AC553" t="s">
        <v>116</v>
      </c>
      <c r="AD553" t="s">
        <v>6300</v>
      </c>
      <c r="AE553" t="s">
        <v>109</v>
      </c>
      <c r="AG553" t="s">
        <v>116</v>
      </c>
      <c r="AH553" t="s">
        <v>109</v>
      </c>
      <c r="AI553" t="s">
        <v>109</v>
      </c>
      <c r="AJ553" t="s">
        <v>116</v>
      </c>
      <c r="AK553" t="s">
        <v>116</v>
      </c>
      <c r="AL553" t="s">
        <v>116</v>
      </c>
      <c r="AM553" t="s">
        <v>188</v>
      </c>
      <c r="AN553" t="s">
        <v>117</v>
      </c>
      <c r="AO553" t="s">
        <v>179</v>
      </c>
      <c r="AP553" t="s">
        <v>113</v>
      </c>
      <c r="AQ553" t="s">
        <v>109</v>
      </c>
      <c r="AS553" t="s">
        <v>203</v>
      </c>
      <c r="AT553" t="s">
        <v>113</v>
      </c>
      <c r="AU553" t="s">
        <v>116</v>
      </c>
      <c r="AV553" t="s">
        <v>109</v>
      </c>
      <c r="AW553" t="s">
        <v>109</v>
      </c>
      <c r="AZ553" t="s">
        <v>157</v>
      </c>
      <c r="BA553" t="s">
        <v>120</v>
      </c>
      <c r="BB553" t="s">
        <v>192</v>
      </c>
      <c r="BC553" t="s">
        <v>116</v>
      </c>
      <c r="BD553" t="s">
        <v>116</v>
      </c>
      <c r="BE553" t="s">
        <v>122</v>
      </c>
      <c r="BG553" t="s">
        <v>109</v>
      </c>
      <c r="BH553" t="s">
        <v>116</v>
      </c>
      <c r="BI553" t="s">
        <v>6301</v>
      </c>
      <c r="BJ553" t="s">
        <v>116</v>
      </c>
      <c r="BK553" t="s">
        <v>109</v>
      </c>
      <c r="BL553" t="s">
        <v>109</v>
      </c>
      <c r="BM553" t="s">
        <v>116</v>
      </c>
      <c r="BN553" t="s">
        <v>113</v>
      </c>
      <c r="BO553" t="s">
        <v>116</v>
      </c>
      <c r="BP553" t="s">
        <v>122</v>
      </c>
      <c r="BR553" t="s">
        <v>116</v>
      </c>
      <c r="BS553" t="s">
        <v>162</v>
      </c>
      <c r="BT553" t="s">
        <v>116</v>
      </c>
      <c r="BU553" t="s">
        <v>114</v>
      </c>
      <c r="BV553" t="s">
        <v>116</v>
      </c>
      <c r="BX553" t="s">
        <v>116</v>
      </c>
      <c r="BY553" t="s">
        <v>116</v>
      </c>
      <c r="BZ553" t="s">
        <v>193</v>
      </c>
      <c r="CA553" t="s">
        <v>706</v>
      </c>
      <c r="CB553" t="s">
        <v>129</v>
      </c>
      <c r="CC553" t="s">
        <v>253</v>
      </c>
      <c r="CD553" t="s">
        <v>116</v>
      </c>
      <c r="CE553" t="s">
        <v>116</v>
      </c>
      <c r="CG553" t="s">
        <v>113</v>
      </c>
      <c r="CH553" t="s">
        <v>1795</v>
      </c>
      <c r="CI553" t="s">
        <v>113</v>
      </c>
      <c r="CJ553" t="s">
        <v>109</v>
      </c>
      <c r="CK553" t="s">
        <v>109</v>
      </c>
      <c r="CL553" t="s">
        <v>109</v>
      </c>
      <c r="CN553" t="s">
        <v>1050</v>
      </c>
      <c r="CO553" t="s">
        <v>109</v>
      </c>
      <c r="CP553" t="s">
        <v>116</v>
      </c>
      <c r="CQ553" t="s">
        <v>109</v>
      </c>
      <c r="CS553" t="s">
        <v>116</v>
      </c>
      <c r="CT553" t="s">
        <v>116</v>
      </c>
      <c r="CU553" t="s">
        <v>109</v>
      </c>
      <c r="CV553" t="s">
        <v>109</v>
      </c>
      <c r="CX553" t="s">
        <v>109</v>
      </c>
      <c r="DB553">
        <f t="shared" si="538"/>
        <v>2</v>
      </c>
      <c r="DC553">
        <f t="shared" si="539"/>
        <v>0</v>
      </c>
      <c r="DD553">
        <f t="shared" si="540"/>
        <v>3</v>
      </c>
      <c r="DE553">
        <f t="shared" si="541"/>
        <v>0</v>
      </c>
      <c r="DF553">
        <f t="shared" si="542"/>
        <v>0</v>
      </c>
      <c r="DG553">
        <f t="shared" si="543"/>
        <v>2</v>
      </c>
      <c r="DH553">
        <f t="shared" si="544"/>
        <v>0</v>
      </c>
      <c r="DI553">
        <f t="shared" si="545"/>
        <v>7</v>
      </c>
      <c r="DJ553">
        <f t="shared" si="546"/>
        <v>1</v>
      </c>
      <c r="DK553">
        <f t="shared" si="547"/>
        <v>1</v>
      </c>
      <c r="DL553">
        <f t="shared" si="548"/>
        <v>3</v>
      </c>
      <c r="DM553">
        <f t="shared" si="549"/>
        <v>1</v>
      </c>
      <c r="DN553">
        <f t="shared" si="550"/>
        <v>1</v>
      </c>
      <c r="DO553">
        <f t="shared" si="551"/>
        <v>3</v>
      </c>
      <c r="DP553">
        <f t="shared" si="552"/>
        <v>5</v>
      </c>
      <c r="DQ553">
        <f t="shared" si="553"/>
        <v>1</v>
      </c>
      <c r="DR553">
        <f t="shared" si="554"/>
        <v>4</v>
      </c>
      <c r="DS553">
        <f t="shared" si="555"/>
        <v>1</v>
      </c>
      <c r="DT553">
        <f t="shared" si="556"/>
        <v>0</v>
      </c>
      <c r="DU553">
        <f t="shared" si="513"/>
        <v>2</v>
      </c>
      <c r="DV553">
        <f t="shared" si="514"/>
        <v>2</v>
      </c>
      <c r="DW553">
        <f t="shared" si="515"/>
        <v>39</v>
      </c>
      <c r="DX553">
        <f t="shared" si="557"/>
        <v>7.5</v>
      </c>
      <c r="DY553">
        <f t="shared" si="558"/>
        <v>7.5</v>
      </c>
      <c r="DZ553">
        <f t="shared" si="559"/>
        <v>7.5</v>
      </c>
    </row>
    <row r="554" spans="1:130">
      <c r="A554">
        <v>684</v>
      </c>
      <c r="B554" s="1">
        <v>44961.605925925898</v>
      </c>
      <c r="C554" s="1">
        <v>44961.629050925898</v>
      </c>
      <c r="D554" t="s">
        <v>104</v>
      </c>
      <c r="F554" t="s">
        <v>6302</v>
      </c>
      <c r="G554" s="2">
        <v>12982</v>
      </c>
      <c r="H554" t="s">
        <v>6303</v>
      </c>
      <c r="I554" t="s">
        <v>6304</v>
      </c>
      <c r="J554" t="s">
        <v>292</v>
      </c>
      <c r="K554" t="s">
        <v>114</v>
      </c>
      <c r="L554" t="s">
        <v>6305</v>
      </c>
      <c r="M554" t="s">
        <v>109</v>
      </c>
      <c r="O554" t="s">
        <v>176</v>
      </c>
      <c r="P554" t="s">
        <v>187</v>
      </c>
      <c r="Q554" t="s">
        <v>188</v>
      </c>
      <c r="R554" t="s">
        <v>113</v>
      </c>
      <c r="S554" t="s">
        <v>122</v>
      </c>
      <c r="T554" t="s">
        <v>109</v>
      </c>
      <c r="V554" t="s">
        <v>109</v>
      </c>
      <c r="X554" t="s">
        <v>113</v>
      </c>
      <c r="Y554" t="s">
        <v>6306</v>
      </c>
      <c r="Z554" t="s">
        <v>109</v>
      </c>
      <c r="AA554" t="s">
        <v>116</v>
      </c>
      <c r="AB554" t="s">
        <v>292</v>
      </c>
      <c r="AC554" t="s">
        <v>116</v>
      </c>
      <c r="AD554" t="s">
        <v>6307</v>
      </c>
      <c r="AE554" t="s">
        <v>109</v>
      </c>
      <c r="AG554" t="s">
        <v>109</v>
      </c>
      <c r="AH554" t="s">
        <v>116</v>
      </c>
      <c r="AI554" t="s">
        <v>109</v>
      </c>
      <c r="AJ554" t="s">
        <v>109</v>
      </c>
      <c r="AK554" t="s">
        <v>116</v>
      </c>
      <c r="AL554" t="s">
        <v>109</v>
      </c>
      <c r="AM554" t="s">
        <v>108</v>
      </c>
      <c r="AN554" t="s">
        <v>117</v>
      </c>
      <c r="AO554" t="s">
        <v>113</v>
      </c>
      <c r="AP554" t="s">
        <v>113</v>
      </c>
      <c r="AQ554" t="s">
        <v>109</v>
      </c>
      <c r="AS554" t="s">
        <v>203</v>
      </c>
      <c r="AT554" t="s">
        <v>113</v>
      </c>
      <c r="AU554" t="s">
        <v>116</v>
      </c>
      <c r="AV554" t="s">
        <v>116</v>
      </c>
      <c r="AW554" t="s">
        <v>109</v>
      </c>
      <c r="AZ554" t="s">
        <v>113</v>
      </c>
      <c r="BA554" t="s">
        <v>158</v>
      </c>
      <c r="BB554" t="s">
        <v>249</v>
      </c>
      <c r="BC554" t="s">
        <v>116</v>
      </c>
      <c r="BD554" t="s">
        <v>116</v>
      </c>
      <c r="BE554" t="s">
        <v>122</v>
      </c>
      <c r="BG554" t="s">
        <v>116</v>
      </c>
      <c r="BH554" t="s">
        <v>116</v>
      </c>
      <c r="BI554" t="s">
        <v>6308</v>
      </c>
      <c r="BJ554" t="s">
        <v>116</v>
      </c>
      <c r="BK554" t="s">
        <v>116</v>
      </c>
      <c r="BL554" t="s">
        <v>116</v>
      </c>
      <c r="BM554" t="s">
        <v>116</v>
      </c>
      <c r="BN554" t="s">
        <v>113</v>
      </c>
      <c r="BO554" t="s">
        <v>116</v>
      </c>
      <c r="BP554" t="s">
        <v>122</v>
      </c>
      <c r="BR554" t="s">
        <v>116</v>
      </c>
      <c r="BS554" t="s">
        <v>238</v>
      </c>
      <c r="BT554" t="s">
        <v>116</v>
      </c>
      <c r="BU554" t="s">
        <v>114</v>
      </c>
      <c r="BV554" t="s">
        <v>206</v>
      </c>
      <c r="BX554" t="s">
        <v>116</v>
      </c>
      <c r="BY554" t="s">
        <v>116</v>
      </c>
      <c r="BZ554" t="s">
        <v>138</v>
      </c>
      <c r="CA554" t="s">
        <v>912</v>
      </c>
      <c r="CB554" t="s">
        <v>6309</v>
      </c>
      <c r="CC554" t="s">
        <v>253</v>
      </c>
      <c r="CD554" t="s">
        <v>116</v>
      </c>
      <c r="CE554" t="s">
        <v>109</v>
      </c>
      <c r="CF554" t="s">
        <v>113</v>
      </c>
      <c r="CG554" t="s">
        <v>113</v>
      </c>
      <c r="CH554" t="s">
        <v>183</v>
      </c>
      <c r="CI554" t="s">
        <v>215</v>
      </c>
      <c r="CJ554" t="s">
        <v>109</v>
      </c>
      <c r="CK554" t="s">
        <v>109</v>
      </c>
      <c r="CL554" t="s">
        <v>109</v>
      </c>
      <c r="CN554" t="s">
        <v>1050</v>
      </c>
      <c r="CO554" t="s">
        <v>109</v>
      </c>
      <c r="CP554" t="s">
        <v>116</v>
      </c>
      <c r="CQ554" t="s">
        <v>109</v>
      </c>
      <c r="CS554" t="s">
        <v>116</v>
      </c>
      <c r="CT554" t="s">
        <v>116</v>
      </c>
      <c r="CU554" t="s">
        <v>116</v>
      </c>
      <c r="CV554" t="s">
        <v>116</v>
      </c>
      <c r="CW554" t="s">
        <v>6310</v>
      </c>
      <c r="CX554" t="s">
        <v>116</v>
      </c>
      <c r="CY554" t="s">
        <v>172</v>
      </c>
      <c r="DB554">
        <f t="shared" si="538"/>
        <v>2</v>
      </c>
      <c r="DC554">
        <f t="shared" si="539"/>
        <v>0</v>
      </c>
      <c r="DD554">
        <f t="shared" si="540"/>
        <v>3</v>
      </c>
      <c r="DE554">
        <f t="shared" si="541"/>
        <v>0</v>
      </c>
      <c r="DF554">
        <f t="shared" si="542"/>
        <v>1</v>
      </c>
      <c r="DG554">
        <f t="shared" si="543"/>
        <v>2</v>
      </c>
      <c r="DH554">
        <f t="shared" si="544"/>
        <v>0</v>
      </c>
      <c r="DI554">
        <f t="shared" si="545"/>
        <v>4</v>
      </c>
      <c r="DJ554">
        <f t="shared" si="546"/>
        <v>1</v>
      </c>
      <c r="DK554">
        <f t="shared" si="547"/>
        <v>2</v>
      </c>
      <c r="DL554">
        <f t="shared" si="548"/>
        <v>2</v>
      </c>
      <c r="DM554">
        <f t="shared" si="549"/>
        <v>1</v>
      </c>
      <c r="DN554">
        <f t="shared" si="550"/>
        <v>2</v>
      </c>
      <c r="DO554">
        <f t="shared" si="551"/>
        <v>5</v>
      </c>
      <c r="DP554">
        <f t="shared" si="552"/>
        <v>5</v>
      </c>
      <c r="DQ554">
        <f t="shared" si="553"/>
        <v>1</v>
      </c>
      <c r="DR554">
        <f t="shared" si="554"/>
        <v>4</v>
      </c>
      <c r="DS554">
        <f t="shared" si="555"/>
        <v>1</v>
      </c>
      <c r="DT554">
        <f t="shared" si="556"/>
        <v>0</v>
      </c>
      <c r="DU554">
        <f t="shared" si="513"/>
        <v>2</v>
      </c>
      <c r="DV554">
        <f t="shared" si="514"/>
        <v>4</v>
      </c>
      <c r="DW554">
        <f t="shared" si="515"/>
        <v>42</v>
      </c>
      <c r="DX554">
        <f t="shared" si="557"/>
        <v>8.0769230769230766</v>
      </c>
      <c r="DY554">
        <f t="shared" si="558"/>
        <v>8</v>
      </c>
      <c r="DZ554">
        <f t="shared" si="559"/>
        <v>8</v>
      </c>
    </row>
    <row r="555" spans="1:130">
      <c r="A555">
        <v>685</v>
      </c>
      <c r="B555" s="1">
        <v>44961.6508680556</v>
      </c>
      <c r="C555" s="1">
        <v>44961.673668981501</v>
      </c>
      <c r="D555" t="s">
        <v>104</v>
      </c>
      <c r="F555" t="s">
        <v>6311</v>
      </c>
      <c r="G555" s="2">
        <v>12575</v>
      </c>
      <c r="H555" t="s">
        <v>6312</v>
      </c>
      <c r="I555" t="s">
        <v>6313</v>
      </c>
      <c r="J555" t="s">
        <v>145</v>
      </c>
      <c r="K555" t="s">
        <v>114</v>
      </c>
      <c r="L555" t="s">
        <v>6314</v>
      </c>
      <c r="M555" t="s">
        <v>109</v>
      </c>
      <c r="O555" t="s">
        <v>6315</v>
      </c>
      <c r="P555" t="s">
        <v>568</v>
      </c>
      <c r="Q555" t="s">
        <v>145</v>
      </c>
      <c r="R555" t="s">
        <v>6316</v>
      </c>
      <c r="S555" t="s">
        <v>114</v>
      </c>
      <c r="T555" t="s">
        <v>149</v>
      </c>
      <c r="U555" t="s">
        <v>201</v>
      </c>
      <c r="V555" t="s">
        <v>109</v>
      </c>
      <c r="X555" t="s">
        <v>6317</v>
      </c>
      <c r="Y555" t="s">
        <v>6318</v>
      </c>
      <c r="Z555" t="s">
        <v>116</v>
      </c>
      <c r="AB555" t="s">
        <v>6319</v>
      </c>
      <c r="AC555" t="s">
        <v>116</v>
      </c>
      <c r="AD555" t="s">
        <v>6320</v>
      </c>
      <c r="AE555" t="s">
        <v>109</v>
      </c>
      <c r="AG555" t="s">
        <v>116</v>
      </c>
      <c r="AH555" t="s">
        <v>116</v>
      </c>
      <c r="AI555" t="s">
        <v>116</v>
      </c>
      <c r="AJ555" t="s">
        <v>116</v>
      </c>
      <c r="AK555" t="s">
        <v>116</v>
      </c>
      <c r="AL555" t="s">
        <v>116</v>
      </c>
      <c r="AM555" t="s">
        <v>108</v>
      </c>
      <c r="AN555" t="s">
        <v>117</v>
      </c>
      <c r="AO555" t="s">
        <v>202</v>
      </c>
      <c r="AP555" t="s">
        <v>224</v>
      </c>
      <c r="AQ555" t="s">
        <v>109</v>
      </c>
      <c r="AS555" t="s">
        <v>191</v>
      </c>
      <c r="AT555" t="s">
        <v>113</v>
      </c>
      <c r="AU555" t="s">
        <v>116</v>
      </c>
      <c r="AV555" t="s">
        <v>116</v>
      </c>
      <c r="AW555" t="s">
        <v>109</v>
      </c>
      <c r="AZ555" t="s">
        <v>157</v>
      </c>
      <c r="BA555" t="s">
        <v>120</v>
      </c>
      <c r="BB555" t="s">
        <v>334</v>
      </c>
      <c r="BC555" t="s">
        <v>116</v>
      </c>
      <c r="BD555" t="s">
        <v>116</v>
      </c>
      <c r="BE555" t="s">
        <v>116</v>
      </c>
      <c r="BF555" t="s">
        <v>6321</v>
      </c>
      <c r="BG555" t="s">
        <v>109</v>
      </c>
      <c r="BH555" t="s">
        <v>116</v>
      </c>
      <c r="BI555" t="s">
        <v>6322</v>
      </c>
      <c r="BJ555" t="s">
        <v>116</v>
      </c>
      <c r="BK555" t="s">
        <v>116</v>
      </c>
      <c r="BL555" t="s">
        <v>116</v>
      </c>
      <c r="BM555" t="s">
        <v>109</v>
      </c>
      <c r="BN555" t="s">
        <v>6323</v>
      </c>
      <c r="BO555" t="s">
        <v>116</v>
      </c>
      <c r="BP555" t="s">
        <v>122</v>
      </c>
      <c r="BR555" t="s">
        <v>116</v>
      </c>
      <c r="BS555" t="s">
        <v>426</v>
      </c>
      <c r="BT555" t="s">
        <v>116</v>
      </c>
      <c r="BU555" t="s">
        <v>114</v>
      </c>
      <c r="BV555" t="s">
        <v>206</v>
      </c>
      <c r="BW555" t="s">
        <v>116</v>
      </c>
      <c r="BX555" t="s">
        <v>116</v>
      </c>
      <c r="BY555" t="s">
        <v>116</v>
      </c>
      <c r="BZ555" t="s">
        <v>193</v>
      </c>
      <c r="CA555" t="s">
        <v>706</v>
      </c>
      <c r="CB555" t="s">
        <v>6324</v>
      </c>
      <c r="CC555" t="s">
        <v>253</v>
      </c>
      <c r="CD555" t="s">
        <v>116</v>
      </c>
      <c r="CE555" t="s">
        <v>109</v>
      </c>
      <c r="CF555" t="s">
        <v>113</v>
      </c>
      <c r="CG555" t="s">
        <v>113</v>
      </c>
      <c r="CH555" t="s">
        <v>311</v>
      </c>
      <c r="CI555" t="s">
        <v>113</v>
      </c>
      <c r="CJ555" t="s">
        <v>116</v>
      </c>
      <c r="CK555" t="s">
        <v>116</v>
      </c>
      <c r="CL555" t="s">
        <v>109</v>
      </c>
      <c r="CN555" t="s">
        <v>522</v>
      </c>
      <c r="CO555" t="s">
        <v>116</v>
      </c>
      <c r="CP555" t="s">
        <v>116</v>
      </c>
      <c r="CQ555" t="s">
        <v>109</v>
      </c>
      <c r="CS555" t="s">
        <v>116</v>
      </c>
      <c r="CT555" t="s">
        <v>116</v>
      </c>
      <c r="CU555" t="s">
        <v>116</v>
      </c>
      <c r="CV555" t="s">
        <v>109</v>
      </c>
      <c r="CX555" t="s">
        <v>109</v>
      </c>
      <c r="DB555">
        <f t="shared" si="538"/>
        <v>2</v>
      </c>
      <c r="DC555">
        <f t="shared" si="539"/>
        <v>0</v>
      </c>
      <c r="DD555">
        <f t="shared" si="540"/>
        <v>6</v>
      </c>
      <c r="DE555">
        <f t="shared" si="541"/>
        <v>0</v>
      </c>
      <c r="DF555">
        <f t="shared" si="542"/>
        <v>3</v>
      </c>
      <c r="DG555">
        <f t="shared" si="543"/>
        <v>2</v>
      </c>
      <c r="DH555">
        <f t="shared" si="544"/>
        <v>0</v>
      </c>
      <c r="DI555">
        <f t="shared" si="545"/>
        <v>10</v>
      </c>
      <c r="DJ555">
        <f t="shared" si="546"/>
        <v>1</v>
      </c>
      <c r="DK555">
        <f t="shared" si="547"/>
        <v>2</v>
      </c>
      <c r="DL555">
        <f t="shared" si="548"/>
        <v>3</v>
      </c>
      <c r="DM555">
        <f t="shared" si="549"/>
        <v>2</v>
      </c>
      <c r="DN555">
        <f t="shared" si="550"/>
        <v>1</v>
      </c>
      <c r="DO555">
        <f t="shared" si="551"/>
        <v>5</v>
      </c>
      <c r="DP555">
        <f t="shared" si="552"/>
        <v>5</v>
      </c>
      <c r="DQ555">
        <f t="shared" si="553"/>
        <v>1</v>
      </c>
      <c r="DR555">
        <f t="shared" si="554"/>
        <v>4</v>
      </c>
      <c r="DS555">
        <f t="shared" si="555"/>
        <v>1</v>
      </c>
      <c r="DT555">
        <f t="shared" si="556"/>
        <v>2</v>
      </c>
      <c r="DU555">
        <f t="shared" si="513"/>
        <v>3</v>
      </c>
      <c r="DV555">
        <f t="shared" si="514"/>
        <v>3</v>
      </c>
      <c r="DW555">
        <f t="shared" si="515"/>
        <v>56</v>
      </c>
      <c r="DX555">
        <f t="shared" si="557"/>
        <v>10.769230769230768</v>
      </c>
      <c r="DY555">
        <f t="shared" si="558"/>
        <v>11</v>
      </c>
      <c r="DZ555">
        <f t="shared" si="559"/>
        <v>10</v>
      </c>
    </row>
    <row r="556" spans="1:130">
      <c r="A556">
        <v>686</v>
      </c>
      <c r="B556" s="1">
        <v>44962.837685185201</v>
      </c>
      <c r="C556" s="1">
        <v>44962.872141203698</v>
      </c>
      <c r="D556" t="s">
        <v>104</v>
      </c>
      <c r="F556" t="s">
        <v>6325</v>
      </c>
      <c r="G556" s="2">
        <v>9539</v>
      </c>
      <c r="H556" t="s">
        <v>6326</v>
      </c>
      <c r="I556" t="s">
        <v>6327</v>
      </c>
      <c r="J556" t="s">
        <v>145</v>
      </c>
      <c r="K556" t="s">
        <v>114</v>
      </c>
      <c r="L556" t="s">
        <v>6328</v>
      </c>
      <c r="M556" t="s">
        <v>109</v>
      </c>
      <c r="O556" t="s">
        <v>6329</v>
      </c>
      <c r="P556" t="s">
        <v>6330</v>
      </c>
      <c r="Q556" t="s">
        <v>112</v>
      </c>
      <c r="R556" t="s">
        <v>113</v>
      </c>
      <c r="S556" t="s">
        <v>122</v>
      </c>
      <c r="T556" t="s">
        <v>149</v>
      </c>
      <c r="U556" t="s">
        <v>150</v>
      </c>
      <c r="V556" t="s">
        <v>109</v>
      </c>
      <c r="X556" t="s">
        <v>135</v>
      </c>
      <c r="Y556" t="s">
        <v>136</v>
      </c>
      <c r="Z556" t="s">
        <v>116</v>
      </c>
      <c r="AB556" t="s">
        <v>153</v>
      </c>
      <c r="AC556" t="s">
        <v>109</v>
      </c>
      <c r="AE556" t="s">
        <v>109</v>
      </c>
      <c r="AG556" t="s">
        <v>109</v>
      </c>
      <c r="AH556" t="s">
        <v>116</v>
      </c>
      <c r="AI556" t="s">
        <v>109</v>
      </c>
      <c r="AJ556" t="s">
        <v>116</v>
      </c>
      <c r="AK556" t="s">
        <v>116</v>
      </c>
      <c r="AL556" t="s">
        <v>109</v>
      </c>
      <c r="AM556" t="s">
        <v>112</v>
      </c>
      <c r="AN556" t="s">
        <v>117</v>
      </c>
      <c r="AO556" t="s">
        <v>155</v>
      </c>
      <c r="AP556" t="s">
        <v>384</v>
      </c>
      <c r="AQ556" t="s">
        <v>109</v>
      </c>
      <c r="AS556" t="s">
        <v>118</v>
      </c>
      <c r="AT556" t="s">
        <v>113</v>
      </c>
      <c r="AU556" t="s">
        <v>116</v>
      </c>
      <c r="AV556" t="s">
        <v>116</v>
      </c>
      <c r="AW556" t="s">
        <v>109</v>
      </c>
      <c r="AZ556" t="s">
        <v>157</v>
      </c>
      <c r="BA556" t="s">
        <v>248</v>
      </c>
      <c r="BB556" t="s">
        <v>334</v>
      </c>
      <c r="BC556" t="s">
        <v>116</v>
      </c>
      <c r="BD556" t="s">
        <v>116</v>
      </c>
      <c r="BE556" t="s">
        <v>116</v>
      </c>
      <c r="BF556" t="s">
        <v>6331</v>
      </c>
      <c r="BG556" t="s">
        <v>116</v>
      </c>
      <c r="BH556" t="s">
        <v>116</v>
      </c>
      <c r="BJ556" t="s">
        <v>116</v>
      </c>
      <c r="BK556" t="s">
        <v>109</v>
      </c>
      <c r="BL556" t="s">
        <v>109</v>
      </c>
      <c r="BM556" t="s">
        <v>116</v>
      </c>
      <c r="BN556" t="s">
        <v>124</v>
      </c>
      <c r="BO556" t="s">
        <v>116</v>
      </c>
      <c r="BP556" t="s">
        <v>122</v>
      </c>
      <c r="BR556" t="s">
        <v>116</v>
      </c>
      <c r="BS556" t="s">
        <v>126</v>
      </c>
      <c r="BT556" t="s">
        <v>116</v>
      </c>
      <c r="BU556" t="s">
        <v>114</v>
      </c>
      <c r="BV556" t="s">
        <v>116</v>
      </c>
      <c r="BX556" t="s">
        <v>116</v>
      </c>
      <c r="BY556" t="s">
        <v>116</v>
      </c>
      <c r="BZ556" t="s">
        <v>193</v>
      </c>
      <c r="CA556" t="s">
        <v>214</v>
      </c>
      <c r="CB556" t="s">
        <v>6332</v>
      </c>
      <c r="CC556" t="s">
        <v>182</v>
      </c>
      <c r="CD556" t="s">
        <v>116</v>
      </c>
      <c r="CE556" t="s">
        <v>109</v>
      </c>
      <c r="CF556" t="s">
        <v>6333</v>
      </c>
      <c r="CG556" t="s">
        <v>113</v>
      </c>
      <c r="CH556" t="s">
        <v>1795</v>
      </c>
      <c r="CI556" t="s">
        <v>113</v>
      </c>
      <c r="CJ556" t="s">
        <v>116</v>
      </c>
      <c r="CK556" t="s">
        <v>109</v>
      </c>
      <c r="CL556" t="s">
        <v>116</v>
      </c>
      <c r="CM556" t="s">
        <v>6334</v>
      </c>
      <c r="CN556" t="s">
        <v>1050</v>
      </c>
      <c r="CO556" t="s">
        <v>116</v>
      </c>
      <c r="CP556" t="s">
        <v>116</v>
      </c>
      <c r="CQ556" t="s">
        <v>116</v>
      </c>
      <c r="CR556" t="s">
        <v>6335</v>
      </c>
      <c r="CS556" t="s">
        <v>116</v>
      </c>
      <c r="CT556" t="s">
        <v>116</v>
      </c>
      <c r="CU556" t="s">
        <v>109</v>
      </c>
      <c r="CV556" t="s">
        <v>116</v>
      </c>
      <c r="CW556" t="s">
        <v>6336</v>
      </c>
      <c r="CX556" t="s">
        <v>116</v>
      </c>
      <c r="CY556" t="s">
        <v>584</v>
      </c>
      <c r="CZ556" t="s">
        <v>6337</v>
      </c>
      <c r="DB556">
        <f t="shared" si="538"/>
        <v>2</v>
      </c>
      <c r="DC556">
        <f t="shared" si="539"/>
        <v>0</v>
      </c>
      <c r="DD556">
        <f t="shared" si="540"/>
        <v>4</v>
      </c>
      <c r="DE556">
        <f t="shared" si="541"/>
        <v>0</v>
      </c>
      <c r="DF556">
        <f t="shared" si="542"/>
        <v>3</v>
      </c>
      <c r="DG556">
        <f t="shared" si="543"/>
        <v>1</v>
      </c>
      <c r="DH556">
        <f t="shared" si="544"/>
        <v>0</v>
      </c>
      <c r="DI556">
        <f t="shared" si="545"/>
        <v>7</v>
      </c>
      <c r="DJ556">
        <f t="shared" si="546"/>
        <v>1</v>
      </c>
      <c r="DK556">
        <f t="shared" si="547"/>
        <v>2</v>
      </c>
      <c r="DL556">
        <f t="shared" si="548"/>
        <v>3</v>
      </c>
      <c r="DM556">
        <f t="shared" si="549"/>
        <v>2</v>
      </c>
      <c r="DN556">
        <f t="shared" si="550"/>
        <v>2</v>
      </c>
      <c r="DO556">
        <f t="shared" si="551"/>
        <v>4</v>
      </c>
      <c r="DP556">
        <f t="shared" si="552"/>
        <v>5</v>
      </c>
      <c r="DQ556">
        <f t="shared" si="553"/>
        <v>1</v>
      </c>
      <c r="DR556">
        <f t="shared" si="554"/>
        <v>4</v>
      </c>
      <c r="DS556">
        <f t="shared" si="555"/>
        <v>2</v>
      </c>
      <c r="DT556">
        <f t="shared" si="556"/>
        <v>2</v>
      </c>
      <c r="DU556">
        <f t="shared" si="513"/>
        <v>4</v>
      </c>
      <c r="DV556">
        <f t="shared" si="514"/>
        <v>3</v>
      </c>
      <c r="DW556">
        <f t="shared" si="515"/>
        <v>52</v>
      </c>
      <c r="DX556">
        <f t="shared" si="557"/>
        <v>10</v>
      </c>
      <c r="DY556">
        <f t="shared" si="558"/>
        <v>10</v>
      </c>
      <c r="DZ556">
        <f t="shared" si="559"/>
        <v>10</v>
      </c>
    </row>
    <row r="557" spans="1:130">
      <c r="A557">
        <v>687</v>
      </c>
      <c r="B557" s="1">
        <v>44963.439236111102</v>
      </c>
      <c r="C557" s="1">
        <v>44963.457789351902</v>
      </c>
      <c r="D557" t="s">
        <v>104</v>
      </c>
      <c r="F557" t="s">
        <v>6338</v>
      </c>
      <c r="G557" s="2">
        <v>8347</v>
      </c>
      <c r="H557" t="s">
        <v>6339</v>
      </c>
      <c r="I557" t="s">
        <v>6340</v>
      </c>
      <c r="J557" t="s">
        <v>109</v>
      </c>
      <c r="M557" t="s">
        <v>109</v>
      </c>
      <c r="O557" t="s">
        <v>4375</v>
      </c>
      <c r="P557" t="s">
        <v>2618</v>
      </c>
      <c r="Q557" t="s">
        <v>112</v>
      </c>
      <c r="R557" t="s">
        <v>113</v>
      </c>
      <c r="S557" t="s">
        <v>114</v>
      </c>
      <c r="T557" t="s">
        <v>109</v>
      </c>
      <c r="V557" t="s">
        <v>109</v>
      </c>
      <c r="X557" t="s">
        <v>135</v>
      </c>
      <c r="Y557" t="s">
        <v>113</v>
      </c>
      <c r="Z557" t="s">
        <v>109</v>
      </c>
      <c r="AA557" t="s">
        <v>116</v>
      </c>
      <c r="AB557" t="s">
        <v>132</v>
      </c>
      <c r="AC557" t="s">
        <v>116</v>
      </c>
      <c r="AD557" t="s">
        <v>6341</v>
      </c>
      <c r="AE557" t="s">
        <v>109</v>
      </c>
      <c r="AG557" t="s">
        <v>109</v>
      </c>
      <c r="AH557" t="s">
        <v>116</v>
      </c>
      <c r="AI557" t="s">
        <v>116</v>
      </c>
      <c r="AJ557" t="s">
        <v>116</v>
      </c>
      <c r="AK557" t="s">
        <v>116</v>
      </c>
      <c r="AL557" t="s">
        <v>116</v>
      </c>
      <c r="AM557" t="s">
        <v>112</v>
      </c>
      <c r="AN557" t="s">
        <v>117</v>
      </c>
      <c r="AO557" t="s">
        <v>155</v>
      </c>
      <c r="AP557" t="s">
        <v>224</v>
      </c>
      <c r="AQ557" t="s">
        <v>109</v>
      </c>
      <c r="AS557" t="s">
        <v>118</v>
      </c>
      <c r="AT557" t="s">
        <v>204</v>
      </c>
      <c r="AU557" t="s">
        <v>116</v>
      </c>
      <c r="AV557" t="s">
        <v>109</v>
      </c>
      <c r="AW557" t="s">
        <v>109</v>
      </c>
      <c r="AZ557" t="s">
        <v>157</v>
      </c>
      <c r="BA557" t="s">
        <v>423</v>
      </c>
      <c r="BB557" t="s">
        <v>249</v>
      </c>
      <c r="BC557" t="s">
        <v>116</v>
      </c>
      <c r="BD557" t="s">
        <v>116</v>
      </c>
      <c r="BE557" t="s">
        <v>116</v>
      </c>
      <c r="BF557" t="s">
        <v>6342</v>
      </c>
      <c r="BG557" t="s">
        <v>116</v>
      </c>
      <c r="BH557" t="s">
        <v>116</v>
      </c>
      <c r="BI557" t="s">
        <v>6343</v>
      </c>
      <c r="BJ557" t="s">
        <v>116</v>
      </c>
      <c r="BK557" t="s">
        <v>116</v>
      </c>
      <c r="BL557" t="s">
        <v>116</v>
      </c>
      <c r="BM557" t="s">
        <v>116</v>
      </c>
      <c r="BN557" t="s">
        <v>124</v>
      </c>
      <c r="BO557" t="s">
        <v>116</v>
      </c>
      <c r="BP557" t="s">
        <v>116</v>
      </c>
      <c r="BQ557" t="s">
        <v>6344</v>
      </c>
      <c r="BR557" t="s">
        <v>116</v>
      </c>
      <c r="BS557" t="s">
        <v>126</v>
      </c>
      <c r="BT557" t="s">
        <v>109</v>
      </c>
      <c r="BU557" t="s">
        <v>114</v>
      </c>
      <c r="BV557" t="s">
        <v>116</v>
      </c>
      <c r="BX557" t="s">
        <v>116</v>
      </c>
      <c r="BY557" t="s">
        <v>116</v>
      </c>
      <c r="BZ557" t="s">
        <v>6345</v>
      </c>
      <c r="CA557" t="s">
        <v>675</v>
      </c>
      <c r="CB557" t="s">
        <v>129</v>
      </c>
      <c r="CC557" t="s">
        <v>6346</v>
      </c>
      <c r="CD557" t="s">
        <v>116</v>
      </c>
      <c r="CE557" t="s">
        <v>109</v>
      </c>
      <c r="CF557" t="s">
        <v>1666</v>
      </c>
      <c r="CG557" t="s">
        <v>113</v>
      </c>
      <c r="CH557" t="s">
        <v>183</v>
      </c>
      <c r="CI557" t="s">
        <v>578</v>
      </c>
      <c r="CJ557" t="s">
        <v>116</v>
      </c>
      <c r="CK557" t="s">
        <v>109</v>
      </c>
      <c r="CL557" t="s">
        <v>116</v>
      </c>
      <c r="CM557" t="s">
        <v>6347</v>
      </c>
      <c r="CN557" t="s">
        <v>1796</v>
      </c>
      <c r="CO557" t="s">
        <v>109</v>
      </c>
      <c r="CP557" t="s">
        <v>116</v>
      </c>
      <c r="CQ557" t="s">
        <v>109</v>
      </c>
      <c r="CS557" t="s">
        <v>116</v>
      </c>
      <c r="CT557" t="s">
        <v>116</v>
      </c>
      <c r="CU557" t="s">
        <v>109</v>
      </c>
      <c r="CV557" t="s">
        <v>109</v>
      </c>
      <c r="CX557" t="s">
        <v>116</v>
      </c>
      <c r="CY557" t="s">
        <v>5462</v>
      </c>
      <c r="DB557">
        <f t="shared" si="538"/>
        <v>0</v>
      </c>
      <c r="DC557">
        <f t="shared" si="539"/>
        <v>0</v>
      </c>
      <c r="DD557">
        <f t="shared" si="540"/>
        <v>4</v>
      </c>
      <c r="DE557">
        <f t="shared" si="541"/>
        <v>0</v>
      </c>
      <c r="DF557">
        <f t="shared" si="542"/>
        <v>1</v>
      </c>
      <c r="DG557">
        <f t="shared" si="543"/>
        <v>2</v>
      </c>
      <c r="DH557">
        <f t="shared" si="544"/>
        <v>0</v>
      </c>
      <c r="DI557">
        <f t="shared" si="545"/>
        <v>9</v>
      </c>
      <c r="DJ557">
        <f t="shared" si="546"/>
        <v>1</v>
      </c>
      <c r="DK557">
        <f t="shared" si="547"/>
        <v>1</v>
      </c>
      <c r="DL557">
        <f t="shared" si="548"/>
        <v>3</v>
      </c>
      <c r="DM557">
        <f t="shared" si="549"/>
        <v>2</v>
      </c>
      <c r="DN557">
        <f t="shared" si="550"/>
        <v>2</v>
      </c>
      <c r="DO557">
        <f t="shared" si="551"/>
        <v>7</v>
      </c>
      <c r="DP557">
        <f t="shared" si="552"/>
        <v>4</v>
      </c>
      <c r="DQ557">
        <f t="shared" si="553"/>
        <v>1</v>
      </c>
      <c r="DR557">
        <f t="shared" si="554"/>
        <v>4</v>
      </c>
      <c r="DS557">
        <f t="shared" si="555"/>
        <v>2</v>
      </c>
      <c r="DT557">
        <f t="shared" si="556"/>
        <v>2</v>
      </c>
      <c r="DU557">
        <f t="shared" si="513"/>
        <v>2</v>
      </c>
      <c r="DV557">
        <f t="shared" si="514"/>
        <v>2</v>
      </c>
      <c r="DW557">
        <f t="shared" si="515"/>
        <v>49</v>
      </c>
      <c r="DX557">
        <f t="shared" si="557"/>
        <v>9.4230769230769234</v>
      </c>
      <c r="DY557">
        <f t="shared" si="558"/>
        <v>9.5</v>
      </c>
      <c r="DZ557">
        <f t="shared" si="559"/>
        <v>9.5</v>
      </c>
    </row>
    <row r="558" spans="1:130">
      <c r="A558">
        <v>688</v>
      </c>
      <c r="B558" s="1">
        <v>44963.461782407401</v>
      </c>
      <c r="C558" s="1">
        <v>44963.474456018499</v>
      </c>
      <c r="D558" t="s">
        <v>104</v>
      </c>
      <c r="F558" t="s">
        <v>6348</v>
      </c>
      <c r="G558" s="2">
        <v>20991</v>
      </c>
      <c r="H558" t="s">
        <v>6349</v>
      </c>
      <c r="I558" t="s">
        <v>6350</v>
      </c>
      <c r="J558" t="s">
        <v>109</v>
      </c>
      <c r="M558" t="s">
        <v>109</v>
      </c>
      <c r="O558" t="s">
        <v>610</v>
      </c>
      <c r="P558" t="s">
        <v>113</v>
      </c>
      <c r="Q558" t="s">
        <v>112</v>
      </c>
      <c r="R558" t="s">
        <v>113</v>
      </c>
      <c r="S558" t="s">
        <v>122</v>
      </c>
      <c r="T558" t="s">
        <v>109</v>
      </c>
      <c r="V558" t="s">
        <v>109</v>
      </c>
      <c r="X558" t="s">
        <v>321</v>
      </c>
      <c r="Y558" t="s">
        <v>269</v>
      </c>
      <c r="Z558" t="s">
        <v>116</v>
      </c>
      <c r="AB558" t="s">
        <v>109</v>
      </c>
      <c r="AE558" t="s">
        <v>109</v>
      </c>
      <c r="AG558" t="s">
        <v>109</v>
      </c>
      <c r="AH558" t="s">
        <v>109</v>
      </c>
      <c r="AI558" t="s">
        <v>109</v>
      </c>
      <c r="AJ558" t="s">
        <v>116</v>
      </c>
      <c r="AK558" t="s">
        <v>116</v>
      </c>
      <c r="AL558" t="s">
        <v>116</v>
      </c>
      <c r="AM558" t="s">
        <v>112</v>
      </c>
      <c r="AN558" t="s">
        <v>117</v>
      </c>
      <c r="AO558" t="s">
        <v>179</v>
      </c>
      <c r="AP558" t="s">
        <v>113</v>
      </c>
      <c r="AQ558" t="s">
        <v>109</v>
      </c>
      <c r="AS558" t="s">
        <v>180</v>
      </c>
      <c r="AT558" t="s">
        <v>287</v>
      </c>
      <c r="AU558" t="s">
        <v>116</v>
      </c>
      <c r="AV558" t="s">
        <v>109</v>
      </c>
      <c r="AW558" t="s">
        <v>109</v>
      </c>
      <c r="AZ558" t="s">
        <v>113</v>
      </c>
      <c r="BA558" t="s">
        <v>113</v>
      </c>
      <c r="BB558" t="s">
        <v>249</v>
      </c>
      <c r="BC558" t="s">
        <v>116</v>
      </c>
      <c r="BD558" t="s">
        <v>116</v>
      </c>
      <c r="BE558" t="s">
        <v>116</v>
      </c>
      <c r="BF558" t="s">
        <v>6351</v>
      </c>
      <c r="BG558" t="s">
        <v>109</v>
      </c>
      <c r="BH558" t="s">
        <v>116</v>
      </c>
      <c r="BI558" t="s">
        <v>6352</v>
      </c>
      <c r="BJ558" t="s">
        <v>116</v>
      </c>
      <c r="BK558" t="s">
        <v>116</v>
      </c>
      <c r="BL558" t="s">
        <v>116</v>
      </c>
      <c r="BM558" t="s">
        <v>116</v>
      </c>
      <c r="BN558" t="s">
        <v>161</v>
      </c>
      <c r="BO558" t="s">
        <v>125</v>
      </c>
      <c r="BP558" t="s">
        <v>122</v>
      </c>
      <c r="BR558" t="s">
        <v>116</v>
      </c>
      <c r="BS558" t="s">
        <v>238</v>
      </c>
      <c r="BT558" t="s">
        <v>109</v>
      </c>
      <c r="BU558" t="s">
        <v>114</v>
      </c>
      <c r="BV558" t="s">
        <v>116</v>
      </c>
      <c r="BX558" t="s">
        <v>116</v>
      </c>
      <c r="BY558" t="s">
        <v>116</v>
      </c>
      <c r="BZ558" t="s">
        <v>193</v>
      </c>
      <c r="CA558" t="s">
        <v>6353</v>
      </c>
      <c r="CB558" t="s">
        <v>113</v>
      </c>
      <c r="CC558" t="s">
        <v>253</v>
      </c>
      <c r="CD558" t="s">
        <v>116</v>
      </c>
      <c r="CE558" t="s">
        <v>109</v>
      </c>
      <c r="CF558" t="s">
        <v>113</v>
      </c>
      <c r="CG558" t="s">
        <v>113</v>
      </c>
      <c r="CH558" t="s">
        <v>113</v>
      </c>
      <c r="CI558" t="s">
        <v>113</v>
      </c>
      <c r="CJ558" t="s">
        <v>109</v>
      </c>
      <c r="CK558" t="s">
        <v>109</v>
      </c>
      <c r="CL558" t="s">
        <v>109</v>
      </c>
      <c r="CN558" t="s">
        <v>522</v>
      </c>
      <c r="CO558" t="s">
        <v>109</v>
      </c>
      <c r="CP558" t="s">
        <v>116</v>
      </c>
      <c r="CQ558" t="s">
        <v>109</v>
      </c>
      <c r="CS558" t="s">
        <v>116</v>
      </c>
      <c r="CT558" t="s">
        <v>116</v>
      </c>
      <c r="CU558" t="s">
        <v>116</v>
      </c>
      <c r="CV558" t="s">
        <v>109</v>
      </c>
      <c r="CX558" t="s">
        <v>116</v>
      </c>
      <c r="CY558" t="s">
        <v>966</v>
      </c>
      <c r="DB558">
        <f t="shared" si="538"/>
        <v>0</v>
      </c>
      <c r="DC558">
        <f t="shared" si="539"/>
        <v>0</v>
      </c>
      <c r="DD558">
        <f t="shared" si="540"/>
        <v>2</v>
      </c>
      <c r="DE558">
        <f t="shared" si="541"/>
        <v>0</v>
      </c>
      <c r="DF558">
        <f t="shared" si="542"/>
        <v>3</v>
      </c>
      <c r="DG558">
        <f t="shared" si="543"/>
        <v>0</v>
      </c>
      <c r="DH558">
        <f t="shared" si="544"/>
        <v>0</v>
      </c>
      <c r="DI558">
        <f t="shared" si="545"/>
        <v>6</v>
      </c>
      <c r="DJ558">
        <f t="shared" si="546"/>
        <v>1</v>
      </c>
      <c r="DK558">
        <f t="shared" si="547"/>
        <v>1</v>
      </c>
      <c r="DL558">
        <f t="shared" si="548"/>
        <v>1</v>
      </c>
      <c r="DM558">
        <f t="shared" si="549"/>
        <v>2</v>
      </c>
      <c r="DN558">
        <f t="shared" si="550"/>
        <v>1</v>
      </c>
      <c r="DO558">
        <f t="shared" si="551"/>
        <v>6</v>
      </c>
      <c r="DP558">
        <f t="shared" si="552"/>
        <v>4</v>
      </c>
      <c r="DQ558">
        <f t="shared" si="553"/>
        <v>1</v>
      </c>
      <c r="DR558">
        <f t="shared" si="554"/>
        <v>3</v>
      </c>
      <c r="DS558">
        <f t="shared" si="555"/>
        <v>0</v>
      </c>
      <c r="DT558">
        <f t="shared" si="556"/>
        <v>0</v>
      </c>
      <c r="DU558">
        <f t="shared" si="513"/>
        <v>2</v>
      </c>
      <c r="DV558">
        <f t="shared" si="514"/>
        <v>3</v>
      </c>
      <c r="DW558">
        <f t="shared" si="515"/>
        <v>36</v>
      </c>
      <c r="DX558">
        <f t="shared" si="557"/>
        <v>6.9230769230769234</v>
      </c>
      <c r="DY558">
        <f t="shared" si="558"/>
        <v>7</v>
      </c>
      <c r="DZ558">
        <f t="shared" si="559"/>
        <v>7</v>
      </c>
    </row>
    <row r="559" spans="1:130">
      <c r="A559">
        <v>689</v>
      </c>
      <c r="B559" s="1">
        <v>44963.468715277799</v>
      </c>
      <c r="C559" s="1">
        <v>44963.478564814803</v>
      </c>
      <c r="D559" t="s">
        <v>104</v>
      </c>
      <c r="F559" t="s">
        <v>6354</v>
      </c>
      <c r="G559" s="2">
        <v>13027</v>
      </c>
      <c r="H559" t="s">
        <v>6355</v>
      </c>
      <c r="I559" t="s">
        <v>6356</v>
      </c>
      <c r="J559" t="s">
        <v>145</v>
      </c>
      <c r="K559" t="s">
        <v>109</v>
      </c>
      <c r="M559" t="s">
        <v>109</v>
      </c>
      <c r="O559" t="s">
        <v>6357</v>
      </c>
      <c r="P559" t="s">
        <v>5507</v>
      </c>
      <c r="Q559" t="s">
        <v>112</v>
      </c>
      <c r="R559" t="s">
        <v>113</v>
      </c>
      <c r="S559" t="s">
        <v>114</v>
      </c>
      <c r="T559" t="s">
        <v>109</v>
      </c>
      <c r="V559" t="s">
        <v>109</v>
      </c>
      <c r="X559" t="s">
        <v>113</v>
      </c>
      <c r="Y559" t="s">
        <v>113</v>
      </c>
      <c r="Z559" t="s">
        <v>109</v>
      </c>
      <c r="AA559" t="s">
        <v>109</v>
      </c>
      <c r="AB559" t="s">
        <v>132</v>
      </c>
      <c r="AC559" t="s">
        <v>109</v>
      </c>
      <c r="AE559" t="s">
        <v>109</v>
      </c>
      <c r="AG559" t="s">
        <v>109</v>
      </c>
      <c r="AH559" t="s">
        <v>116</v>
      </c>
      <c r="AI559" t="s">
        <v>109</v>
      </c>
      <c r="AJ559" t="s">
        <v>116</v>
      </c>
      <c r="AK559" t="s">
        <v>116</v>
      </c>
      <c r="AL559" t="s">
        <v>116</v>
      </c>
      <c r="AM559" t="s">
        <v>112</v>
      </c>
      <c r="AN559" t="s">
        <v>117</v>
      </c>
      <c r="AO559" t="s">
        <v>113</v>
      </c>
      <c r="AP559" t="s">
        <v>113</v>
      </c>
      <c r="AQ559" t="s">
        <v>109</v>
      </c>
      <c r="AS559" t="s">
        <v>113</v>
      </c>
      <c r="AT559" t="s">
        <v>113</v>
      </c>
      <c r="AU559" t="s">
        <v>116</v>
      </c>
      <c r="AV559" t="s">
        <v>109</v>
      </c>
      <c r="AW559" t="s">
        <v>109</v>
      </c>
      <c r="AZ559" t="s">
        <v>113</v>
      </c>
      <c r="BA559" t="s">
        <v>113</v>
      </c>
      <c r="BB559" t="s">
        <v>113</v>
      </c>
      <c r="BC559" t="s">
        <v>109</v>
      </c>
      <c r="BD559" t="s">
        <v>109</v>
      </c>
      <c r="BE559" t="s">
        <v>122</v>
      </c>
      <c r="BG559" t="s">
        <v>109</v>
      </c>
      <c r="BH559" t="s">
        <v>116</v>
      </c>
      <c r="BI559" t="s">
        <v>6358</v>
      </c>
      <c r="BJ559" t="s">
        <v>116</v>
      </c>
      <c r="BK559" t="s">
        <v>116</v>
      </c>
      <c r="BL559" t="s">
        <v>109</v>
      </c>
      <c r="BM559" t="s">
        <v>109</v>
      </c>
      <c r="BN559" t="s">
        <v>124</v>
      </c>
      <c r="BO559" t="s">
        <v>109</v>
      </c>
      <c r="BP559" t="s">
        <v>122</v>
      </c>
      <c r="BR559" t="s">
        <v>116</v>
      </c>
      <c r="BS559" t="s">
        <v>113</v>
      </c>
      <c r="BT559" t="s">
        <v>109</v>
      </c>
      <c r="BU559" t="s">
        <v>109</v>
      </c>
      <c r="BV559" t="s">
        <v>206</v>
      </c>
      <c r="BX559" t="s">
        <v>116</v>
      </c>
      <c r="BY559" t="s">
        <v>116</v>
      </c>
      <c r="BZ559" t="s">
        <v>193</v>
      </c>
      <c r="CA559" t="s">
        <v>841</v>
      </c>
      <c r="CB559" t="s">
        <v>113</v>
      </c>
      <c r="CC559" t="s">
        <v>113</v>
      </c>
      <c r="CD559" t="s">
        <v>116</v>
      </c>
      <c r="CE559" t="s">
        <v>116</v>
      </c>
      <c r="CG559" t="s">
        <v>113</v>
      </c>
      <c r="CH559" t="s">
        <v>113</v>
      </c>
      <c r="CI559" t="s">
        <v>113</v>
      </c>
      <c r="CJ559" t="s">
        <v>116</v>
      </c>
      <c r="CK559" t="s">
        <v>109</v>
      </c>
      <c r="CL559" t="s">
        <v>109</v>
      </c>
      <c r="CN559" t="s">
        <v>842</v>
      </c>
      <c r="CO559" t="s">
        <v>109</v>
      </c>
      <c r="CP559" t="s">
        <v>116</v>
      </c>
      <c r="CQ559" t="s">
        <v>109</v>
      </c>
      <c r="CS559" t="s">
        <v>109</v>
      </c>
      <c r="CT559" t="s">
        <v>116</v>
      </c>
      <c r="CU559" t="s">
        <v>109</v>
      </c>
      <c r="CV559" t="s">
        <v>109</v>
      </c>
      <c r="CX559" t="s">
        <v>109</v>
      </c>
      <c r="DB559">
        <f t="shared" si="538"/>
        <v>1</v>
      </c>
      <c r="DC559">
        <f t="shared" si="539"/>
        <v>0</v>
      </c>
      <c r="DD559">
        <f t="shared" si="540"/>
        <v>4</v>
      </c>
      <c r="DE559">
        <f t="shared" si="541"/>
        <v>0</v>
      </c>
      <c r="DF559">
        <f t="shared" si="542"/>
        <v>0</v>
      </c>
      <c r="DG559">
        <f t="shared" si="543"/>
        <v>1</v>
      </c>
      <c r="DH559">
        <f t="shared" si="544"/>
        <v>0</v>
      </c>
      <c r="DI559">
        <f t="shared" si="545"/>
        <v>6</v>
      </c>
      <c r="DJ559">
        <f t="shared" si="546"/>
        <v>0</v>
      </c>
      <c r="DK559">
        <f t="shared" si="547"/>
        <v>1</v>
      </c>
      <c r="DL559">
        <f t="shared" si="548"/>
        <v>0</v>
      </c>
      <c r="DM559">
        <f t="shared" si="549"/>
        <v>0</v>
      </c>
      <c r="DN559">
        <f t="shared" si="550"/>
        <v>1</v>
      </c>
      <c r="DO559">
        <f t="shared" si="551"/>
        <v>3</v>
      </c>
      <c r="DP559">
        <f t="shared" si="552"/>
        <v>2</v>
      </c>
      <c r="DQ559">
        <f t="shared" si="553"/>
        <v>1</v>
      </c>
      <c r="DR559">
        <f t="shared" si="554"/>
        <v>2</v>
      </c>
      <c r="DS559">
        <f t="shared" si="555"/>
        <v>0</v>
      </c>
      <c r="DT559">
        <f t="shared" si="556"/>
        <v>1</v>
      </c>
      <c r="DU559">
        <f t="shared" si="513"/>
        <v>2</v>
      </c>
      <c r="DV559">
        <f t="shared" si="514"/>
        <v>1</v>
      </c>
      <c r="DW559">
        <f t="shared" si="515"/>
        <v>26</v>
      </c>
      <c r="DX559">
        <f t="shared" si="557"/>
        <v>5</v>
      </c>
      <c r="DY559">
        <f t="shared" si="558"/>
        <v>5</v>
      </c>
      <c r="DZ559">
        <f t="shared" si="559"/>
        <v>5</v>
      </c>
    </row>
    <row r="560" spans="1:130">
      <c r="A560">
        <v>690</v>
      </c>
      <c r="B560" s="1">
        <v>44963.469189814801</v>
      </c>
      <c r="C560" s="1">
        <v>44963.481921296298</v>
      </c>
      <c r="D560" t="s">
        <v>104</v>
      </c>
      <c r="F560" t="s">
        <v>6359</v>
      </c>
      <c r="G560" s="2">
        <v>11249</v>
      </c>
      <c r="H560" t="s">
        <v>6360</v>
      </c>
      <c r="I560" t="s">
        <v>6361</v>
      </c>
      <c r="J560" t="s">
        <v>132</v>
      </c>
      <c r="K560" t="s">
        <v>114</v>
      </c>
      <c r="L560" t="s">
        <v>1188</v>
      </c>
      <c r="M560" t="s">
        <v>109</v>
      </c>
      <c r="O560" t="s">
        <v>548</v>
      </c>
      <c r="P560" t="s">
        <v>285</v>
      </c>
      <c r="Q560" t="s">
        <v>188</v>
      </c>
      <c r="R560" t="s">
        <v>113</v>
      </c>
      <c r="S560" t="s">
        <v>114</v>
      </c>
      <c r="T560" t="s">
        <v>109</v>
      </c>
      <c r="V560" t="s">
        <v>109</v>
      </c>
      <c r="X560" t="s">
        <v>135</v>
      </c>
      <c r="Y560" t="s">
        <v>113</v>
      </c>
      <c r="Z560" t="s">
        <v>109</v>
      </c>
      <c r="AA560" t="s">
        <v>109</v>
      </c>
      <c r="AB560" t="s">
        <v>153</v>
      </c>
      <c r="AC560" t="s">
        <v>116</v>
      </c>
      <c r="AD560" t="s">
        <v>6362</v>
      </c>
      <c r="AE560" t="s">
        <v>109</v>
      </c>
      <c r="AG560" t="s">
        <v>109</v>
      </c>
      <c r="AH560" t="s">
        <v>116</v>
      </c>
      <c r="AI560" t="s">
        <v>116</v>
      </c>
      <c r="AJ560" t="s">
        <v>116</v>
      </c>
      <c r="AK560" t="s">
        <v>116</v>
      </c>
      <c r="AL560" t="s">
        <v>116</v>
      </c>
      <c r="AM560" t="s">
        <v>188</v>
      </c>
      <c r="AN560" t="s">
        <v>117</v>
      </c>
      <c r="AO560" t="s">
        <v>155</v>
      </c>
      <c r="AP560" t="s">
        <v>687</v>
      </c>
      <c r="AQ560" t="s">
        <v>109</v>
      </c>
      <c r="AS560" t="s">
        <v>191</v>
      </c>
      <c r="AT560" t="s">
        <v>113</v>
      </c>
      <c r="AU560" t="s">
        <v>116</v>
      </c>
      <c r="AV560" t="s">
        <v>109</v>
      </c>
      <c r="AW560" t="s">
        <v>112</v>
      </c>
      <c r="AX560" t="s">
        <v>116</v>
      </c>
      <c r="AY560" t="s">
        <v>6363</v>
      </c>
      <c r="AZ560" t="s">
        <v>157</v>
      </c>
      <c r="BA560" t="s">
        <v>6364</v>
      </c>
      <c r="BB560" t="s">
        <v>192</v>
      </c>
      <c r="BC560" t="s">
        <v>116</v>
      </c>
      <c r="BD560" t="s">
        <v>116</v>
      </c>
      <c r="BE560" t="s">
        <v>116</v>
      </c>
      <c r="BF560" t="s">
        <v>6365</v>
      </c>
      <c r="BG560" t="s">
        <v>116</v>
      </c>
      <c r="BH560" t="s">
        <v>116</v>
      </c>
      <c r="BI560" t="s">
        <v>5475</v>
      </c>
      <c r="BJ560" t="s">
        <v>116</v>
      </c>
      <c r="BK560" t="s">
        <v>116</v>
      </c>
      <c r="BL560" t="s">
        <v>109</v>
      </c>
      <c r="BM560" t="s">
        <v>116</v>
      </c>
      <c r="BN560" t="s">
        <v>124</v>
      </c>
      <c r="BO560" t="s">
        <v>116</v>
      </c>
      <c r="BP560" t="s">
        <v>116</v>
      </c>
      <c r="BQ560" t="s">
        <v>6366</v>
      </c>
      <c r="BR560" t="s">
        <v>116</v>
      </c>
      <c r="BS560" t="s">
        <v>162</v>
      </c>
      <c r="BT560" t="s">
        <v>116</v>
      </c>
      <c r="BU560" t="s">
        <v>114</v>
      </c>
      <c r="BV560" t="s">
        <v>206</v>
      </c>
      <c r="BX560" t="s">
        <v>116</v>
      </c>
      <c r="BY560" t="s">
        <v>116</v>
      </c>
      <c r="BZ560" t="s">
        <v>193</v>
      </c>
      <c r="CA560" t="s">
        <v>1031</v>
      </c>
      <c r="CB560" t="s">
        <v>6367</v>
      </c>
      <c r="CC560" t="s">
        <v>253</v>
      </c>
      <c r="CD560" t="s">
        <v>116</v>
      </c>
      <c r="CE560" t="s">
        <v>109</v>
      </c>
      <c r="CF560" t="s">
        <v>232</v>
      </c>
      <c r="CG560" t="s">
        <v>113</v>
      </c>
      <c r="CH560" t="s">
        <v>167</v>
      </c>
      <c r="CI560" t="s">
        <v>386</v>
      </c>
      <c r="CJ560" t="s">
        <v>116</v>
      </c>
      <c r="CK560" t="s">
        <v>109</v>
      </c>
      <c r="CL560" t="s">
        <v>116</v>
      </c>
      <c r="CM560" t="s">
        <v>3338</v>
      </c>
      <c r="CN560" t="s">
        <v>569</v>
      </c>
      <c r="CO560" t="s">
        <v>116</v>
      </c>
      <c r="CP560" t="s">
        <v>116</v>
      </c>
      <c r="CQ560" t="s">
        <v>109</v>
      </c>
      <c r="CS560" t="s">
        <v>116</v>
      </c>
      <c r="CT560" t="s">
        <v>116</v>
      </c>
      <c r="CU560" t="s">
        <v>109</v>
      </c>
      <c r="CV560" t="s">
        <v>109</v>
      </c>
      <c r="CX560" t="s">
        <v>109</v>
      </c>
      <c r="DB560">
        <f t="shared" si="538"/>
        <v>2</v>
      </c>
      <c r="DC560">
        <f t="shared" si="539"/>
        <v>0</v>
      </c>
      <c r="DD560">
        <f t="shared" si="540"/>
        <v>4</v>
      </c>
      <c r="DE560">
        <f t="shared" si="541"/>
        <v>0</v>
      </c>
      <c r="DF560">
        <f t="shared" si="542"/>
        <v>1</v>
      </c>
      <c r="DG560">
        <f t="shared" si="543"/>
        <v>2</v>
      </c>
      <c r="DH560">
        <f t="shared" si="544"/>
        <v>0</v>
      </c>
      <c r="DI560">
        <f t="shared" si="545"/>
        <v>9</v>
      </c>
      <c r="DJ560">
        <f t="shared" si="546"/>
        <v>1</v>
      </c>
      <c r="DK560">
        <f t="shared" si="547"/>
        <v>3</v>
      </c>
      <c r="DL560">
        <f t="shared" si="548"/>
        <v>3</v>
      </c>
      <c r="DM560">
        <f t="shared" si="549"/>
        <v>2</v>
      </c>
      <c r="DN560">
        <f t="shared" si="550"/>
        <v>2</v>
      </c>
      <c r="DO560">
        <f t="shared" si="551"/>
        <v>6</v>
      </c>
      <c r="DP560">
        <f t="shared" si="552"/>
        <v>5</v>
      </c>
      <c r="DQ560">
        <f t="shared" si="553"/>
        <v>1</v>
      </c>
      <c r="DR560">
        <f t="shared" si="554"/>
        <v>4</v>
      </c>
      <c r="DS560">
        <f t="shared" si="555"/>
        <v>2</v>
      </c>
      <c r="DT560">
        <f t="shared" si="556"/>
        <v>2</v>
      </c>
      <c r="DU560">
        <f t="shared" si="513"/>
        <v>3</v>
      </c>
      <c r="DV560">
        <f t="shared" si="514"/>
        <v>2</v>
      </c>
      <c r="DW560">
        <f t="shared" si="515"/>
        <v>54</v>
      </c>
      <c r="DX560">
        <f t="shared" si="557"/>
        <v>10.384615384615385</v>
      </c>
      <c r="DY560">
        <f t="shared" si="558"/>
        <v>10.5</v>
      </c>
      <c r="DZ560">
        <f t="shared" si="559"/>
        <v>10</v>
      </c>
    </row>
    <row r="561" spans="1:130">
      <c r="A561">
        <v>691</v>
      </c>
      <c r="B561" s="1">
        <v>44963.469768518502</v>
      </c>
      <c r="C561" s="1">
        <v>44963.4834722222</v>
      </c>
      <c r="D561" t="s">
        <v>104</v>
      </c>
      <c r="F561" t="s">
        <v>6368</v>
      </c>
      <c r="G561">
        <v>11917</v>
      </c>
      <c r="H561" t="s">
        <v>6369</v>
      </c>
      <c r="I561" t="s">
        <v>6370</v>
      </c>
      <c r="J561" t="s">
        <v>292</v>
      </c>
      <c r="K561" t="s">
        <v>114</v>
      </c>
      <c r="L561" t="s">
        <v>6371</v>
      </c>
      <c r="M561" t="s">
        <v>109</v>
      </c>
      <c r="O561" t="s">
        <v>356</v>
      </c>
      <c r="P561" t="s">
        <v>6372</v>
      </c>
      <c r="Q561" t="s">
        <v>188</v>
      </c>
      <c r="R561" t="s">
        <v>113</v>
      </c>
      <c r="S561" t="s">
        <v>122</v>
      </c>
      <c r="T561" t="s">
        <v>109</v>
      </c>
      <c r="V561" t="s">
        <v>109</v>
      </c>
      <c r="X561" t="s">
        <v>113</v>
      </c>
      <c r="Y561" t="s">
        <v>113</v>
      </c>
      <c r="Z561" t="s">
        <v>116</v>
      </c>
      <c r="AB561" t="s">
        <v>292</v>
      </c>
      <c r="AC561" t="s">
        <v>116</v>
      </c>
      <c r="AD561" t="s">
        <v>6373</v>
      </c>
      <c r="AE561" t="s">
        <v>109</v>
      </c>
      <c r="AG561" t="s">
        <v>109</v>
      </c>
      <c r="AH561" t="s">
        <v>109</v>
      </c>
      <c r="AI561" t="s">
        <v>109</v>
      </c>
      <c r="AJ561" t="s">
        <v>116</v>
      </c>
      <c r="AK561" t="s">
        <v>116</v>
      </c>
      <c r="AL561" t="s">
        <v>116</v>
      </c>
      <c r="AM561" t="s">
        <v>320</v>
      </c>
      <c r="AN561" t="s">
        <v>117</v>
      </c>
      <c r="AO561" t="s">
        <v>179</v>
      </c>
      <c r="AP561" t="s">
        <v>224</v>
      </c>
      <c r="AQ561" t="s">
        <v>272</v>
      </c>
      <c r="AS561" t="s">
        <v>191</v>
      </c>
      <c r="AT561" t="s">
        <v>113</v>
      </c>
      <c r="AU561" t="s">
        <v>116</v>
      </c>
      <c r="AV561" t="s">
        <v>116</v>
      </c>
      <c r="AW561" t="s">
        <v>109</v>
      </c>
      <c r="AZ561" t="s">
        <v>113</v>
      </c>
      <c r="BA561" t="s">
        <v>158</v>
      </c>
      <c r="BB561" t="s">
        <v>249</v>
      </c>
      <c r="BC561" t="s">
        <v>116</v>
      </c>
      <c r="BD561" t="s">
        <v>116</v>
      </c>
      <c r="BE561" t="s">
        <v>122</v>
      </c>
      <c r="BG561" t="s">
        <v>109</v>
      </c>
      <c r="BH561" t="s">
        <v>116</v>
      </c>
      <c r="BI561" t="s">
        <v>6374</v>
      </c>
      <c r="BJ561" t="s">
        <v>116</v>
      </c>
      <c r="BK561" t="s">
        <v>116</v>
      </c>
      <c r="BL561" t="s">
        <v>109</v>
      </c>
      <c r="BM561" t="s">
        <v>116</v>
      </c>
      <c r="BN561" t="s">
        <v>161</v>
      </c>
      <c r="BO561" t="s">
        <v>116</v>
      </c>
      <c r="BP561" t="s">
        <v>122</v>
      </c>
      <c r="BR561" t="s">
        <v>109</v>
      </c>
      <c r="BS561" t="s">
        <v>126</v>
      </c>
      <c r="BT561" t="s">
        <v>109</v>
      </c>
      <c r="BU561" t="s">
        <v>114</v>
      </c>
      <c r="BV561" t="s">
        <v>116</v>
      </c>
      <c r="BX561" t="s">
        <v>116</v>
      </c>
      <c r="BY561" t="s">
        <v>116</v>
      </c>
      <c r="BZ561" t="s">
        <v>193</v>
      </c>
      <c r="CA561" t="s">
        <v>240</v>
      </c>
      <c r="CB561" t="s">
        <v>2249</v>
      </c>
      <c r="CC561" t="s">
        <v>260</v>
      </c>
      <c r="CD561" t="s">
        <v>116</v>
      </c>
      <c r="CE561" t="s">
        <v>109</v>
      </c>
      <c r="CF561" t="s">
        <v>113</v>
      </c>
      <c r="CG561" t="s">
        <v>113</v>
      </c>
      <c r="CH561" t="s">
        <v>167</v>
      </c>
      <c r="CI561" t="s">
        <v>289</v>
      </c>
      <c r="CJ561" t="s">
        <v>116</v>
      </c>
      <c r="CK561" t="s">
        <v>116</v>
      </c>
      <c r="CL561" t="s">
        <v>109</v>
      </c>
      <c r="CN561" t="s">
        <v>169</v>
      </c>
      <c r="CO561" t="s">
        <v>109</v>
      </c>
      <c r="CP561" t="s">
        <v>116</v>
      </c>
      <c r="CQ561" t="s">
        <v>109</v>
      </c>
      <c r="CS561" t="s">
        <v>116</v>
      </c>
      <c r="CT561" t="s">
        <v>116</v>
      </c>
      <c r="CU561" t="s">
        <v>116</v>
      </c>
      <c r="CV561" t="s">
        <v>109</v>
      </c>
      <c r="CX561" t="s">
        <v>116</v>
      </c>
      <c r="CY561" t="s">
        <v>605</v>
      </c>
      <c r="CZ561" t="s">
        <v>6375</v>
      </c>
      <c r="DB561">
        <f t="shared" si="538"/>
        <v>2</v>
      </c>
      <c r="DC561">
        <f t="shared" si="539"/>
        <v>0</v>
      </c>
      <c r="DD561">
        <f t="shared" si="540"/>
        <v>3</v>
      </c>
      <c r="DE561">
        <f t="shared" si="541"/>
        <v>0</v>
      </c>
      <c r="DF561">
        <f t="shared" si="542"/>
        <v>1</v>
      </c>
      <c r="DG561">
        <f t="shared" si="543"/>
        <v>2</v>
      </c>
      <c r="DH561">
        <f t="shared" si="544"/>
        <v>0</v>
      </c>
      <c r="DI561">
        <f t="shared" si="545"/>
        <v>8</v>
      </c>
      <c r="DJ561">
        <f t="shared" si="546"/>
        <v>1</v>
      </c>
      <c r="DK561">
        <f t="shared" si="547"/>
        <v>2</v>
      </c>
      <c r="DL561">
        <f t="shared" si="548"/>
        <v>2</v>
      </c>
      <c r="DM561">
        <f t="shared" si="549"/>
        <v>1</v>
      </c>
      <c r="DN561">
        <f t="shared" si="550"/>
        <v>1</v>
      </c>
      <c r="DO561">
        <f t="shared" si="551"/>
        <v>5</v>
      </c>
      <c r="DP561">
        <f t="shared" si="552"/>
        <v>3</v>
      </c>
      <c r="DQ561">
        <f t="shared" si="553"/>
        <v>1</v>
      </c>
      <c r="DR561">
        <f t="shared" si="554"/>
        <v>4</v>
      </c>
      <c r="DS561">
        <f t="shared" si="555"/>
        <v>1</v>
      </c>
      <c r="DT561">
        <f t="shared" si="556"/>
        <v>2</v>
      </c>
      <c r="DU561">
        <f t="shared" si="513"/>
        <v>2</v>
      </c>
      <c r="DV561">
        <f t="shared" si="514"/>
        <v>3</v>
      </c>
      <c r="DW561">
        <f t="shared" si="515"/>
        <v>44</v>
      </c>
      <c r="DX561">
        <f t="shared" si="557"/>
        <v>8.4615384615384617</v>
      </c>
      <c r="DY561">
        <f t="shared" si="558"/>
        <v>8.5</v>
      </c>
      <c r="DZ561">
        <f t="shared" si="559"/>
        <v>8.5</v>
      </c>
    </row>
    <row r="562" spans="1:130">
      <c r="A562">
        <v>692</v>
      </c>
      <c r="B562" s="1">
        <v>44963.464872685203</v>
      </c>
      <c r="C562" s="1">
        <v>44963.489386574103</v>
      </c>
      <c r="D562" t="s">
        <v>104</v>
      </c>
      <c r="F562" t="s">
        <v>6376</v>
      </c>
      <c r="G562" s="2">
        <v>20900</v>
      </c>
      <c r="H562" t="s">
        <v>6377</v>
      </c>
      <c r="I562" t="s">
        <v>6378</v>
      </c>
      <c r="J562" t="s">
        <v>109</v>
      </c>
      <c r="M562" t="s">
        <v>109</v>
      </c>
      <c r="O562" t="s">
        <v>356</v>
      </c>
      <c r="P562" t="s">
        <v>432</v>
      </c>
      <c r="Q562" t="s">
        <v>112</v>
      </c>
      <c r="R562" t="s">
        <v>113</v>
      </c>
      <c r="S562" t="s">
        <v>114</v>
      </c>
      <c r="T562" t="s">
        <v>149</v>
      </c>
      <c r="U562" t="s">
        <v>201</v>
      </c>
      <c r="V562" t="s">
        <v>109</v>
      </c>
      <c r="X562" t="s">
        <v>135</v>
      </c>
      <c r="Y562" t="s">
        <v>113</v>
      </c>
      <c r="Z562" t="s">
        <v>109</v>
      </c>
      <c r="AA562" t="s">
        <v>116</v>
      </c>
      <c r="AB562" t="s">
        <v>132</v>
      </c>
      <c r="AC562" t="s">
        <v>109</v>
      </c>
      <c r="AE562" t="s">
        <v>109</v>
      </c>
      <c r="AG562" t="s">
        <v>109</v>
      </c>
      <c r="AH562" t="s">
        <v>116</v>
      </c>
      <c r="AI562" t="s">
        <v>109</v>
      </c>
      <c r="AJ562" t="s">
        <v>109</v>
      </c>
      <c r="AK562" t="s">
        <v>116</v>
      </c>
      <c r="AL562" t="s">
        <v>109</v>
      </c>
      <c r="AM562" t="s">
        <v>112</v>
      </c>
      <c r="AN562" t="s">
        <v>117</v>
      </c>
      <c r="AO562" t="s">
        <v>179</v>
      </c>
      <c r="AP562" t="s">
        <v>6379</v>
      </c>
      <c r="AQ562" t="s">
        <v>109</v>
      </c>
      <c r="AS562" t="s">
        <v>6380</v>
      </c>
      <c r="AT562" t="s">
        <v>113</v>
      </c>
      <c r="AU562" t="s">
        <v>116</v>
      </c>
      <c r="AV562" t="s">
        <v>109</v>
      </c>
      <c r="AW562" t="s">
        <v>109</v>
      </c>
      <c r="AZ562" t="s">
        <v>157</v>
      </c>
      <c r="BA562" t="s">
        <v>120</v>
      </c>
      <c r="BB562" t="s">
        <v>192</v>
      </c>
      <c r="BC562" t="s">
        <v>116</v>
      </c>
      <c r="BD562" t="s">
        <v>116</v>
      </c>
      <c r="BE562" t="s">
        <v>122</v>
      </c>
      <c r="BG562" t="s">
        <v>109</v>
      </c>
      <c r="BH562" t="s">
        <v>116</v>
      </c>
      <c r="BI562" t="s">
        <v>6381</v>
      </c>
      <c r="BJ562" t="s">
        <v>116</v>
      </c>
      <c r="BK562" t="s">
        <v>109</v>
      </c>
      <c r="BL562" t="s">
        <v>109</v>
      </c>
      <c r="BM562" t="s">
        <v>116</v>
      </c>
      <c r="BN562" t="s">
        <v>113</v>
      </c>
      <c r="BO562" t="s">
        <v>116</v>
      </c>
      <c r="BP562" t="s">
        <v>122</v>
      </c>
      <c r="BR562" t="s">
        <v>116</v>
      </c>
      <c r="BS562" t="s">
        <v>126</v>
      </c>
      <c r="BT562" t="s">
        <v>116</v>
      </c>
      <c r="BU562" t="s">
        <v>114</v>
      </c>
      <c r="BV562" t="s">
        <v>116</v>
      </c>
      <c r="BX562" t="s">
        <v>116</v>
      </c>
      <c r="BY562" t="s">
        <v>116</v>
      </c>
      <c r="BZ562" t="s">
        <v>193</v>
      </c>
      <c r="CA562" t="s">
        <v>214</v>
      </c>
      <c r="CB562" t="s">
        <v>113</v>
      </c>
      <c r="CC562" t="s">
        <v>182</v>
      </c>
      <c r="CD562" t="s">
        <v>116</v>
      </c>
      <c r="CE562" t="s">
        <v>109</v>
      </c>
      <c r="CF562" t="s">
        <v>427</v>
      </c>
      <c r="CG562" t="s">
        <v>113</v>
      </c>
      <c r="CH562" t="s">
        <v>113</v>
      </c>
      <c r="CI562" t="s">
        <v>113</v>
      </c>
      <c r="CJ562" t="s">
        <v>116</v>
      </c>
      <c r="CK562" t="s">
        <v>116</v>
      </c>
      <c r="CL562" t="s">
        <v>109</v>
      </c>
      <c r="CN562" t="s">
        <v>169</v>
      </c>
      <c r="CO562" t="s">
        <v>109</v>
      </c>
      <c r="CP562" t="s">
        <v>116</v>
      </c>
      <c r="CQ562" t="s">
        <v>109</v>
      </c>
      <c r="CS562" t="s">
        <v>116</v>
      </c>
      <c r="CT562" t="s">
        <v>116</v>
      </c>
      <c r="CU562" t="s">
        <v>109</v>
      </c>
      <c r="CV562" t="s">
        <v>109</v>
      </c>
      <c r="CX562" t="s">
        <v>116</v>
      </c>
      <c r="CY562" t="s">
        <v>584</v>
      </c>
      <c r="DB562">
        <f t="shared" si="538"/>
        <v>0</v>
      </c>
      <c r="DC562">
        <f t="shared" si="539"/>
        <v>0</v>
      </c>
      <c r="DD562">
        <f t="shared" si="540"/>
        <v>5</v>
      </c>
      <c r="DE562">
        <f t="shared" si="541"/>
        <v>0</v>
      </c>
      <c r="DF562">
        <f t="shared" si="542"/>
        <v>1</v>
      </c>
      <c r="DG562">
        <f t="shared" si="543"/>
        <v>1</v>
      </c>
      <c r="DH562">
        <f t="shared" si="544"/>
        <v>0</v>
      </c>
      <c r="DI562">
        <f t="shared" si="545"/>
        <v>6</v>
      </c>
      <c r="DJ562">
        <f t="shared" si="546"/>
        <v>1</v>
      </c>
      <c r="DK562">
        <f t="shared" si="547"/>
        <v>1</v>
      </c>
      <c r="DL562">
        <f t="shared" si="548"/>
        <v>3</v>
      </c>
      <c r="DM562">
        <f t="shared" si="549"/>
        <v>1</v>
      </c>
      <c r="DN562">
        <f t="shared" si="550"/>
        <v>1</v>
      </c>
      <c r="DO562">
        <f t="shared" si="551"/>
        <v>3</v>
      </c>
      <c r="DP562">
        <f t="shared" si="552"/>
        <v>5</v>
      </c>
      <c r="DQ562">
        <f t="shared" si="553"/>
        <v>1</v>
      </c>
      <c r="DR562">
        <f t="shared" si="554"/>
        <v>3</v>
      </c>
      <c r="DS562">
        <f t="shared" si="555"/>
        <v>1</v>
      </c>
      <c r="DT562">
        <f t="shared" si="556"/>
        <v>2</v>
      </c>
      <c r="DU562">
        <f t="shared" si="513"/>
        <v>2</v>
      </c>
      <c r="DV562">
        <f t="shared" si="514"/>
        <v>2</v>
      </c>
      <c r="DW562">
        <f t="shared" si="515"/>
        <v>39</v>
      </c>
      <c r="DX562">
        <f t="shared" si="557"/>
        <v>7.5</v>
      </c>
      <c r="DY562">
        <f t="shared" si="558"/>
        <v>7.5</v>
      </c>
      <c r="DZ562">
        <f t="shared" si="559"/>
        <v>7.5</v>
      </c>
    </row>
    <row r="563" spans="1:130">
      <c r="A563">
        <v>693</v>
      </c>
      <c r="B563" s="1">
        <v>44963.481122685203</v>
      </c>
      <c r="C563" s="1">
        <v>44963.491157407399</v>
      </c>
      <c r="D563" t="s">
        <v>104</v>
      </c>
      <c r="F563" t="s">
        <v>6382</v>
      </c>
      <c r="G563" s="2">
        <v>22189</v>
      </c>
      <c r="H563" t="s">
        <v>6383</v>
      </c>
      <c r="I563" t="s">
        <v>6384</v>
      </c>
      <c r="J563" t="s">
        <v>145</v>
      </c>
      <c r="K563" t="s">
        <v>114</v>
      </c>
      <c r="L563" t="s">
        <v>6385</v>
      </c>
      <c r="M563" t="s">
        <v>109</v>
      </c>
      <c r="O563" t="s">
        <v>4355</v>
      </c>
      <c r="P563" t="s">
        <v>221</v>
      </c>
      <c r="Q563" t="s">
        <v>145</v>
      </c>
      <c r="R563" t="s">
        <v>113</v>
      </c>
      <c r="S563" t="s">
        <v>114</v>
      </c>
      <c r="T563" t="s">
        <v>302</v>
      </c>
      <c r="V563" t="s">
        <v>109</v>
      </c>
      <c r="X563" t="s">
        <v>321</v>
      </c>
      <c r="Y563" t="s">
        <v>136</v>
      </c>
      <c r="Z563" t="s">
        <v>116</v>
      </c>
      <c r="AB563" t="s">
        <v>109</v>
      </c>
      <c r="AE563" t="s">
        <v>109</v>
      </c>
      <c r="AG563" t="s">
        <v>109</v>
      </c>
      <c r="AH563" t="s">
        <v>116</v>
      </c>
      <c r="AI563" t="s">
        <v>109</v>
      </c>
      <c r="AJ563" t="s">
        <v>116</v>
      </c>
      <c r="AK563" t="s">
        <v>116</v>
      </c>
      <c r="AL563" t="s">
        <v>116</v>
      </c>
      <c r="AM563" t="s">
        <v>145</v>
      </c>
      <c r="AN563" t="s">
        <v>236</v>
      </c>
      <c r="AO563" t="s">
        <v>179</v>
      </c>
      <c r="AP563" t="s">
        <v>687</v>
      </c>
      <c r="AQ563" t="s">
        <v>272</v>
      </c>
      <c r="AR563" t="s">
        <v>6386</v>
      </c>
      <c r="AS563" t="s">
        <v>6387</v>
      </c>
      <c r="AT563" t="s">
        <v>113</v>
      </c>
      <c r="AU563" t="s">
        <v>116</v>
      </c>
      <c r="AV563" t="s">
        <v>116</v>
      </c>
      <c r="AW563" t="s">
        <v>109</v>
      </c>
      <c r="AZ563" t="s">
        <v>157</v>
      </c>
      <c r="BA563" t="s">
        <v>158</v>
      </c>
      <c r="BB563" t="s">
        <v>249</v>
      </c>
      <c r="BC563" t="s">
        <v>116</v>
      </c>
      <c r="BD563" t="s">
        <v>116</v>
      </c>
      <c r="BE563" t="s">
        <v>116</v>
      </c>
      <c r="BF563" t="s">
        <v>4330</v>
      </c>
      <c r="BG563" t="s">
        <v>116</v>
      </c>
      <c r="BH563" t="s">
        <v>116</v>
      </c>
      <c r="BI563" t="s">
        <v>6388</v>
      </c>
      <c r="BJ563" t="s">
        <v>116</v>
      </c>
      <c r="BK563" t="s">
        <v>116</v>
      </c>
      <c r="BL563" t="s">
        <v>116</v>
      </c>
      <c r="BM563" t="s">
        <v>116</v>
      </c>
      <c r="BN563" t="s">
        <v>124</v>
      </c>
      <c r="BO563" t="s">
        <v>116</v>
      </c>
      <c r="BP563" t="s">
        <v>122</v>
      </c>
      <c r="BR563" t="s">
        <v>116</v>
      </c>
      <c r="BS563" t="s">
        <v>113</v>
      </c>
      <c r="BT563" t="s">
        <v>109</v>
      </c>
      <c r="BU563" t="s">
        <v>114</v>
      </c>
      <c r="BV563" t="s">
        <v>116</v>
      </c>
      <c r="BX563" t="s">
        <v>116</v>
      </c>
      <c r="BY563" t="s">
        <v>116</v>
      </c>
      <c r="BZ563" t="s">
        <v>138</v>
      </c>
      <c r="CA563" t="s">
        <v>280</v>
      </c>
      <c r="CB563" t="s">
        <v>129</v>
      </c>
      <c r="CC563" t="s">
        <v>253</v>
      </c>
      <c r="CD563" t="s">
        <v>116</v>
      </c>
      <c r="CE563" t="s">
        <v>109</v>
      </c>
      <c r="CF563" t="s">
        <v>113</v>
      </c>
      <c r="CG563" t="s">
        <v>113</v>
      </c>
      <c r="CH563" t="s">
        <v>140</v>
      </c>
      <c r="CI563" t="s">
        <v>113</v>
      </c>
      <c r="CJ563" t="s">
        <v>116</v>
      </c>
      <c r="CK563" t="s">
        <v>116</v>
      </c>
      <c r="CL563" t="s">
        <v>109</v>
      </c>
      <c r="CN563" t="s">
        <v>522</v>
      </c>
      <c r="CO563" t="s">
        <v>109</v>
      </c>
      <c r="CP563" t="s">
        <v>116</v>
      </c>
      <c r="CQ563" t="s">
        <v>116</v>
      </c>
      <c r="CR563" t="s">
        <v>6389</v>
      </c>
      <c r="CS563" t="s">
        <v>109</v>
      </c>
      <c r="CT563" t="s">
        <v>116</v>
      </c>
      <c r="CU563" t="s">
        <v>109</v>
      </c>
      <c r="CV563" t="s">
        <v>109</v>
      </c>
      <c r="CX563" t="s">
        <v>109</v>
      </c>
      <c r="DB563">
        <f t="shared" si="538"/>
        <v>2</v>
      </c>
      <c r="DC563">
        <f t="shared" si="539"/>
        <v>0</v>
      </c>
      <c r="DD563">
        <f t="shared" si="540"/>
        <v>5</v>
      </c>
      <c r="DE563">
        <f t="shared" si="541"/>
        <v>0</v>
      </c>
      <c r="DF563">
        <f t="shared" si="542"/>
        <v>3</v>
      </c>
      <c r="DG563">
        <f t="shared" si="543"/>
        <v>0</v>
      </c>
      <c r="DH563">
        <f t="shared" si="544"/>
        <v>0</v>
      </c>
      <c r="DI563">
        <f t="shared" si="545"/>
        <v>9</v>
      </c>
      <c r="DJ563">
        <f t="shared" si="546"/>
        <v>1</v>
      </c>
      <c r="DK563">
        <f t="shared" si="547"/>
        <v>2</v>
      </c>
      <c r="DL563">
        <f t="shared" si="548"/>
        <v>3</v>
      </c>
      <c r="DM563">
        <f t="shared" si="549"/>
        <v>2</v>
      </c>
      <c r="DN563">
        <f t="shared" si="550"/>
        <v>2</v>
      </c>
      <c r="DO563">
        <f t="shared" si="551"/>
        <v>6</v>
      </c>
      <c r="DP563">
        <f t="shared" si="552"/>
        <v>3</v>
      </c>
      <c r="DQ563">
        <f t="shared" si="553"/>
        <v>1</v>
      </c>
      <c r="DR563">
        <f t="shared" si="554"/>
        <v>4</v>
      </c>
      <c r="DS563">
        <f t="shared" si="555"/>
        <v>1</v>
      </c>
      <c r="DT563">
        <f t="shared" si="556"/>
        <v>2</v>
      </c>
      <c r="DU563">
        <f t="shared" si="513"/>
        <v>3</v>
      </c>
      <c r="DV563">
        <f t="shared" si="514"/>
        <v>1</v>
      </c>
      <c r="DW563">
        <f t="shared" si="515"/>
        <v>50</v>
      </c>
      <c r="DX563">
        <f t="shared" si="557"/>
        <v>9.615384615384615</v>
      </c>
      <c r="DY563">
        <f t="shared" si="558"/>
        <v>9.5</v>
      </c>
      <c r="DZ563">
        <f t="shared" si="559"/>
        <v>9.5</v>
      </c>
    </row>
    <row r="564" spans="1:130">
      <c r="A564">
        <v>694</v>
      </c>
      <c r="B564" s="1">
        <v>44963.482662037</v>
      </c>
      <c r="C564" s="1">
        <v>44963.491342592599</v>
      </c>
      <c r="D564" t="s">
        <v>104</v>
      </c>
      <c r="F564" t="s">
        <v>6390</v>
      </c>
      <c r="G564" s="2">
        <v>21234</v>
      </c>
      <c r="H564" t="s">
        <v>6391</v>
      </c>
      <c r="I564" t="s">
        <v>6392</v>
      </c>
      <c r="J564" t="s">
        <v>145</v>
      </c>
      <c r="K564" t="s">
        <v>114</v>
      </c>
      <c r="L564" t="s">
        <v>6393</v>
      </c>
      <c r="M564" t="s">
        <v>109</v>
      </c>
      <c r="O564" t="s">
        <v>176</v>
      </c>
      <c r="P564" t="s">
        <v>432</v>
      </c>
      <c r="Q564" t="s">
        <v>188</v>
      </c>
      <c r="R564" t="s">
        <v>113</v>
      </c>
      <c r="S564" t="s">
        <v>114</v>
      </c>
      <c r="T564" t="s">
        <v>149</v>
      </c>
      <c r="U564" t="s">
        <v>201</v>
      </c>
      <c r="V564" t="s">
        <v>109</v>
      </c>
      <c r="X564" t="s">
        <v>135</v>
      </c>
      <c r="Y564" t="s">
        <v>269</v>
      </c>
      <c r="Z564" t="s">
        <v>109</v>
      </c>
      <c r="AA564" t="s">
        <v>109</v>
      </c>
      <c r="AB564" t="s">
        <v>153</v>
      </c>
      <c r="AC564" t="s">
        <v>109</v>
      </c>
      <c r="AE564" t="s">
        <v>109</v>
      </c>
      <c r="AG564" t="s">
        <v>109</v>
      </c>
      <c r="AH564" t="s">
        <v>109</v>
      </c>
      <c r="AI564" t="s">
        <v>109</v>
      </c>
      <c r="AJ564" t="s">
        <v>116</v>
      </c>
      <c r="AK564" t="s">
        <v>116</v>
      </c>
      <c r="AL564" t="s">
        <v>109</v>
      </c>
      <c r="AM564" t="s">
        <v>112</v>
      </c>
      <c r="AN564" t="s">
        <v>117</v>
      </c>
      <c r="AO564" t="s">
        <v>113</v>
      </c>
      <c r="AP564" t="s">
        <v>113</v>
      </c>
      <c r="AQ564" t="s">
        <v>109</v>
      </c>
      <c r="AS564" t="s">
        <v>180</v>
      </c>
      <c r="AT564" t="s">
        <v>333</v>
      </c>
      <c r="AU564" t="s">
        <v>116</v>
      </c>
      <c r="AV564" t="s">
        <v>109</v>
      </c>
      <c r="AW564" t="s">
        <v>109</v>
      </c>
      <c r="AZ564" t="s">
        <v>113</v>
      </c>
      <c r="BA564" t="s">
        <v>113</v>
      </c>
      <c r="BB564" t="s">
        <v>113</v>
      </c>
      <c r="BC564" t="s">
        <v>109</v>
      </c>
      <c r="BD564" t="s">
        <v>116</v>
      </c>
      <c r="BE564" t="s">
        <v>122</v>
      </c>
      <c r="BG564" t="s">
        <v>109</v>
      </c>
      <c r="BH564" t="s">
        <v>116</v>
      </c>
      <c r="BI564" t="s">
        <v>6394</v>
      </c>
      <c r="BJ564" t="s">
        <v>109</v>
      </c>
      <c r="BK564" t="s">
        <v>116</v>
      </c>
      <c r="BL564" t="s">
        <v>109</v>
      </c>
      <c r="BM564" t="s">
        <v>109</v>
      </c>
      <c r="BN564" t="s">
        <v>113</v>
      </c>
      <c r="BO564" t="s">
        <v>125</v>
      </c>
      <c r="BP564" t="s">
        <v>116</v>
      </c>
      <c r="BQ564" t="s">
        <v>6395</v>
      </c>
      <c r="BR564" t="s">
        <v>109</v>
      </c>
      <c r="BS564" t="s">
        <v>126</v>
      </c>
      <c r="BT564" t="s">
        <v>109</v>
      </c>
      <c r="BU564" t="s">
        <v>109</v>
      </c>
      <c r="BV564" t="s">
        <v>109</v>
      </c>
      <c r="BW564" t="s">
        <v>109</v>
      </c>
      <c r="BX564" t="s">
        <v>116</v>
      </c>
      <c r="BY564" t="s">
        <v>116</v>
      </c>
      <c r="BZ564" t="s">
        <v>193</v>
      </c>
      <c r="CA564" t="s">
        <v>6396</v>
      </c>
      <c r="CB564" t="s">
        <v>6397</v>
      </c>
      <c r="CC564" t="s">
        <v>182</v>
      </c>
      <c r="CD564" t="s">
        <v>109</v>
      </c>
      <c r="CE564" t="s">
        <v>116</v>
      </c>
      <c r="CG564" t="s">
        <v>113</v>
      </c>
      <c r="CH564" t="s">
        <v>311</v>
      </c>
      <c r="CI564" t="s">
        <v>113</v>
      </c>
      <c r="CJ564" t="s">
        <v>109</v>
      </c>
      <c r="CK564" t="s">
        <v>116</v>
      </c>
      <c r="CL564" t="s">
        <v>116</v>
      </c>
      <c r="CM564" t="s">
        <v>6398</v>
      </c>
      <c r="CN564" t="s">
        <v>6399</v>
      </c>
      <c r="CO564" t="s">
        <v>109</v>
      </c>
      <c r="CP564" t="s">
        <v>116</v>
      </c>
      <c r="CQ564" t="s">
        <v>109</v>
      </c>
      <c r="CS564" t="s">
        <v>116</v>
      </c>
      <c r="CT564" t="s">
        <v>116</v>
      </c>
      <c r="CU564" t="s">
        <v>109</v>
      </c>
      <c r="CV564" t="s">
        <v>109</v>
      </c>
      <c r="CX564" t="s">
        <v>109</v>
      </c>
      <c r="DB564">
        <f t="shared" si="538"/>
        <v>2</v>
      </c>
      <c r="DC564">
        <f t="shared" si="539"/>
        <v>0</v>
      </c>
      <c r="DD564">
        <f t="shared" si="540"/>
        <v>5</v>
      </c>
      <c r="DE564">
        <f t="shared" si="541"/>
        <v>0</v>
      </c>
      <c r="DF564">
        <f t="shared" si="542"/>
        <v>2</v>
      </c>
      <c r="DG564">
        <f t="shared" si="543"/>
        <v>1</v>
      </c>
      <c r="DH564">
        <f t="shared" si="544"/>
        <v>0</v>
      </c>
      <c r="DI564">
        <f t="shared" si="545"/>
        <v>4</v>
      </c>
      <c r="DJ564">
        <f t="shared" si="546"/>
        <v>1</v>
      </c>
      <c r="DK564">
        <f t="shared" si="547"/>
        <v>1</v>
      </c>
      <c r="DL564">
        <f t="shared" si="548"/>
        <v>0</v>
      </c>
      <c r="DM564">
        <f t="shared" si="549"/>
        <v>1</v>
      </c>
      <c r="DN564">
        <f t="shared" si="550"/>
        <v>1</v>
      </c>
      <c r="DO564">
        <f t="shared" si="551"/>
        <v>3</v>
      </c>
      <c r="DP564">
        <f t="shared" si="552"/>
        <v>1</v>
      </c>
      <c r="DQ564">
        <f t="shared" si="553"/>
        <v>1</v>
      </c>
      <c r="DR564">
        <f t="shared" si="554"/>
        <v>3</v>
      </c>
      <c r="DS564">
        <f t="shared" si="555"/>
        <v>1</v>
      </c>
      <c r="DT564">
        <f t="shared" si="556"/>
        <v>2</v>
      </c>
      <c r="DU564">
        <f t="shared" si="513"/>
        <v>2</v>
      </c>
      <c r="DV564">
        <f t="shared" si="514"/>
        <v>2</v>
      </c>
      <c r="DW564">
        <f t="shared" si="515"/>
        <v>33</v>
      </c>
      <c r="DX564">
        <f t="shared" si="557"/>
        <v>6.3461538461538458</v>
      </c>
      <c r="DY564">
        <f t="shared" si="558"/>
        <v>6.5</v>
      </c>
      <c r="DZ564">
        <f t="shared" si="559"/>
        <v>6.5</v>
      </c>
    </row>
    <row r="565" spans="1:130">
      <c r="A565">
        <v>695</v>
      </c>
      <c r="B565" s="1">
        <v>44963.471388888902</v>
      </c>
      <c r="C565" s="1">
        <v>44963.492106481499</v>
      </c>
      <c r="D565" t="s">
        <v>104</v>
      </c>
      <c r="F565" t="s">
        <v>6400</v>
      </c>
      <c r="G565">
        <v>4336</v>
      </c>
      <c r="H565" t="s">
        <v>6401</v>
      </c>
      <c r="I565" t="s">
        <v>6402</v>
      </c>
      <c r="J565" t="s">
        <v>132</v>
      </c>
      <c r="K565" t="s">
        <v>114</v>
      </c>
      <c r="L565" t="s">
        <v>6403</v>
      </c>
      <c r="M565" t="s">
        <v>109</v>
      </c>
      <c r="O565" t="s">
        <v>6404</v>
      </c>
      <c r="P565" t="s">
        <v>2618</v>
      </c>
      <c r="Q565" t="s">
        <v>112</v>
      </c>
      <c r="R565" t="s">
        <v>113</v>
      </c>
      <c r="S565" t="s">
        <v>122</v>
      </c>
      <c r="T565" t="s">
        <v>109</v>
      </c>
      <c r="V565" t="s">
        <v>109</v>
      </c>
      <c r="X565" t="s">
        <v>135</v>
      </c>
      <c r="Y565" t="s">
        <v>322</v>
      </c>
      <c r="Z565" t="s">
        <v>109</v>
      </c>
      <c r="AA565" t="s">
        <v>109</v>
      </c>
      <c r="AB565" t="s">
        <v>132</v>
      </c>
      <c r="AC565" t="s">
        <v>116</v>
      </c>
      <c r="AD565" t="s">
        <v>6405</v>
      </c>
      <c r="AE565" t="s">
        <v>109</v>
      </c>
      <c r="AG565" t="s">
        <v>109</v>
      </c>
      <c r="AH565" t="s">
        <v>116</v>
      </c>
      <c r="AI565" t="s">
        <v>116</v>
      </c>
      <c r="AJ565" t="s">
        <v>116</v>
      </c>
      <c r="AK565" t="s">
        <v>116</v>
      </c>
      <c r="AL565" t="s">
        <v>109</v>
      </c>
      <c r="AM565" t="s">
        <v>112</v>
      </c>
      <c r="AN565" t="s">
        <v>117</v>
      </c>
      <c r="AO565" t="s">
        <v>202</v>
      </c>
      <c r="AP565" t="s">
        <v>6406</v>
      </c>
      <c r="AQ565" t="s">
        <v>109</v>
      </c>
      <c r="AS565" t="s">
        <v>6407</v>
      </c>
      <c r="AT565" t="s">
        <v>6408</v>
      </c>
      <c r="AU565" t="s">
        <v>116</v>
      </c>
      <c r="AV565" t="s">
        <v>109</v>
      </c>
      <c r="AW565" t="s">
        <v>109</v>
      </c>
      <c r="AZ565" t="s">
        <v>113</v>
      </c>
      <c r="BA565" t="s">
        <v>120</v>
      </c>
      <c r="BB565" t="s">
        <v>121</v>
      </c>
      <c r="BC565" t="s">
        <v>116</v>
      </c>
      <c r="BD565" t="s">
        <v>116</v>
      </c>
      <c r="BE565" t="s">
        <v>122</v>
      </c>
      <c r="BG565" t="s">
        <v>116</v>
      </c>
      <c r="BH565" t="s">
        <v>116</v>
      </c>
      <c r="BI565" t="s">
        <v>6409</v>
      </c>
      <c r="BJ565" t="s">
        <v>116</v>
      </c>
      <c r="BK565" t="s">
        <v>109</v>
      </c>
      <c r="BL565" t="s">
        <v>116</v>
      </c>
      <c r="BM565" t="s">
        <v>109</v>
      </c>
      <c r="BN565" t="s">
        <v>4998</v>
      </c>
      <c r="BO565" t="s">
        <v>116</v>
      </c>
      <c r="BP565" t="s">
        <v>122</v>
      </c>
      <c r="BR565" t="s">
        <v>116</v>
      </c>
      <c r="BS565" t="s">
        <v>113</v>
      </c>
      <c r="BT565" t="s">
        <v>116</v>
      </c>
      <c r="BU565" t="s">
        <v>114</v>
      </c>
      <c r="BV565" t="s">
        <v>116</v>
      </c>
      <c r="BW565" t="s">
        <v>122</v>
      </c>
      <c r="BX565" t="s">
        <v>116</v>
      </c>
      <c r="BY565" t="s">
        <v>116</v>
      </c>
      <c r="BZ565" t="s">
        <v>6410</v>
      </c>
      <c r="CA565" t="s">
        <v>214</v>
      </c>
      <c r="CB565" t="s">
        <v>6411</v>
      </c>
      <c r="CC565" t="s">
        <v>260</v>
      </c>
      <c r="CD565" t="s">
        <v>116</v>
      </c>
      <c r="CE565" t="s">
        <v>109</v>
      </c>
      <c r="CF565" t="s">
        <v>113</v>
      </c>
      <c r="CG565" t="s">
        <v>113</v>
      </c>
      <c r="CH565" t="s">
        <v>386</v>
      </c>
      <c r="CI565" t="s">
        <v>386</v>
      </c>
      <c r="CJ565" t="s">
        <v>109</v>
      </c>
      <c r="CK565" t="s">
        <v>109</v>
      </c>
      <c r="CL565" t="s">
        <v>109</v>
      </c>
      <c r="CN565" t="s">
        <v>6412</v>
      </c>
      <c r="CO565" t="s">
        <v>109</v>
      </c>
      <c r="CP565" t="s">
        <v>116</v>
      </c>
      <c r="CQ565" t="s">
        <v>109</v>
      </c>
      <c r="CS565" t="s">
        <v>116</v>
      </c>
      <c r="CT565" t="s">
        <v>116</v>
      </c>
      <c r="CU565" t="s">
        <v>116</v>
      </c>
      <c r="CV565" t="s">
        <v>109</v>
      </c>
      <c r="CX565" t="s">
        <v>116</v>
      </c>
      <c r="CY565" t="s">
        <v>6413</v>
      </c>
      <c r="DB565">
        <f t="shared" si="538"/>
        <v>2</v>
      </c>
      <c r="DC565">
        <f t="shared" si="539"/>
        <v>0</v>
      </c>
      <c r="DD565">
        <f t="shared" si="540"/>
        <v>3</v>
      </c>
      <c r="DE565">
        <f t="shared" si="541"/>
        <v>0</v>
      </c>
      <c r="DF565">
        <f t="shared" si="542"/>
        <v>2</v>
      </c>
      <c r="DG565">
        <f t="shared" si="543"/>
        <v>2</v>
      </c>
      <c r="DH565">
        <f t="shared" si="544"/>
        <v>0</v>
      </c>
      <c r="DI565">
        <f t="shared" si="545"/>
        <v>8</v>
      </c>
      <c r="DJ565">
        <f t="shared" si="546"/>
        <v>1</v>
      </c>
      <c r="DK565">
        <f t="shared" si="547"/>
        <v>1</v>
      </c>
      <c r="DL565">
        <f t="shared" si="548"/>
        <v>2</v>
      </c>
      <c r="DM565">
        <f t="shared" si="549"/>
        <v>1</v>
      </c>
      <c r="DN565">
        <f t="shared" si="550"/>
        <v>2</v>
      </c>
      <c r="DO565">
        <f t="shared" si="551"/>
        <v>4</v>
      </c>
      <c r="DP565">
        <f t="shared" si="552"/>
        <v>4</v>
      </c>
      <c r="DQ565">
        <f t="shared" si="553"/>
        <v>1</v>
      </c>
      <c r="DR565">
        <f t="shared" si="554"/>
        <v>4</v>
      </c>
      <c r="DS565">
        <f t="shared" si="555"/>
        <v>1</v>
      </c>
      <c r="DT565">
        <f t="shared" si="556"/>
        <v>0</v>
      </c>
      <c r="DU565">
        <f t="shared" si="513"/>
        <v>2</v>
      </c>
      <c r="DV565">
        <f t="shared" si="514"/>
        <v>3</v>
      </c>
      <c r="DW565">
        <f t="shared" si="515"/>
        <v>43</v>
      </c>
      <c r="DX565">
        <f t="shared" si="557"/>
        <v>8.2692307692307683</v>
      </c>
      <c r="DY565">
        <f t="shared" si="558"/>
        <v>8.5</v>
      </c>
      <c r="DZ565">
        <f t="shared" si="559"/>
        <v>8.5</v>
      </c>
    </row>
    <row r="566" spans="1:130">
      <c r="A566">
        <v>696</v>
      </c>
      <c r="B566" s="1">
        <v>44963.473877314798</v>
      </c>
      <c r="C566" s="1">
        <v>44963.4936689815</v>
      </c>
      <c r="D566" t="s">
        <v>104</v>
      </c>
      <c r="F566" t="s">
        <v>6414</v>
      </c>
      <c r="G566" s="2">
        <v>21567</v>
      </c>
      <c r="H566" t="s">
        <v>6415</v>
      </c>
      <c r="I566" t="s">
        <v>6416</v>
      </c>
      <c r="J566" t="s">
        <v>109</v>
      </c>
      <c r="M566" t="s">
        <v>116</v>
      </c>
      <c r="N566" t="s">
        <v>6417</v>
      </c>
      <c r="O566" t="s">
        <v>684</v>
      </c>
      <c r="P566" t="s">
        <v>766</v>
      </c>
      <c r="Q566" t="s">
        <v>112</v>
      </c>
      <c r="R566" t="s">
        <v>113</v>
      </c>
      <c r="S566" t="s">
        <v>122</v>
      </c>
      <c r="T566" t="s">
        <v>109</v>
      </c>
      <c r="V566" t="s">
        <v>109</v>
      </c>
      <c r="X566" t="s">
        <v>135</v>
      </c>
      <c r="Y566" t="s">
        <v>136</v>
      </c>
      <c r="Z566" t="s">
        <v>109</v>
      </c>
      <c r="AA566" t="s">
        <v>116</v>
      </c>
      <c r="AB566" t="s">
        <v>132</v>
      </c>
      <c r="AC566" t="s">
        <v>109</v>
      </c>
      <c r="AE566" t="s">
        <v>109</v>
      </c>
      <c r="AG566" t="s">
        <v>109</v>
      </c>
      <c r="AH566" t="s">
        <v>109</v>
      </c>
      <c r="AI566" t="s">
        <v>109</v>
      </c>
      <c r="AJ566" t="s">
        <v>116</v>
      </c>
      <c r="AK566" t="s">
        <v>116</v>
      </c>
      <c r="AL566" t="s">
        <v>116</v>
      </c>
      <c r="AM566" t="s">
        <v>112</v>
      </c>
      <c r="AN566" t="s">
        <v>3538</v>
      </c>
      <c r="AO566" t="s">
        <v>155</v>
      </c>
      <c r="AP566" t="s">
        <v>224</v>
      </c>
      <c r="AQ566" t="s">
        <v>272</v>
      </c>
      <c r="AR566" t="s">
        <v>6418</v>
      </c>
      <c r="AS566" t="s">
        <v>191</v>
      </c>
      <c r="AT566" t="s">
        <v>113</v>
      </c>
      <c r="AU566" t="s">
        <v>116</v>
      </c>
      <c r="AV566" t="s">
        <v>116</v>
      </c>
      <c r="AW566" t="s">
        <v>145</v>
      </c>
      <c r="AX566" t="s">
        <v>116</v>
      </c>
      <c r="AY566" t="s">
        <v>6419</v>
      </c>
      <c r="AZ566" t="s">
        <v>157</v>
      </c>
      <c r="BA566" t="s">
        <v>158</v>
      </c>
      <c r="BB566" t="s">
        <v>121</v>
      </c>
      <c r="BC566" t="s">
        <v>116</v>
      </c>
      <c r="BD566" t="s">
        <v>116</v>
      </c>
      <c r="BE566" t="s">
        <v>116</v>
      </c>
      <c r="BF566" t="s">
        <v>6420</v>
      </c>
      <c r="BG566" t="s">
        <v>116</v>
      </c>
      <c r="BH566" t="s">
        <v>116</v>
      </c>
      <c r="BI566" t="s">
        <v>6421</v>
      </c>
      <c r="BJ566" t="s">
        <v>116</v>
      </c>
      <c r="BK566" t="s">
        <v>116</v>
      </c>
      <c r="BL566" t="s">
        <v>116</v>
      </c>
      <c r="BM566" t="s">
        <v>116</v>
      </c>
      <c r="BN566" t="s">
        <v>161</v>
      </c>
      <c r="BO566" t="s">
        <v>116</v>
      </c>
      <c r="BP566" t="s">
        <v>116</v>
      </c>
      <c r="BQ566" t="s">
        <v>6422</v>
      </c>
      <c r="BR566" t="s">
        <v>116</v>
      </c>
      <c r="BS566" t="s">
        <v>644</v>
      </c>
      <c r="BT566" t="s">
        <v>116</v>
      </c>
      <c r="BU566" t="s">
        <v>114</v>
      </c>
      <c r="BV566" t="s">
        <v>116</v>
      </c>
      <c r="BX566" t="s">
        <v>116</v>
      </c>
      <c r="BY566" t="s">
        <v>116</v>
      </c>
      <c r="BZ566" t="s">
        <v>252</v>
      </c>
      <c r="CA566" t="s">
        <v>1123</v>
      </c>
      <c r="CB566" t="s">
        <v>6423</v>
      </c>
      <c r="CC566" t="s">
        <v>260</v>
      </c>
      <c r="CD566" t="s">
        <v>109</v>
      </c>
      <c r="CE566" t="s">
        <v>109</v>
      </c>
      <c r="CF566" t="s">
        <v>6424</v>
      </c>
      <c r="CG566" t="s">
        <v>113</v>
      </c>
      <c r="CH566" t="s">
        <v>386</v>
      </c>
      <c r="CI566" t="s">
        <v>6425</v>
      </c>
      <c r="CJ566" t="s">
        <v>116</v>
      </c>
      <c r="CK566" t="s">
        <v>116</v>
      </c>
      <c r="CL566" t="s">
        <v>109</v>
      </c>
      <c r="CN566" t="s">
        <v>6426</v>
      </c>
      <c r="CO566" t="s">
        <v>116</v>
      </c>
      <c r="CP566" t="s">
        <v>116</v>
      </c>
      <c r="CQ566" t="s">
        <v>116</v>
      </c>
      <c r="CR566" t="s">
        <v>6427</v>
      </c>
      <c r="CS566" t="s">
        <v>116</v>
      </c>
      <c r="CT566" t="s">
        <v>116</v>
      </c>
      <c r="CU566" t="s">
        <v>109</v>
      </c>
      <c r="CV566" t="s">
        <v>109</v>
      </c>
      <c r="CX566" t="s">
        <v>109</v>
      </c>
      <c r="DB566">
        <f t="shared" si="538"/>
        <v>0</v>
      </c>
      <c r="DC566">
        <f t="shared" si="539"/>
        <v>1</v>
      </c>
      <c r="DD566">
        <f t="shared" si="540"/>
        <v>3</v>
      </c>
      <c r="DE566">
        <f t="shared" si="541"/>
        <v>0</v>
      </c>
      <c r="DF566">
        <f t="shared" si="542"/>
        <v>2</v>
      </c>
      <c r="DG566">
        <f t="shared" si="543"/>
        <v>1</v>
      </c>
      <c r="DH566">
        <f t="shared" si="544"/>
        <v>0</v>
      </c>
      <c r="DI566">
        <f t="shared" si="545"/>
        <v>8</v>
      </c>
      <c r="DJ566">
        <f t="shared" si="546"/>
        <v>1</v>
      </c>
      <c r="DK566">
        <f t="shared" si="547"/>
        <v>4</v>
      </c>
      <c r="DL566">
        <f t="shared" si="548"/>
        <v>3</v>
      </c>
      <c r="DM566">
        <f t="shared" si="549"/>
        <v>2</v>
      </c>
      <c r="DN566">
        <f t="shared" si="550"/>
        <v>2</v>
      </c>
      <c r="DO566">
        <f t="shared" si="551"/>
        <v>7</v>
      </c>
      <c r="DP566">
        <f t="shared" si="552"/>
        <v>5</v>
      </c>
      <c r="DQ566">
        <f t="shared" si="553"/>
        <v>1</v>
      </c>
      <c r="DR566">
        <f t="shared" si="554"/>
        <v>3</v>
      </c>
      <c r="DS566">
        <f t="shared" si="555"/>
        <v>2</v>
      </c>
      <c r="DT566">
        <f t="shared" si="556"/>
        <v>2</v>
      </c>
      <c r="DU566">
        <f t="shared" si="513"/>
        <v>4</v>
      </c>
      <c r="DV566">
        <f t="shared" si="514"/>
        <v>2</v>
      </c>
      <c r="DW566">
        <f t="shared" si="515"/>
        <v>53</v>
      </c>
      <c r="DX566">
        <f t="shared" si="557"/>
        <v>10.192307692307692</v>
      </c>
      <c r="DY566">
        <f t="shared" si="558"/>
        <v>10</v>
      </c>
      <c r="DZ566">
        <f t="shared" si="559"/>
        <v>10</v>
      </c>
    </row>
    <row r="567" spans="1:130">
      <c r="A567">
        <v>697</v>
      </c>
      <c r="B567" s="1">
        <v>44963.479421296302</v>
      </c>
      <c r="C567" s="1">
        <v>44963.493958333303</v>
      </c>
      <c r="D567" t="s">
        <v>104</v>
      </c>
      <c r="F567" t="s">
        <v>6428</v>
      </c>
      <c r="G567" s="2">
        <v>20113</v>
      </c>
      <c r="H567" t="s">
        <v>579</v>
      </c>
      <c r="I567" t="s">
        <v>6429</v>
      </c>
      <c r="J567" t="s">
        <v>145</v>
      </c>
      <c r="K567" t="s">
        <v>114</v>
      </c>
      <c r="L567" t="s">
        <v>6430</v>
      </c>
      <c r="M567" t="s">
        <v>109</v>
      </c>
      <c r="O567" t="s">
        <v>113</v>
      </c>
      <c r="P567" t="s">
        <v>3883</v>
      </c>
      <c r="Q567" t="s">
        <v>112</v>
      </c>
      <c r="R567" t="s">
        <v>113</v>
      </c>
      <c r="S567" t="s">
        <v>122</v>
      </c>
      <c r="T567" t="s">
        <v>109</v>
      </c>
      <c r="V567" t="s">
        <v>109</v>
      </c>
      <c r="X567" t="s">
        <v>321</v>
      </c>
      <c r="Y567" t="s">
        <v>113</v>
      </c>
      <c r="Z567" t="s">
        <v>109</v>
      </c>
      <c r="AA567" t="s">
        <v>109</v>
      </c>
      <c r="AB567" t="s">
        <v>108</v>
      </c>
      <c r="AC567" t="s">
        <v>116</v>
      </c>
      <c r="AD567" t="s">
        <v>6431</v>
      </c>
      <c r="AE567" t="s">
        <v>109</v>
      </c>
      <c r="AG567" t="s">
        <v>116</v>
      </c>
      <c r="AH567" t="s">
        <v>116</v>
      </c>
      <c r="AI567" t="s">
        <v>109</v>
      </c>
      <c r="AJ567" t="s">
        <v>109</v>
      </c>
      <c r="AK567" t="s">
        <v>116</v>
      </c>
      <c r="AL567" t="s">
        <v>109</v>
      </c>
      <c r="AM567" t="s">
        <v>112</v>
      </c>
      <c r="AN567" t="s">
        <v>236</v>
      </c>
      <c r="AO567" t="s">
        <v>304</v>
      </c>
      <c r="AP567" t="s">
        <v>271</v>
      </c>
      <c r="AQ567" t="s">
        <v>109</v>
      </c>
      <c r="AS567" t="s">
        <v>1824</v>
      </c>
      <c r="AT567" t="s">
        <v>113</v>
      </c>
      <c r="AU567" t="s">
        <v>116</v>
      </c>
      <c r="AV567" t="s">
        <v>109</v>
      </c>
      <c r="AW567" t="s">
        <v>109</v>
      </c>
      <c r="AZ567" t="s">
        <v>157</v>
      </c>
      <c r="BA567" t="s">
        <v>6432</v>
      </c>
      <c r="BB567" t="s">
        <v>192</v>
      </c>
      <c r="BC567" t="s">
        <v>116</v>
      </c>
      <c r="BD567" t="s">
        <v>116</v>
      </c>
      <c r="BE567" t="s">
        <v>122</v>
      </c>
      <c r="BG567" t="s">
        <v>109</v>
      </c>
      <c r="BH567" t="s">
        <v>116</v>
      </c>
      <c r="BI567" t="s">
        <v>6433</v>
      </c>
      <c r="BJ567" t="s">
        <v>116</v>
      </c>
      <c r="BK567" t="s">
        <v>109</v>
      </c>
      <c r="BL567" t="s">
        <v>109</v>
      </c>
      <c r="BM567" t="s">
        <v>116</v>
      </c>
      <c r="BN567" t="s">
        <v>124</v>
      </c>
      <c r="BO567" t="s">
        <v>116</v>
      </c>
      <c r="BP567" t="s">
        <v>122</v>
      </c>
      <c r="BR567" t="s">
        <v>116</v>
      </c>
      <c r="BS567" t="s">
        <v>699</v>
      </c>
      <c r="BT567" t="s">
        <v>116</v>
      </c>
      <c r="BU567" t="s">
        <v>114</v>
      </c>
      <c r="BV567" t="s">
        <v>116</v>
      </c>
      <c r="BX567" t="s">
        <v>116</v>
      </c>
      <c r="BY567" t="s">
        <v>116</v>
      </c>
      <c r="BZ567" t="s">
        <v>6434</v>
      </c>
      <c r="CA567" t="s">
        <v>706</v>
      </c>
      <c r="CB567" t="s">
        <v>129</v>
      </c>
      <c r="CC567" t="s">
        <v>544</v>
      </c>
      <c r="CD567" t="s">
        <v>109</v>
      </c>
      <c r="CE567" t="s">
        <v>116</v>
      </c>
      <c r="CG567" t="s">
        <v>113</v>
      </c>
      <c r="CH567" t="s">
        <v>311</v>
      </c>
      <c r="CI567" t="s">
        <v>113</v>
      </c>
      <c r="CJ567" t="s">
        <v>116</v>
      </c>
      <c r="CK567" t="s">
        <v>116</v>
      </c>
      <c r="CL567" t="s">
        <v>109</v>
      </c>
      <c r="CN567" t="s">
        <v>583</v>
      </c>
      <c r="CO567" t="s">
        <v>116</v>
      </c>
      <c r="CP567" t="s">
        <v>116</v>
      </c>
      <c r="CQ567" t="s">
        <v>109</v>
      </c>
      <c r="CS567" t="s">
        <v>116</v>
      </c>
      <c r="CT567" t="s">
        <v>116</v>
      </c>
      <c r="CU567" t="s">
        <v>116</v>
      </c>
      <c r="CV567" t="s">
        <v>109</v>
      </c>
      <c r="CX567" t="s">
        <v>116</v>
      </c>
      <c r="CY567" t="s">
        <v>1409</v>
      </c>
      <c r="DB567">
        <f t="shared" si="538"/>
        <v>2</v>
      </c>
      <c r="DC567">
        <f t="shared" si="539"/>
        <v>0</v>
      </c>
      <c r="DD567">
        <f t="shared" si="540"/>
        <v>2</v>
      </c>
      <c r="DE567">
        <f t="shared" si="541"/>
        <v>0</v>
      </c>
      <c r="DF567">
        <f t="shared" si="542"/>
        <v>1</v>
      </c>
      <c r="DG567">
        <f t="shared" si="543"/>
        <v>2</v>
      </c>
      <c r="DH567">
        <f t="shared" si="544"/>
        <v>0</v>
      </c>
      <c r="DI567">
        <f t="shared" si="545"/>
        <v>7</v>
      </c>
      <c r="DJ567">
        <f t="shared" si="546"/>
        <v>1</v>
      </c>
      <c r="DK567">
        <f t="shared" si="547"/>
        <v>1</v>
      </c>
      <c r="DL567">
        <f t="shared" si="548"/>
        <v>3</v>
      </c>
      <c r="DM567">
        <f t="shared" si="549"/>
        <v>1</v>
      </c>
      <c r="DN567">
        <f t="shared" si="550"/>
        <v>1</v>
      </c>
      <c r="DO567">
        <f t="shared" si="551"/>
        <v>4</v>
      </c>
      <c r="DP567">
        <f t="shared" si="552"/>
        <v>5</v>
      </c>
      <c r="DQ567">
        <f t="shared" si="553"/>
        <v>1</v>
      </c>
      <c r="DR567">
        <f t="shared" si="554"/>
        <v>3</v>
      </c>
      <c r="DS567">
        <f t="shared" si="555"/>
        <v>1</v>
      </c>
      <c r="DT567">
        <f t="shared" si="556"/>
        <v>2</v>
      </c>
      <c r="DU567">
        <f t="shared" si="513"/>
        <v>3</v>
      </c>
      <c r="DV567">
        <f t="shared" si="514"/>
        <v>3</v>
      </c>
      <c r="DW567">
        <f t="shared" si="515"/>
        <v>43</v>
      </c>
      <c r="DX567">
        <f t="shared" si="557"/>
        <v>8.2692307692307683</v>
      </c>
      <c r="DY567">
        <f t="shared" si="558"/>
        <v>8.5</v>
      </c>
      <c r="DZ567">
        <f t="shared" si="559"/>
        <v>8.5</v>
      </c>
    </row>
    <row r="568" spans="1:130">
      <c r="A568">
        <v>698</v>
      </c>
      <c r="B568" s="1">
        <v>44963.479560185202</v>
      </c>
      <c r="C568" s="1">
        <v>44963.496226851901</v>
      </c>
      <c r="D568" t="s">
        <v>104</v>
      </c>
      <c r="F568" t="s">
        <v>6435</v>
      </c>
      <c r="G568" s="2">
        <v>22638</v>
      </c>
      <c r="H568" t="s">
        <v>6436</v>
      </c>
      <c r="I568" t="s">
        <v>6437</v>
      </c>
      <c r="J568" t="s">
        <v>145</v>
      </c>
      <c r="K568" t="s">
        <v>114</v>
      </c>
      <c r="L568" t="s">
        <v>4554</v>
      </c>
      <c r="M568" t="s">
        <v>109</v>
      </c>
      <c r="O568" t="s">
        <v>113</v>
      </c>
      <c r="P568" t="s">
        <v>177</v>
      </c>
      <c r="Q568" t="s">
        <v>112</v>
      </c>
      <c r="R568" t="s">
        <v>113</v>
      </c>
      <c r="S568" t="s">
        <v>114</v>
      </c>
      <c r="T568" t="s">
        <v>109</v>
      </c>
      <c r="V568" t="s">
        <v>109</v>
      </c>
      <c r="X568" t="s">
        <v>135</v>
      </c>
      <c r="Y568" t="s">
        <v>6438</v>
      </c>
      <c r="Z568" t="s">
        <v>109</v>
      </c>
      <c r="AA568" t="s">
        <v>116</v>
      </c>
      <c r="AB568" t="s">
        <v>132</v>
      </c>
      <c r="AC568" t="s">
        <v>116</v>
      </c>
      <c r="AD568" t="s">
        <v>6439</v>
      </c>
      <c r="AE568" t="s">
        <v>109</v>
      </c>
      <c r="AG568" t="s">
        <v>109</v>
      </c>
      <c r="AH568" t="s">
        <v>116</v>
      </c>
      <c r="AI568" t="s">
        <v>109</v>
      </c>
      <c r="AJ568" t="s">
        <v>109</v>
      </c>
      <c r="AK568" t="s">
        <v>109</v>
      </c>
      <c r="AL568" t="s">
        <v>116</v>
      </c>
      <c r="AM568" t="s">
        <v>112</v>
      </c>
      <c r="AN568" t="s">
        <v>236</v>
      </c>
      <c r="AO568" t="s">
        <v>179</v>
      </c>
      <c r="AP568" t="s">
        <v>224</v>
      </c>
      <c r="AQ568" t="s">
        <v>109</v>
      </c>
      <c r="AS568" t="s">
        <v>1789</v>
      </c>
      <c r="AT568" t="s">
        <v>113</v>
      </c>
      <c r="AU568" t="s">
        <v>116</v>
      </c>
      <c r="AV568" t="s">
        <v>109</v>
      </c>
      <c r="AW568" t="s">
        <v>109</v>
      </c>
      <c r="AZ568" t="s">
        <v>113</v>
      </c>
      <c r="BA568" t="s">
        <v>120</v>
      </c>
      <c r="BB568" t="s">
        <v>192</v>
      </c>
      <c r="BC568" t="s">
        <v>116</v>
      </c>
      <c r="BD568" t="s">
        <v>116</v>
      </c>
      <c r="BE568" t="s">
        <v>116</v>
      </c>
      <c r="BF568" t="s">
        <v>6440</v>
      </c>
      <c r="BG568" t="s">
        <v>109</v>
      </c>
      <c r="BH568" t="s">
        <v>116</v>
      </c>
      <c r="BI568" t="s">
        <v>6441</v>
      </c>
      <c r="BJ568" t="s">
        <v>116</v>
      </c>
      <c r="BK568" t="s">
        <v>116</v>
      </c>
      <c r="BL568" t="s">
        <v>109</v>
      </c>
      <c r="BM568" t="s">
        <v>116</v>
      </c>
      <c r="BN568" t="s">
        <v>6442</v>
      </c>
      <c r="BO568" t="s">
        <v>116</v>
      </c>
      <c r="BP568" t="s">
        <v>122</v>
      </c>
      <c r="BR568" t="s">
        <v>116</v>
      </c>
      <c r="BS568" t="s">
        <v>126</v>
      </c>
      <c r="BT568" t="s">
        <v>116</v>
      </c>
      <c r="BU568" t="s">
        <v>114</v>
      </c>
      <c r="BV568" t="s">
        <v>206</v>
      </c>
      <c r="BX568" t="s">
        <v>116</v>
      </c>
      <c r="BY568" t="s">
        <v>116</v>
      </c>
      <c r="BZ568" t="s">
        <v>193</v>
      </c>
      <c r="CA568" t="s">
        <v>379</v>
      </c>
      <c r="CB568" t="s">
        <v>6443</v>
      </c>
      <c r="CC568" t="s">
        <v>260</v>
      </c>
      <c r="CD568" t="s">
        <v>109</v>
      </c>
      <c r="CE568" t="s">
        <v>116</v>
      </c>
      <c r="CG568" t="s">
        <v>113</v>
      </c>
      <c r="CH568" t="s">
        <v>311</v>
      </c>
      <c r="CI568" t="s">
        <v>113</v>
      </c>
      <c r="CJ568" t="s">
        <v>109</v>
      </c>
      <c r="CK568" t="s">
        <v>109</v>
      </c>
      <c r="CL568" t="s">
        <v>116</v>
      </c>
      <c r="CM568" t="s">
        <v>6444</v>
      </c>
      <c r="CN568" t="s">
        <v>1050</v>
      </c>
      <c r="CO568" t="s">
        <v>116</v>
      </c>
      <c r="CP568" t="s">
        <v>116</v>
      </c>
      <c r="CQ568" t="s">
        <v>109</v>
      </c>
      <c r="CS568" t="s">
        <v>116</v>
      </c>
      <c r="CT568" t="s">
        <v>116</v>
      </c>
      <c r="CU568" t="s">
        <v>109</v>
      </c>
      <c r="CV568" t="s">
        <v>109</v>
      </c>
      <c r="CX568" t="s">
        <v>109</v>
      </c>
      <c r="DB568">
        <f t="shared" si="538"/>
        <v>2</v>
      </c>
      <c r="DC568">
        <f t="shared" si="539"/>
        <v>0</v>
      </c>
      <c r="DD568">
        <f t="shared" si="540"/>
        <v>3</v>
      </c>
      <c r="DE568">
        <f t="shared" si="541"/>
        <v>0</v>
      </c>
      <c r="DF568">
        <f t="shared" si="542"/>
        <v>2</v>
      </c>
      <c r="DG568">
        <f t="shared" si="543"/>
        <v>2</v>
      </c>
      <c r="DH568">
        <f t="shared" si="544"/>
        <v>0</v>
      </c>
      <c r="DI568">
        <f t="shared" si="545"/>
        <v>6</v>
      </c>
      <c r="DJ568">
        <f t="shared" si="546"/>
        <v>1</v>
      </c>
      <c r="DK568">
        <f t="shared" si="547"/>
        <v>1</v>
      </c>
      <c r="DL568">
        <f t="shared" si="548"/>
        <v>2</v>
      </c>
      <c r="DM568">
        <f t="shared" si="549"/>
        <v>2</v>
      </c>
      <c r="DN568">
        <f t="shared" si="550"/>
        <v>1</v>
      </c>
      <c r="DO568">
        <f t="shared" si="551"/>
        <v>5</v>
      </c>
      <c r="DP568">
        <f t="shared" si="552"/>
        <v>5</v>
      </c>
      <c r="DQ568">
        <f t="shared" si="553"/>
        <v>1</v>
      </c>
      <c r="DR568">
        <f t="shared" si="554"/>
        <v>3</v>
      </c>
      <c r="DS568">
        <f t="shared" si="555"/>
        <v>1</v>
      </c>
      <c r="DT568">
        <f t="shared" si="556"/>
        <v>1</v>
      </c>
      <c r="DU568">
        <f t="shared" si="513"/>
        <v>3</v>
      </c>
      <c r="DV568">
        <f t="shared" si="514"/>
        <v>2</v>
      </c>
      <c r="DW568">
        <f t="shared" si="515"/>
        <v>43</v>
      </c>
      <c r="DX568">
        <f t="shared" si="557"/>
        <v>8.2692307692307683</v>
      </c>
      <c r="DY568">
        <f t="shared" si="558"/>
        <v>8.5</v>
      </c>
      <c r="DZ568">
        <f t="shared" si="559"/>
        <v>8.5</v>
      </c>
    </row>
    <row r="569" spans="1:130">
      <c r="A569">
        <v>699</v>
      </c>
      <c r="B569" s="1">
        <v>44963.4845138889</v>
      </c>
      <c r="C569" s="1">
        <v>44963.497951388897</v>
      </c>
      <c r="D569" t="s">
        <v>104</v>
      </c>
      <c r="F569" t="s">
        <v>6445</v>
      </c>
      <c r="G569" s="2">
        <v>4722</v>
      </c>
      <c r="H569" t="s">
        <v>6446</v>
      </c>
      <c r="I569" t="s">
        <v>6447</v>
      </c>
      <c r="J569" t="s">
        <v>145</v>
      </c>
      <c r="K569" t="s">
        <v>114</v>
      </c>
      <c r="L569" t="s">
        <v>6448</v>
      </c>
      <c r="M569" t="s">
        <v>109</v>
      </c>
      <c r="O569" t="s">
        <v>176</v>
      </c>
      <c r="P569" t="s">
        <v>2360</v>
      </c>
      <c r="Q569" t="s">
        <v>112</v>
      </c>
      <c r="R569" t="s">
        <v>113</v>
      </c>
      <c r="S569" t="s">
        <v>122</v>
      </c>
      <c r="T569" t="s">
        <v>109</v>
      </c>
      <c r="V569" t="s">
        <v>109</v>
      </c>
      <c r="X569" t="s">
        <v>113</v>
      </c>
      <c r="Y569" t="s">
        <v>113</v>
      </c>
      <c r="Z569" t="s">
        <v>109</v>
      </c>
      <c r="AA569" t="s">
        <v>109</v>
      </c>
      <c r="AB569" t="s">
        <v>132</v>
      </c>
      <c r="AC569" t="s">
        <v>109</v>
      </c>
      <c r="AE569" t="s">
        <v>109</v>
      </c>
      <c r="AG569" t="s">
        <v>109</v>
      </c>
      <c r="AH569" t="s">
        <v>116</v>
      </c>
      <c r="AI569" t="s">
        <v>116</v>
      </c>
      <c r="AJ569" t="s">
        <v>116</v>
      </c>
      <c r="AK569" t="s">
        <v>116</v>
      </c>
      <c r="AL569" t="s">
        <v>109</v>
      </c>
      <c r="AM569" t="s">
        <v>112</v>
      </c>
      <c r="AN569" t="s">
        <v>117</v>
      </c>
      <c r="AO569" t="s">
        <v>113</v>
      </c>
      <c r="AP569" t="s">
        <v>113</v>
      </c>
      <c r="AQ569" t="s">
        <v>109</v>
      </c>
      <c r="AS569" t="s">
        <v>6449</v>
      </c>
      <c r="AT569" t="s">
        <v>333</v>
      </c>
      <c r="AU569" t="s">
        <v>109</v>
      </c>
      <c r="AV569" t="s">
        <v>116</v>
      </c>
      <c r="AW569" t="s">
        <v>109</v>
      </c>
      <c r="AZ569" t="s">
        <v>113</v>
      </c>
      <c r="BA569" t="s">
        <v>120</v>
      </c>
      <c r="BB569" t="s">
        <v>113</v>
      </c>
      <c r="BC569" t="s">
        <v>116</v>
      </c>
      <c r="BD569" t="s">
        <v>116</v>
      </c>
      <c r="BE569" t="s">
        <v>122</v>
      </c>
      <c r="BG569" t="s">
        <v>109</v>
      </c>
      <c r="BH569" t="s">
        <v>109</v>
      </c>
      <c r="BJ569" t="s">
        <v>109</v>
      </c>
      <c r="BK569" t="s">
        <v>116</v>
      </c>
      <c r="BL569" t="s">
        <v>109</v>
      </c>
      <c r="BM569" t="s">
        <v>109</v>
      </c>
      <c r="BN569" t="s">
        <v>113</v>
      </c>
      <c r="BO569" t="s">
        <v>116</v>
      </c>
      <c r="BP569" t="s">
        <v>122</v>
      </c>
      <c r="BR569" t="s">
        <v>116</v>
      </c>
      <c r="BS569" t="s">
        <v>126</v>
      </c>
      <c r="BT569" t="s">
        <v>116</v>
      </c>
      <c r="BU569" t="s">
        <v>114</v>
      </c>
      <c r="BV569" t="s">
        <v>116</v>
      </c>
      <c r="BX569" t="s">
        <v>116</v>
      </c>
      <c r="BY569" t="s">
        <v>116</v>
      </c>
      <c r="BZ569" t="s">
        <v>193</v>
      </c>
      <c r="CA569" t="s">
        <v>659</v>
      </c>
      <c r="CB569" t="s">
        <v>113</v>
      </c>
      <c r="CC569" t="s">
        <v>260</v>
      </c>
      <c r="CD569" t="s">
        <v>116</v>
      </c>
      <c r="CE569" t="s">
        <v>109</v>
      </c>
      <c r="CF569" t="s">
        <v>113</v>
      </c>
      <c r="CG569" t="s">
        <v>113</v>
      </c>
      <c r="CH569" t="s">
        <v>113</v>
      </c>
      <c r="CI569" t="s">
        <v>113</v>
      </c>
      <c r="CJ569" t="s">
        <v>109</v>
      </c>
      <c r="CK569" t="s">
        <v>109</v>
      </c>
      <c r="CL569" t="s">
        <v>109</v>
      </c>
      <c r="CN569" t="s">
        <v>113</v>
      </c>
      <c r="CO569" t="s">
        <v>116</v>
      </c>
      <c r="CP569" t="s">
        <v>116</v>
      </c>
      <c r="CQ569" t="s">
        <v>109</v>
      </c>
      <c r="CS569" t="s">
        <v>109</v>
      </c>
      <c r="CT569" t="s">
        <v>116</v>
      </c>
      <c r="CU569" t="s">
        <v>116</v>
      </c>
      <c r="CV569" t="s">
        <v>109</v>
      </c>
      <c r="CX569" t="s">
        <v>109</v>
      </c>
      <c r="DB569">
        <f t="shared" si="538"/>
        <v>2</v>
      </c>
      <c r="DC569">
        <f t="shared" si="539"/>
        <v>0</v>
      </c>
      <c r="DD569">
        <f t="shared" si="540"/>
        <v>3</v>
      </c>
      <c r="DE569">
        <f t="shared" si="541"/>
        <v>0</v>
      </c>
      <c r="DF569">
        <f t="shared" si="542"/>
        <v>0</v>
      </c>
      <c r="DG569">
        <f t="shared" si="543"/>
        <v>1</v>
      </c>
      <c r="DH569">
        <f t="shared" si="544"/>
        <v>0</v>
      </c>
      <c r="DI569">
        <f t="shared" si="545"/>
        <v>6</v>
      </c>
      <c r="DJ569">
        <f t="shared" si="546"/>
        <v>1</v>
      </c>
      <c r="DK569">
        <f t="shared" si="547"/>
        <v>1</v>
      </c>
      <c r="DL569">
        <f t="shared" si="548"/>
        <v>1</v>
      </c>
      <c r="DM569">
        <f t="shared" si="549"/>
        <v>1</v>
      </c>
      <c r="DN569">
        <f t="shared" si="550"/>
        <v>0</v>
      </c>
      <c r="DO569">
        <f t="shared" si="551"/>
        <v>2</v>
      </c>
      <c r="DP569">
        <f t="shared" si="552"/>
        <v>5</v>
      </c>
      <c r="DQ569">
        <f t="shared" si="553"/>
        <v>1</v>
      </c>
      <c r="DR569">
        <f t="shared" si="554"/>
        <v>3</v>
      </c>
      <c r="DS569">
        <f t="shared" si="555"/>
        <v>0</v>
      </c>
      <c r="DT569">
        <f t="shared" si="556"/>
        <v>0</v>
      </c>
      <c r="DU569">
        <f t="shared" si="513"/>
        <v>2</v>
      </c>
      <c r="DV569">
        <f t="shared" si="514"/>
        <v>2</v>
      </c>
      <c r="DW569">
        <f t="shared" si="515"/>
        <v>31</v>
      </c>
      <c r="DX569">
        <f t="shared" si="557"/>
        <v>5.9615384615384617</v>
      </c>
      <c r="DY569">
        <f t="shared" si="558"/>
        <v>6</v>
      </c>
      <c r="DZ569">
        <f t="shared" si="559"/>
        <v>6</v>
      </c>
    </row>
    <row r="570" spans="1:130">
      <c r="A570">
        <v>700</v>
      </c>
      <c r="B570" s="1">
        <v>44963.500983796301</v>
      </c>
      <c r="C570" s="1">
        <v>44963.521828703699</v>
      </c>
      <c r="D570" t="s">
        <v>104</v>
      </c>
      <c r="F570" t="s">
        <v>6450</v>
      </c>
      <c r="G570" s="2">
        <v>13984</v>
      </c>
      <c r="H570" t="s">
        <v>6451</v>
      </c>
      <c r="I570" t="s">
        <v>6452</v>
      </c>
      <c r="J570" t="s">
        <v>109</v>
      </c>
      <c r="M570" t="s">
        <v>109</v>
      </c>
      <c r="O570" t="s">
        <v>176</v>
      </c>
      <c r="P570" t="s">
        <v>1937</v>
      </c>
      <c r="Q570" t="s">
        <v>112</v>
      </c>
      <c r="R570" t="s">
        <v>113</v>
      </c>
      <c r="S570" t="s">
        <v>122</v>
      </c>
      <c r="T570" t="s">
        <v>109</v>
      </c>
      <c r="V570" t="s">
        <v>109</v>
      </c>
      <c r="X570" t="s">
        <v>113</v>
      </c>
      <c r="Y570" t="s">
        <v>910</v>
      </c>
      <c r="Z570" t="s">
        <v>116</v>
      </c>
      <c r="AB570" t="s">
        <v>109</v>
      </c>
      <c r="AE570" t="s">
        <v>114</v>
      </c>
      <c r="AF570" t="s">
        <v>6453</v>
      </c>
      <c r="AG570" t="s">
        <v>109</v>
      </c>
      <c r="AH570" t="s">
        <v>116</v>
      </c>
      <c r="AI570" t="s">
        <v>109</v>
      </c>
      <c r="AJ570" t="s">
        <v>116</v>
      </c>
      <c r="AK570" t="s">
        <v>116</v>
      </c>
      <c r="AL570" t="s">
        <v>116</v>
      </c>
      <c r="AM570" t="s">
        <v>188</v>
      </c>
      <c r="AN570" t="s">
        <v>117</v>
      </c>
      <c r="AO570" t="s">
        <v>113</v>
      </c>
      <c r="AP570" t="s">
        <v>113</v>
      </c>
      <c r="AQ570" t="s">
        <v>109</v>
      </c>
      <c r="AS570" t="s">
        <v>4972</v>
      </c>
      <c r="AT570" t="s">
        <v>287</v>
      </c>
      <c r="AU570" t="s">
        <v>109</v>
      </c>
      <c r="AV570" t="s">
        <v>109</v>
      </c>
      <c r="AW570" t="s">
        <v>109</v>
      </c>
      <c r="AZ570" t="s">
        <v>113</v>
      </c>
      <c r="BA570" t="s">
        <v>113</v>
      </c>
      <c r="BB570" t="s">
        <v>192</v>
      </c>
      <c r="BC570" t="s">
        <v>116</v>
      </c>
      <c r="BD570" t="s">
        <v>109</v>
      </c>
      <c r="BE570" t="s">
        <v>122</v>
      </c>
      <c r="BG570" t="s">
        <v>109</v>
      </c>
      <c r="BH570" t="s">
        <v>116</v>
      </c>
      <c r="BJ570" t="s">
        <v>116</v>
      </c>
      <c r="BK570" t="s">
        <v>109</v>
      </c>
      <c r="BL570" t="s">
        <v>109</v>
      </c>
      <c r="BM570" t="s">
        <v>109</v>
      </c>
      <c r="BN570" t="s">
        <v>124</v>
      </c>
      <c r="BO570" t="s">
        <v>125</v>
      </c>
      <c r="BP570" t="s">
        <v>122</v>
      </c>
      <c r="BR570" t="s">
        <v>116</v>
      </c>
      <c r="BS570" t="s">
        <v>126</v>
      </c>
      <c r="BT570" t="s">
        <v>116</v>
      </c>
      <c r="BU570" t="s">
        <v>114</v>
      </c>
      <c r="BV570" t="s">
        <v>206</v>
      </c>
      <c r="BX570" t="s">
        <v>116</v>
      </c>
      <c r="BY570" t="s">
        <v>116</v>
      </c>
      <c r="BZ570" t="s">
        <v>6454</v>
      </c>
      <c r="CA570" t="s">
        <v>6455</v>
      </c>
      <c r="CB570" t="s">
        <v>6456</v>
      </c>
      <c r="CC570" t="s">
        <v>381</v>
      </c>
      <c r="CD570" t="s">
        <v>116</v>
      </c>
      <c r="CE570" t="s">
        <v>109</v>
      </c>
      <c r="CF570" t="s">
        <v>6457</v>
      </c>
      <c r="CG570" t="s">
        <v>113</v>
      </c>
      <c r="CH570" t="s">
        <v>113</v>
      </c>
      <c r="CI570" t="s">
        <v>4144</v>
      </c>
      <c r="CJ570" t="s">
        <v>109</v>
      </c>
      <c r="CK570" t="s">
        <v>109</v>
      </c>
      <c r="CL570" t="s">
        <v>109</v>
      </c>
      <c r="CN570" t="s">
        <v>1796</v>
      </c>
      <c r="CO570" t="s">
        <v>109</v>
      </c>
      <c r="CP570" t="s">
        <v>116</v>
      </c>
      <c r="CQ570" t="s">
        <v>116</v>
      </c>
      <c r="CR570" t="s">
        <v>1958</v>
      </c>
      <c r="CS570" t="s">
        <v>109</v>
      </c>
      <c r="CT570" t="s">
        <v>116</v>
      </c>
      <c r="CU570" t="s">
        <v>116</v>
      </c>
      <c r="CV570" t="s">
        <v>109</v>
      </c>
      <c r="CX570" t="s">
        <v>116</v>
      </c>
      <c r="CY570" t="s">
        <v>6458</v>
      </c>
      <c r="DB570">
        <f t="shared" si="538"/>
        <v>0</v>
      </c>
      <c r="DC570">
        <f t="shared" si="539"/>
        <v>0</v>
      </c>
      <c r="DD570">
        <f t="shared" si="540"/>
        <v>3</v>
      </c>
      <c r="DE570">
        <f t="shared" si="541"/>
        <v>0</v>
      </c>
      <c r="DF570">
        <f t="shared" si="542"/>
        <v>2</v>
      </c>
      <c r="DG570">
        <f t="shared" si="543"/>
        <v>0</v>
      </c>
      <c r="DH570">
        <f t="shared" si="544"/>
        <v>1</v>
      </c>
      <c r="DI570">
        <f t="shared" si="545"/>
        <v>6</v>
      </c>
      <c r="DJ570">
        <f t="shared" si="546"/>
        <v>1</v>
      </c>
      <c r="DK570">
        <f t="shared" si="547"/>
        <v>0</v>
      </c>
      <c r="DL570">
        <f t="shared" si="548"/>
        <v>1</v>
      </c>
      <c r="DM570">
        <f t="shared" si="549"/>
        <v>0</v>
      </c>
      <c r="DN570">
        <f t="shared" si="550"/>
        <v>1</v>
      </c>
      <c r="DO570">
        <f t="shared" si="551"/>
        <v>3</v>
      </c>
      <c r="DP570">
        <f t="shared" si="552"/>
        <v>5</v>
      </c>
      <c r="DQ570">
        <f t="shared" si="553"/>
        <v>1</v>
      </c>
      <c r="DR570">
        <f t="shared" si="554"/>
        <v>4</v>
      </c>
      <c r="DS570">
        <f t="shared" si="555"/>
        <v>1</v>
      </c>
      <c r="DT570">
        <f t="shared" si="556"/>
        <v>0</v>
      </c>
      <c r="DU570">
        <f t="shared" si="513"/>
        <v>3</v>
      </c>
      <c r="DV570">
        <f t="shared" si="514"/>
        <v>2</v>
      </c>
      <c r="DW570">
        <f t="shared" si="515"/>
        <v>34</v>
      </c>
      <c r="DX570">
        <f t="shared" si="557"/>
        <v>6.5384615384615383</v>
      </c>
      <c r="DY570">
        <f t="shared" si="558"/>
        <v>6.5</v>
      </c>
      <c r="DZ570">
        <f t="shared" si="559"/>
        <v>6.5</v>
      </c>
    </row>
    <row r="571" spans="1:130">
      <c r="A571">
        <v>701</v>
      </c>
      <c r="B571" s="1">
        <v>44963.524421296301</v>
      </c>
      <c r="C571" s="1">
        <v>44963.537013888897</v>
      </c>
      <c r="D571" t="s">
        <v>104</v>
      </c>
      <c r="F571" t="s">
        <v>6459</v>
      </c>
      <c r="G571" s="2">
        <v>21414</v>
      </c>
      <c r="H571" t="s">
        <v>6460</v>
      </c>
      <c r="I571" t="s">
        <v>6461</v>
      </c>
      <c r="J571" t="s">
        <v>145</v>
      </c>
      <c r="K571" t="s">
        <v>114</v>
      </c>
      <c r="L571" t="s">
        <v>6462</v>
      </c>
      <c r="M571" t="s">
        <v>109</v>
      </c>
      <c r="O571" t="s">
        <v>186</v>
      </c>
      <c r="P571" t="s">
        <v>620</v>
      </c>
      <c r="Q571" t="s">
        <v>188</v>
      </c>
      <c r="R571" t="s">
        <v>113</v>
      </c>
      <c r="S571" t="s">
        <v>122</v>
      </c>
      <c r="T571" t="s">
        <v>109</v>
      </c>
      <c r="V571" t="s">
        <v>109</v>
      </c>
      <c r="X571" t="s">
        <v>113</v>
      </c>
      <c r="Y571" t="s">
        <v>178</v>
      </c>
      <c r="Z571" t="s">
        <v>109</v>
      </c>
      <c r="AA571" t="s">
        <v>116</v>
      </c>
      <c r="AB571" t="s">
        <v>153</v>
      </c>
      <c r="AC571" t="s">
        <v>116</v>
      </c>
      <c r="AD571" t="s">
        <v>6463</v>
      </c>
      <c r="AE571" t="s">
        <v>109</v>
      </c>
      <c r="AG571" t="s">
        <v>109</v>
      </c>
      <c r="AH571" t="s">
        <v>116</v>
      </c>
      <c r="AI571" t="s">
        <v>116</v>
      </c>
      <c r="AJ571" t="s">
        <v>109</v>
      </c>
      <c r="AK571" t="s">
        <v>109</v>
      </c>
      <c r="AL571" t="s">
        <v>109</v>
      </c>
      <c r="AM571" t="s">
        <v>188</v>
      </c>
      <c r="AN571" t="s">
        <v>117</v>
      </c>
      <c r="AO571" t="s">
        <v>155</v>
      </c>
      <c r="AP571" t="s">
        <v>224</v>
      </c>
      <c r="AQ571" t="s">
        <v>272</v>
      </c>
      <c r="AS571" t="s">
        <v>395</v>
      </c>
      <c r="AT571" t="s">
        <v>287</v>
      </c>
      <c r="AU571" t="s">
        <v>116</v>
      </c>
      <c r="AV571" t="s">
        <v>109</v>
      </c>
      <c r="AW571" t="s">
        <v>112</v>
      </c>
      <c r="AX571" t="s">
        <v>109</v>
      </c>
      <c r="AZ571" t="s">
        <v>157</v>
      </c>
      <c r="BA571" t="s">
        <v>113</v>
      </c>
      <c r="BB571" t="s">
        <v>249</v>
      </c>
      <c r="BC571" t="s">
        <v>116</v>
      </c>
      <c r="BD571" t="s">
        <v>116</v>
      </c>
      <c r="BE571" t="s">
        <v>116</v>
      </c>
      <c r="BF571" t="s">
        <v>6464</v>
      </c>
      <c r="BG571" t="s">
        <v>109</v>
      </c>
      <c r="BH571" t="s">
        <v>116</v>
      </c>
      <c r="BI571" t="s">
        <v>6465</v>
      </c>
      <c r="BJ571" t="s">
        <v>116</v>
      </c>
      <c r="BK571" t="s">
        <v>116</v>
      </c>
      <c r="BL571" t="s">
        <v>109</v>
      </c>
      <c r="BM571" t="s">
        <v>116</v>
      </c>
      <c r="BN571" t="s">
        <v>113</v>
      </c>
      <c r="BO571" t="s">
        <v>116</v>
      </c>
      <c r="BP571" t="s">
        <v>122</v>
      </c>
      <c r="BR571" t="s">
        <v>116</v>
      </c>
      <c r="BS571" t="s">
        <v>126</v>
      </c>
      <c r="BT571" t="s">
        <v>116</v>
      </c>
      <c r="BU571" t="s">
        <v>114</v>
      </c>
      <c r="BV571" t="s">
        <v>116</v>
      </c>
      <c r="BX571" t="s">
        <v>116</v>
      </c>
      <c r="BY571" t="s">
        <v>116</v>
      </c>
      <c r="BZ571" t="s">
        <v>193</v>
      </c>
      <c r="CA571" t="s">
        <v>240</v>
      </c>
      <c r="CB571" t="s">
        <v>6466</v>
      </c>
      <c r="CC571" t="s">
        <v>253</v>
      </c>
      <c r="CD571" t="s">
        <v>116</v>
      </c>
      <c r="CE571" t="s">
        <v>109</v>
      </c>
      <c r="CF571" t="s">
        <v>427</v>
      </c>
      <c r="CG571" t="s">
        <v>113</v>
      </c>
      <c r="CH571" t="s">
        <v>113</v>
      </c>
      <c r="CI571" t="s">
        <v>113</v>
      </c>
      <c r="CJ571" t="s">
        <v>109</v>
      </c>
      <c r="CK571" t="s">
        <v>109</v>
      </c>
      <c r="CL571" t="s">
        <v>116</v>
      </c>
      <c r="CM571" t="s">
        <v>6467</v>
      </c>
      <c r="CN571" t="s">
        <v>842</v>
      </c>
      <c r="CO571" t="s">
        <v>116</v>
      </c>
      <c r="CP571" t="s">
        <v>116</v>
      </c>
      <c r="CQ571" t="s">
        <v>116</v>
      </c>
      <c r="CR571" t="s">
        <v>6468</v>
      </c>
      <c r="CS571" t="s">
        <v>116</v>
      </c>
      <c r="CT571" t="s">
        <v>116</v>
      </c>
      <c r="CU571" t="s">
        <v>109</v>
      </c>
      <c r="CV571" t="s">
        <v>109</v>
      </c>
      <c r="CX571" t="s">
        <v>116</v>
      </c>
      <c r="CY571" t="s">
        <v>605</v>
      </c>
      <c r="DB571">
        <f t="shared" si="538"/>
        <v>2</v>
      </c>
      <c r="DC571">
        <f t="shared" si="539"/>
        <v>0</v>
      </c>
      <c r="DD571">
        <f t="shared" si="540"/>
        <v>3</v>
      </c>
      <c r="DE571">
        <f t="shared" si="541"/>
        <v>0</v>
      </c>
      <c r="DF571">
        <f t="shared" si="542"/>
        <v>1</v>
      </c>
      <c r="DG571">
        <f t="shared" si="543"/>
        <v>2</v>
      </c>
      <c r="DH571">
        <f t="shared" si="544"/>
        <v>0</v>
      </c>
      <c r="DI571">
        <f t="shared" si="545"/>
        <v>7</v>
      </c>
      <c r="DJ571">
        <f t="shared" si="546"/>
        <v>1</v>
      </c>
      <c r="DK571">
        <f t="shared" si="547"/>
        <v>2</v>
      </c>
      <c r="DL571">
        <f t="shared" si="548"/>
        <v>2</v>
      </c>
      <c r="DM571">
        <f t="shared" si="549"/>
        <v>2</v>
      </c>
      <c r="DN571">
        <f t="shared" si="550"/>
        <v>1</v>
      </c>
      <c r="DO571">
        <f t="shared" si="551"/>
        <v>4</v>
      </c>
      <c r="DP571">
        <f t="shared" si="552"/>
        <v>5</v>
      </c>
      <c r="DQ571">
        <f t="shared" si="553"/>
        <v>1</v>
      </c>
      <c r="DR571">
        <f t="shared" si="554"/>
        <v>4</v>
      </c>
      <c r="DS571">
        <f t="shared" si="555"/>
        <v>1</v>
      </c>
      <c r="DT571">
        <f t="shared" si="556"/>
        <v>1</v>
      </c>
      <c r="DU571">
        <f t="shared" si="513"/>
        <v>4</v>
      </c>
      <c r="DV571">
        <f t="shared" si="514"/>
        <v>2</v>
      </c>
      <c r="DW571">
        <f t="shared" si="515"/>
        <v>45</v>
      </c>
      <c r="DX571">
        <f t="shared" si="557"/>
        <v>8.6538461538461533</v>
      </c>
      <c r="DY571">
        <f t="shared" si="558"/>
        <v>8.5</v>
      </c>
      <c r="DZ571">
        <f t="shared" si="559"/>
        <v>8.5</v>
      </c>
    </row>
    <row r="572" spans="1:130">
      <c r="A572">
        <v>702</v>
      </c>
      <c r="B572" s="1">
        <v>44963.546006944402</v>
      </c>
      <c r="C572" s="1">
        <v>44963.5637615741</v>
      </c>
      <c r="D572" t="s">
        <v>104</v>
      </c>
      <c r="F572" t="s">
        <v>6469</v>
      </c>
      <c r="G572" s="2">
        <v>21039</v>
      </c>
      <c r="H572" t="s">
        <v>6470</v>
      </c>
      <c r="I572" t="s">
        <v>6471</v>
      </c>
      <c r="J572" t="s">
        <v>145</v>
      </c>
      <c r="K572" t="s">
        <v>114</v>
      </c>
      <c r="L572" t="s">
        <v>6472</v>
      </c>
      <c r="M572" t="s">
        <v>109</v>
      </c>
      <c r="O572" t="s">
        <v>6473</v>
      </c>
      <c r="P572" t="s">
        <v>2306</v>
      </c>
      <c r="Q572" t="s">
        <v>188</v>
      </c>
      <c r="R572" t="s">
        <v>113</v>
      </c>
      <c r="S572" t="s">
        <v>114</v>
      </c>
      <c r="T572" t="s">
        <v>149</v>
      </c>
      <c r="U572" t="s">
        <v>201</v>
      </c>
      <c r="V572" t="s">
        <v>116</v>
      </c>
      <c r="W572" t="s">
        <v>6474</v>
      </c>
      <c r="X572" t="s">
        <v>113</v>
      </c>
      <c r="Y572" t="s">
        <v>113</v>
      </c>
      <c r="Z572" t="s">
        <v>116</v>
      </c>
      <c r="AB572" t="s">
        <v>153</v>
      </c>
      <c r="AC572" t="s">
        <v>109</v>
      </c>
      <c r="AE572" t="s">
        <v>109</v>
      </c>
      <c r="AG572" t="s">
        <v>116</v>
      </c>
      <c r="AH572" t="s">
        <v>116</v>
      </c>
      <c r="AI572" t="s">
        <v>116</v>
      </c>
      <c r="AJ572" t="s">
        <v>116</v>
      </c>
      <c r="AK572" t="s">
        <v>116</v>
      </c>
      <c r="AL572" t="s">
        <v>116</v>
      </c>
      <c r="AM572" t="s">
        <v>145</v>
      </c>
      <c r="AN572" t="s">
        <v>3538</v>
      </c>
      <c r="AO572" t="s">
        <v>6475</v>
      </c>
      <c r="AP572" t="s">
        <v>6476</v>
      </c>
      <c r="AQ572" t="s">
        <v>109</v>
      </c>
      <c r="AS572" t="s">
        <v>6477</v>
      </c>
      <c r="AT572" t="s">
        <v>113</v>
      </c>
      <c r="AU572" t="s">
        <v>116</v>
      </c>
      <c r="AV572" t="s">
        <v>116</v>
      </c>
      <c r="AW572" t="s">
        <v>109</v>
      </c>
      <c r="AZ572" t="s">
        <v>157</v>
      </c>
      <c r="BA572" t="s">
        <v>158</v>
      </c>
      <c r="BB572" t="s">
        <v>113</v>
      </c>
      <c r="BC572" t="s">
        <v>116</v>
      </c>
      <c r="BD572" t="s">
        <v>116</v>
      </c>
      <c r="BE572" t="s">
        <v>116</v>
      </c>
      <c r="BF572" t="s">
        <v>6478</v>
      </c>
      <c r="BG572" t="s">
        <v>116</v>
      </c>
      <c r="BH572" t="s">
        <v>116</v>
      </c>
      <c r="BI572" t="s">
        <v>6479</v>
      </c>
      <c r="BJ572" t="s">
        <v>116</v>
      </c>
      <c r="BK572" t="s">
        <v>116</v>
      </c>
      <c r="BL572" t="s">
        <v>109</v>
      </c>
      <c r="BM572" t="s">
        <v>116</v>
      </c>
      <c r="BN572" t="s">
        <v>113</v>
      </c>
      <c r="BO572" t="s">
        <v>116</v>
      </c>
      <c r="BP572" t="s">
        <v>116</v>
      </c>
      <c r="BQ572" t="s">
        <v>6480</v>
      </c>
      <c r="BR572" t="s">
        <v>109</v>
      </c>
      <c r="BS572" t="s">
        <v>238</v>
      </c>
      <c r="BT572" t="s">
        <v>116</v>
      </c>
      <c r="BU572" t="s">
        <v>114</v>
      </c>
      <c r="BV572" t="s">
        <v>116</v>
      </c>
      <c r="BX572" t="s">
        <v>116</v>
      </c>
      <c r="BY572" t="s">
        <v>116</v>
      </c>
      <c r="BZ572" t="s">
        <v>6481</v>
      </c>
      <c r="CA572" t="s">
        <v>539</v>
      </c>
      <c r="CB572" t="s">
        <v>129</v>
      </c>
      <c r="CC572" t="s">
        <v>253</v>
      </c>
      <c r="CD572" t="s">
        <v>116</v>
      </c>
      <c r="CE572" t="s">
        <v>109</v>
      </c>
      <c r="CF572" t="s">
        <v>385</v>
      </c>
      <c r="CG572" t="s">
        <v>113</v>
      </c>
      <c r="CH572" t="s">
        <v>113</v>
      </c>
      <c r="CI572" t="s">
        <v>6482</v>
      </c>
      <c r="CJ572" t="s">
        <v>116</v>
      </c>
      <c r="CK572" t="s">
        <v>116</v>
      </c>
      <c r="CL572" t="s">
        <v>116</v>
      </c>
      <c r="CM572" t="s">
        <v>6483</v>
      </c>
      <c r="CN572" t="s">
        <v>169</v>
      </c>
      <c r="CO572" t="s">
        <v>109</v>
      </c>
      <c r="CP572" t="s">
        <v>116</v>
      </c>
      <c r="CQ572" t="s">
        <v>109</v>
      </c>
      <c r="CS572" t="s">
        <v>116</v>
      </c>
      <c r="CT572" t="s">
        <v>116</v>
      </c>
      <c r="CU572" t="s">
        <v>116</v>
      </c>
      <c r="CV572" t="s">
        <v>116</v>
      </c>
      <c r="CW572" t="s">
        <v>6484</v>
      </c>
      <c r="CX572" t="s">
        <v>116</v>
      </c>
      <c r="CY572" t="s">
        <v>605</v>
      </c>
      <c r="DB572">
        <f t="shared" si="538"/>
        <v>2</v>
      </c>
      <c r="DC572">
        <f t="shared" si="539"/>
        <v>0</v>
      </c>
      <c r="DD572">
        <f t="shared" si="540"/>
        <v>5</v>
      </c>
      <c r="DE572">
        <f t="shared" si="541"/>
        <v>1</v>
      </c>
      <c r="DF572">
        <f t="shared" si="542"/>
        <v>1</v>
      </c>
      <c r="DG572">
        <f t="shared" si="543"/>
        <v>1</v>
      </c>
      <c r="DH572">
        <f t="shared" si="544"/>
        <v>0</v>
      </c>
      <c r="DI572">
        <f t="shared" si="545"/>
        <v>10</v>
      </c>
      <c r="DJ572">
        <f t="shared" si="546"/>
        <v>1</v>
      </c>
      <c r="DK572">
        <f t="shared" si="547"/>
        <v>2</v>
      </c>
      <c r="DL572">
        <f t="shared" si="548"/>
        <v>2</v>
      </c>
      <c r="DM572">
        <f t="shared" si="549"/>
        <v>2</v>
      </c>
      <c r="DN572">
        <f t="shared" si="550"/>
        <v>2</v>
      </c>
      <c r="DO572">
        <f t="shared" si="551"/>
        <v>5</v>
      </c>
      <c r="DP572">
        <f t="shared" si="552"/>
        <v>4</v>
      </c>
      <c r="DQ572">
        <f t="shared" si="553"/>
        <v>1</v>
      </c>
      <c r="DR572">
        <f t="shared" si="554"/>
        <v>4</v>
      </c>
      <c r="DS572">
        <f t="shared" si="555"/>
        <v>1</v>
      </c>
      <c r="DT572">
        <f t="shared" si="556"/>
        <v>3</v>
      </c>
      <c r="DU572">
        <f t="shared" si="513"/>
        <v>2</v>
      </c>
      <c r="DV572">
        <f t="shared" si="514"/>
        <v>4</v>
      </c>
      <c r="DW572">
        <f t="shared" si="515"/>
        <v>53</v>
      </c>
      <c r="DX572">
        <f t="shared" si="557"/>
        <v>10.192307692307692</v>
      </c>
      <c r="DY572">
        <f t="shared" si="558"/>
        <v>10</v>
      </c>
      <c r="DZ572">
        <f t="shared" si="559"/>
        <v>10</v>
      </c>
    </row>
    <row r="573" spans="1:130">
      <c r="A573">
        <v>703</v>
      </c>
      <c r="B573" s="1">
        <v>44963.480937499997</v>
      </c>
      <c r="C573" s="1">
        <v>44963.565289351798</v>
      </c>
      <c r="D573" t="s">
        <v>104</v>
      </c>
      <c r="F573" t="s">
        <v>6485</v>
      </c>
      <c r="G573" s="2">
        <v>10631</v>
      </c>
      <c r="H573" t="s">
        <v>6486</v>
      </c>
      <c r="I573" t="s">
        <v>6487</v>
      </c>
      <c r="J573" t="s">
        <v>132</v>
      </c>
      <c r="K573" t="s">
        <v>109</v>
      </c>
      <c r="M573" t="s">
        <v>109</v>
      </c>
      <c r="O573" t="s">
        <v>176</v>
      </c>
      <c r="P573" t="s">
        <v>1923</v>
      </c>
      <c r="Q573" t="s">
        <v>188</v>
      </c>
      <c r="R573" t="s">
        <v>113</v>
      </c>
      <c r="S573" t="s">
        <v>122</v>
      </c>
      <c r="T573" t="s">
        <v>109</v>
      </c>
      <c r="V573" t="s">
        <v>109</v>
      </c>
      <c r="X573" t="s">
        <v>135</v>
      </c>
      <c r="Y573" t="s">
        <v>178</v>
      </c>
      <c r="Z573" t="s">
        <v>116</v>
      </c>
      <c r="AB573" t="s">
        <v>132</v>
      </c>
      <c r="AC573" t="s">
        <v>109</v>
      </c>
      <c r="AE573" t="s">
        <v>109</v>
      </c>
      <c r="AG573" t="s">
        <v>109</v>
      </c>
      <c r="AH573" t="s">
        <v>116</v>
      </c>
      <c r="AI573" t="s">
        <v>109</v>
      </c>
      <c r="AJ573" t="s">
        <v>116</v>
      </c>
      <c r="AK573" t="s">
        <v>109</v>
      </c>
      <c r="AL573" t="s">
        <v>109</v>
      </c>
      <c r="AM573" t="s">
        <v>112</v>
      </c>
      <c r="AN573" t="s">
        <v>117</v>
      </c>
      <c r="AO573" t="s">
        <v>179</v>
      </c>
      <c r="AP573" t="s">
        <v>113</v>
      </c>
      <c r="AQ573" t="s">
        <v>109</v>
      </c>
      <c r="AS573" t="s">
        <v>225</v>
      </c>
      <c r="AT573" t="s">
        <v>113</v>
      </c>
      <c r="AU573" t="s">
        <v>116</v>
      </c>
      <c r="AV573" t="s">
        <v>109</v>
      </c>
      <c r="AW573" t="s">
        <v>109</v>
      </c>
      <c r="AZ573" t="s">
        <v>113</v>
      </c>
      <c r="BA573" t="s">
        <v>158</v>
      </c>
      <c r="BB573" t="s">
        <v>249</v>
      </c>
      <c r="BC573" t="s">
        <v>116</v>
      </c>
      <c r="BD573" t="s">
        <v>116</v>
      </c>
      <c r="BE573" t="s">
        <v>122</v>
      </c>
      <c r="BG573" t="s">
        <v>109</v>
      </c>
      <c r="BH573" t="s">
        <v>116</v>
      </c>
      <c r="BJ573" t="s">
        <v>116</v>
      </c>
      <c r="BK573" t="s">
        <v>116</v>
      </c>
      <c r="BL573" t="s">
        <v>109</v>
      </c>
      <c r="BM573" t="s">
        <v>109</v>
      </c>
      <c r="BN573" t="s">
        <v>113</v>
      </c>
      <c r="BO573" t="s">
        <v>116</v>
      </c>
      <c r="BP573" t="s">
        <v>122</v>
      </c>
      <c r="BR573" t="s">
        <v>116</v>
      </c>
      <c r="BS573" t="s">
        <v>699</v>
      </c>
      <c r="BT573" t="s">
        <v>109</v>
      </c>
      <c r="BU573" t="s">
        <v>114</v>
      </c>
      <c r="BV573" t="s">
        <v>206</v>
      </c>
      <c r="BX573" t="s">
        <v>116</v>
      </c>
      <c r="BY573" t="s">
        <v>116</v>
      </c>
      <c r="BZ573" t="s">
        <v>193</v>
      </c>
      <c r="CA573" t="s">
        <v>659</v>
      </c>
      <c r="CB573" t="s">
        <v>113</v>
      </c>
      <c r="CC573" t="s">
        <v>182</v>
      </c>
      <c r="CD573" t="s">
        <v>116</v>
      </c>
      <c r="CE573" t="s">
        <v>109</v>
      </c>
      <c r="CF573" t="s">
        <v>427</v>
      </c>
      <c r="CG573" t="s">
        <v>113</v>
      </c>
      <c r="CH573" t="s">
        <v>140</v>
      </c>
      <c r="CI573" t="s">
        <v>113</v>
      </c>
      <c r="CJ573" t="s">
        <v>109</v>
      </c>
      <c r="CK573" t="s">
        <v>109</v>
      </c>
      <c r="CL573" t="s">
        <v>109</v>
      </c>
      <c r="CN573" t="s">
        <v>569</v>
      </c>
      <c r="CO573" t="s">
        <v>109</v>
      </c>
      <c r="CP573" t="s">
        <v>116</v>
      </c>
      <c r="CQ573" t="s">
        <v>109</v>
      </c>
      <c r="CS573" t="s">
        <v>109</v>
      </c>
      <c r="CT573" t="s">
        <v>116</v>
      </c>
      <c r="CU573" t="s">
        <v>109</v>
      </c>
      <c r="CV573" t="s">
        <v>109</v>
      </c>
      <c r="CX573" t="s">
        <v>109</v>
      </c>
      <c r="DB573">
        <f t="shared" si="538"/>
        <v>1</v>
      </c>
      <c r="DC573">
        <f t="shared" si="539"/>
        <v>0</v>
      </c>
      <c r="DD573">
        <f t="shared" si="540"/>
        <v>3</v>
      </c>
      <c r="DE573">
        <f t="shared" si="541"/>
        <v>0</v>
      </c>
      <c r="DF573">
        <f t="shared" si="542"/>
        <v>3</v>
      </c>
      <c r="DG573">
        <f t="shared" si="543"/>
        <v>1</v>
      </c>
      <c r="DH573">
        <f t="shared" si="544"/>
        <v>0</v>
      </c>
      <c r="DI573">
        <f t="shared" si="545"/>
        <v>5</v>
      </c>
      <c r="DJ573">
        <f t="shared" si="546"/>
        <v>1</v>
      </c>
      <c r="DK573">
        <f t="shared" si="547"/>
        <v>1</v>
      </c>
      <c r="DL573">
        <f t="shared" si="548"/>
        <v>2</v>
      </c>
      <c r="DM573">
        <f t="shared" si="549"/>
        <v>1</v>
      </c>
      <c r="DN573">
        <f t="shared" si="550"/>
        <v>1</v>
      </c>
      <c r="DO573">
        <f t="shared" si="551"/>
        <v>3</v>
      </c>
      <c r="DP573">
        <f t="shared" si="552"/>
        <v>4</v>
      </c>
      <c r="DQ573">
        <f t="shared" si="553"/>
        <v>1</v>
      </c>
      <c r="DR573">
        <f t="shared" si="554"/>
        <v>3</v>
      </c>
      <c r="DS573">
        <f t="shared" si="555"/>
        <v>2</v>
      </c>
      <c r="DT573">
        <f t="shared" si="556"/>
        <v>0</v>
      </c>
      <c r="DU573">
        <f t="shared" si="513"/>
        <v>2</v>
      </c>
      <c r="DV573">
        <f t="shared" si="514"/>
        <v>1</v>
      </c>
      <c r="DW573">
        <f t="shared" si="515"/>
        <v>35</v>
      </c>
      <c r="DX573">
        <f t="shared" si="557"/>
        <v>6.7307692307692317</v>
      </c>
      <c r="DY573">
        <f t="shared" si="558"/>
        <v>6.5</v>
      </c>
      <c r="DZ573">
        <f t="shared" si="559"/>
        <v>6.5</v>
      </c>
    </row>
    <row r="574" spans="1:130">
      <c r="A574">
        <v>704</v>
      </c>
      <c r="B574" s="1">
        <v>44963.598969907398</v>
      </c>
      <c r="C574" s="1">
        <v>44963.604351851798</v>
      </c>
      <c r="D574" t="s">
        <v>104</v>
      </c>
      <c r="F574" t="s">
        <v>6488</v>
      </c>
      <c r="G574" s="2">
        <v>20881</v>
      </c>
      <c r="H574" t="s">
        <v>6489</v>
      </c>
      <c r="I574" t="s">
        <v>6490</v>
      </c>
      <c r="J574" t="s">
        <v>109</v>
      </c>
      <c r="M574" t="s">
        <v>109</v>
      </c>
      <c r="O574" t="s">
        <v>1700</v>
      </c>
      <c r="P574" t="s">
        <v>113</v>
      </c>
      <c r="Q574" t="s">
        <v>112</v>
      </c>
      <c r="R574" t="s">
        <v>113</v>
      </c>
      <c r="S574" t="s">
        <v>122</v>
      </c>
      <c r="T574" t="s">
        <v>109</v>
      </c>
      <c r="V574" t="s">
        <v>109</v>
      </c>
      <c r="X574" t="s">
        <v>113</v>
      </c>
      <c r="Y574" t="s">
        <v>113</v>
      </c>
      <c r="Z574" t="s">
        <v>109</v>
      </c>
      <c r="AA574" t="s">
        <v>109</v>
      </c>
      <c r="AB574" t="s">
        <v>132</v>
      </c>
      <c r="AC574" t="s">
        <v>109</v>
      </c>
      <c r="AE574" t="s">
        <v>109</v>
      </c>
      <c r="AG574" t="s">
        <v>109</v>
      </c>
      <c r="AH574" t="s">
        <v>116</v>
      </c>
      <c r="AI574" t="s">
        <v>109</v>
      </c>
      <c r="AJ574" t="s">
        <v>116</v>
      </c>
      <c r="AK574" t="s">
        <v>116</v>
      </c>
      <c r="AL574" t="s">
        <v>116</v>
      </c>
      <c r="AM574" t="s">
        <v>112</v>
      </c>
      <c r="AN574" t="s">
        <v>117</v>
      </c>
      <c r="AO574" t="s">
        <v>304</v>
      </c>
      <c r="AP574" t="s">
        <v>224</v>
      </c>
      <c r="AQ574" t="s">
        <v>109</v>
      </c>
      <c r="AS574" t="s">
        <v>561</v>
      </c>
      <c r="AT574" t="s">
        <v>113</v>
      </c>
      <c r="AU574" t="s">
        <v>116</v>
      </c>
      <c r="AV574" t="s">
        <v>116</v>
      </c>
      <c r="AW574" t="s">
        <v>109</v>
      </c>
      <c r="AZ574" t="s">
        <v>157</v>
      </c>
      <c r="BA574" t="s">
        <v>158</v>
      </c>
      <c r="BB574" t="s">
        <v>121</v>
      </c>
      <c r="BC574" t="s">
        <v>116</v>
      </c>
      <c r="BD574" t="s">
        <v>116</v>
      </c>
      <c r="BE574" t="s">
        <v>122</v>
      </c>
      <c r="BG574" t="s">
        <v>109</v>
      </c>
      <c r="BH574" t="s">
        <v>116</v>
      </c>
      <c r="BI574" t="s">
        <v>6491</v>
      </c>
      <c r="BJ574" t="s">
        <v>116</v>
      </c>
      <c r="BK574" t="s">
        <v>116</v>
      </c>
      <c r="BL574" t="s">
        <v>116</v>
      </c>
      <c r="BM574" t="s">
        <v>116</v>
      </c>
      <c r="BN574" t="s">
        <v>124</v>
      </c>
      <c r="BO574" t="s">
        <v>116</v>
      </c>
      <c r="BP574" t="s">
        <v>122</v>
      </c>
      <c r="BR574" t="s">
        <v>109</v>
      </c>
      <c r="BS574" t="s">
        <v>126</v>
      </c>
      <c r="BT574" t="s">
        <v>109</v>
      </c>
      <c r="BU574" t="s">
        <v>114</v>
      </c>
      <c r="BV574" t="s">
        <v>116</v>
      </c>
      <c r="BX574" t="s">
        <v>116</v>
      </c>
      <c r="BY574" t="s">
        <v>116</v>
      </c>
      <c r="BZ574" t="s">
        <v>193</v>
      </c>
      <c r="CA574" t="s">
        <v>113</v>
      </c>
      <c r="CB574" t="s">
        <v>2845</v>
      </c>
      <c r="CC574" t="s">
        <v>253</v>
      </c>
      <c r="CD574" t="s">
        <v>109</v>
      </c>
      <c r="CE574" t="s">
        <v>116</v>
      </c>
      <c r="CG574" t="s">
        <v>113</v>
      </c>
      <c r="CH574" t="s">
        <v>113</v>
      </c>
      <c r="CI574" t="s">
        <v>113</v>
      </c>
      <c r="CJ574" t="s">
        <v>109</v>
      </c>
      <c r="CK574" t="s">
        <v>109</v>
      </c>
      <c r="CL574" t="s">
        <v>109</v>
      </c>
      <c r="CN574" t="s">
        <v>569</v>
      </c>
      <c r="CO574" t="s">
        <v>109</v>
      </c>
      <c r="CP574" t="s">
        <v>116</v>
      </c>
      <c r="CQ574" t="s">
        <v>109</v>
      </c>
      <c r="CS574" t="s">
        <v>109</v>
      </c>
      <c r="CT574" t="s">
        <v>116</v>
      </c>
      <c r="CU574" t="s">
        <v>109</v>
      </c>
      <c r="CV574" t="s">
        <v>109</v>
      </c>
      <c r="CX574" t="s">
        <v>109</v>
      </c>
      <c r="DB574">
        <f t="shared" si="538"/>
        <v>0</v>
      </c>
      <c r="DC574">
        <f t="shared" si="539"/>
        <v>0</v>
      </c>
      <c r="DD574">
        <f t="shared" si="540"/>
        <v>2</v>
      </c>
      <c r="DE574">
        <f t="shared" si="541"/>
        <v>0</v>
      </c>
      <c r="DF574">
        <f t="shared" si="542"/>
        <v>0</v>
      </c>
      <c r="DG574">
        <f t="shared" si="543"/>
        <v>1</v>
      </c>
      <c r="DH574">
        <f t="shared" si="544"/>
        <v>0</v>
      </c>
      <c r="DI574">
        <f t="shared" si="545"/>
        <v>8</v>
      </c>
      <c r="DJ574">
        <f t="shared" si="546"/>
        <v>1</v>
      </c>
      <c r="DK574">
        <f t="shared" si="547"/>
        <v>2</v>
      </c>
      <c r="DL574">
        <f t="shared" si="548"/>
        <v>3</v>
      </c>
      <c r="DM574">
        <f t="shared" si="549"/>
        <v>1</v>
      </c>
      <c r="DN574">
        <f t="shared" si="550"/>
        <v>1</v>
      </c>
      <c r="DO574">
        <f t="shared" si="551"/>
        <v>6</v>
      </c>
      <c r="DP574">
        <f t="shared" si="552"/>
        <v>3</v>
      </c>
      <c r="DQ574">
        <f t="shared" si="553"/>
        <v>1</v>
      </c>
      <c r="DR574">
        <f t="shared" si="554"/>
        <v>2</v>
      </c>
      <c r="DS574">
        <f t="shared" si="555"/>
        <v>0</v>
      </c>
      <c r="DT574">
        <f t="shared" si="556"/>
        <v>0</v>
      </c>
      <c r="DU574">
        <f t="shared" ref="DU574:DU594" si="560">COUNTIFS(CN574:CQ574,"&lt;&gt;Non",CN574:CQ574,"&lt;&gt;",CN574:CQ574,"&lt;&gt;Non;")</f>
        <v>2</v>
      </c>
      <c r="DV574">
        <f t="shared" ref="DV574:DV594" si="561">COUNTIFS(CS574:CV574,"&lt;&gt;Non",CS574:CV574,"&lt;&gt;",CS574:CV574,"&lt;&gt;Non;")</f>
        <v>1</v>
      </c>
      <c r="DW574">
        <f t="shared" ref="DW574:DW593" si="562">SUM(DB574:DV574)</f>
        <v>34</v>
      </c>
      <c r="DX574">
        <f t="shared" si="557"/>
        <v>6.5384615384615383</v>
      </c>
      <c r="DY574">
        <f t="shared" si="558"/>
        <v>6.5</v>
      </c>
      <c r="DZ574">
        <f t="shared" si="559"/>
        <v>6.5</v>
      </c>
    </row>
    <row r="575" spans="1:130">
      <c r="A575">
        <v>705</v>
      </c>
      <c r="B575" s="1">
        <v>44963.661550925899</v>
      </c>
      <c r="C575" s="1">
        <v>44963.672962962999</v>
      </c>
      <c r="D575" t="s">
        <v>104</v>
      </c>
      <c r="F575" t="s">
        <v>6492</v>
      </c>
      <c r="G575">
        <v>11823</v>
      </c>
      <c r="H575" t="s">
        <v>6493</v>
      </c>
      <c r="I575" t="s">
        <v>6494</v>
      </c>
      <c r="J575" t="s">
        <v>145</v>
      </c>
      <c r="K575" t="s">
        <v>114</v>
      </c>
      <c r="L575" t="s">
        <v>6495</v>
      </c>
      <c r="M575" t="s">
        <v>109</v>
      </c>
      <c r="O575" t="s">
        <v>356</v>
      </c>
      <c r="P575" t="s">
        <v>331</v>
      </c>
      <c r="Q575" t="s">
        <v>112</v>
      </c>
      <c r="R575" t="s">
        <v>946</v>
      </c>
      <c r="S575" t="s">
        <v>122</v>
      </c>
      <c r="T575" t="s">
        <v>149</v>
      </c>
      <c r="U575" t="s">
        <v>150</v>
      </c>
      <c r="V575" t="s">
        <v>116</v>
      </c>
      <c r="X575" t="s">
        <v>135</v>
      </c>
      <c r="Y575" t="s">
        <v>269</v>
      </c>
      <c r="Z575" t="s">
        <v>116</v>
      </c>
      <c r="AB575" t="s">
        <v>132</v>
      </c>
      <c r="AC575" t="s">
        <v>116</v>
      </c>
      <c r="AD575" t="s">
        <v>6496</v>
      </c>
      <c r="AE575" t="s">
        <v>109</v>
      </c>
      <c r="AG575" t="s">
        <v>116</v>
      </c>
      <c r="AH575" t="s">
        <v>116</v>
      </c>
      <c r="AI575" t="s">
        <v>109</v>
      </c>
      <c r="AJ575" t="s">
        <v>116</v>
      </c>
      <c r="AK575" t="s">
        <v>116</v>
      </c>
      <c r="AL575" t="s">
        <v>109</v>
      </c>
      <c r="AM575" t="s">
        <v>112</v>
      </c>
      <c r="AN575" t="s">
        <v>117</v>
      </c>
      <c r="AO575" t="s">
        <v>155</v>
      </c>
      <c r="AP575" t="s">
        <v>2182</v>
      </c>
      <c r="AQ575" t="s">
        <v>109</v>
      </c>
      <c r="AS575" t="s">
        <v>1235</v>
      </c>
      <c r="AT575" t="s">
        <v>287</v>
      </c>
      <c r="AU575" t="s">
        <v>116</v>
      </c>
      <c r="AV575" t="s">
        <v>109</v>
      </c>
      <c r="AW575" t="s">
        <v>109</v>
      </c>
      <c r="AZ575" t="s">
        <v>657</v>
      </c>
      <c r="BA575" t="s">
        <v>113</v>
      </c>
      <c r="BB575" t="s">
        <v>249</v>
      </c>
      <c r="BC575" t="s">
        <v>116</v>
      </c>
      <c r="BD575" t="s">
        <v>116</v>
      </c>
      <c r="BE575" t="s">
        <v>122</v>
      </c>
      <c r="BG575" t="s">
        <v>116</v>
      </c>
      <c r="BH575" t="s">
        <v>116</v>
      </c>
      <c r="BI575" t="s">
        <v>6497</v>
      </c>
      <c r="BJ575" t="s">
        <v>116</v>
      </c>
      <c r="BK575" t="s">
        <v>109</v>
      </c>
      <c r="BL575" t="s">
        <v>109</v>
      </c>
      <c r="BM575" t="s">
        <v>109</v>
      </c>
      <c r="BN575" t="s">
        <v>124</v>
      </c>
      <c r="BO575" t="s">
        <v>116</v>
      </c>
      <c r="BP575" t="s">
        <v>122</v>
      </c>
      <c r="BR575" t="s">
        <v>116</v>
      </c>
      <c r="BS575" t="s">
        <v>426</v>
      </c>
      <c r="BT575" t="s">
        <v>116</v>
      </c>
      <c r="BU575" t="s">
        <v>114</v>
      </c>
      <c r="BV575" t="s">
        <v>116</v>
      </c>
      <c r="BX575" t="s">
        <v>116</v>
      </c>
      <c r="BY575" t="s">
        <v>116</v>
      </c>
      <c r="BZ575" t="s">
        <v>193</v>
      </c>
      <c r="CA575" t="s">
        <v>514</v>
      </c>
      <c r="CB575" t="s">
        <v>6498</v>
      </c>
      <c r="CC575" t="s">
        <v>113</v>
      </c>
      <c r="CD575" t="s">
        <v>116</v>
      </c>
      <c r="CE575" t="s">
        <v>109</v>
      </c>
      <c r="CF575" t="s">
        <v>113</v>
      </c>
      <c r="CG575" t="s">
        <v>113</v>
      </c>
      <c r="CH575" t="s">
        <v>1795</v>
      </c>
      <c r="CI575" t="s">
        <v>113</v>
      </c>
      <c r="CJ575" t="s">
        <v>116</v>
      </c>
      <c r="CK575" t="s">
        <v>109</v>
      </c>
      <c r="CL575" t="s">
        <v>116</v>
      </c>
      <c r="CM575" t="s">
        <v>6499</v>
      </c>
      <c r="CN575" t="s">
        <v>6500</v>
      </c>
      <c r="CO575" t="s">
        <v>109</v>
      </c>
      <c r="CP575" t="s">
        <v>116</v>
      </c>
      <c r="CQ575" t="s">
        <v>109</v>
      </c>
      <c r="CS575" t="s">
        <v>116</v>
      </c>
      <c r="CT575" t="s">
        <v>116</v>
      </c>
      <c r="CU575" t="s">
        <v>109</v>
      </c>
      <c r="CV575" t="s">
        <v>116</v>
      </c>
      <c r="CW575" t="s">
        <v>6501</v>
      </c>
      <c r="CX575" t="s">
        <v>109</v>
      </c>
      <c r="DB575">
        <f t="shared" si="538"/>
        <v>2</v>
      </c>
      <c r="DC575">
        <f t="shared" si="539"/>
        <v>0</v>
      </c>
      <c r="DD575">
        <f t="shared" si="540"/>
        <v>5</v>
      </c>
      <c r="DE575">
        <f t="shared" si="541"/>
        <v>1</v>
      </c>
      <c r="DF575">
        <f t="shared" si="542"/>
        <v>3</v>
      </c>
      <c r="DG575">
        <f t="shared" si="543"/>
        <v>2</v>
      </c>
      <c r="DH575">
        <f t="shared" si="544"/>
        <v>0</v>
      </c>
      <c r="DI575">
        <f t="shared" si="545"/>
        <v>8</v>
      </c>
      <c r="DJ575">
        <f t="shared" si="546"/>
        <v>1</v>
      </c>
      <c r="DK575">
        <f t="shared" si="547"/>
        <v>1</v>
      </c>
      <c r="DL575">
        <f t="shared" si="548"/>
        <v>2</v>
      </c>
      <c r="DM575">
        <f t="shared" si="549"/>
        <v>1</v>
      </c>
      <c r="DN575">
        <f t="shared" si="550"/>
        <v>2</v>
      </c>
      <c r="DO575">
        <f t="shared" si="551"/>
        <v>3</v>
      </c>
      <c r="DP575">
        <f t="shared" si="552"/>
        <v>5</v>
      </c>
      <c r="DQ575">
        <f t="shared" si="553"/>
        <v>1</v>
      </c>
      <c r="DR575">
        <f t="shared" si="554"/>
        <v>3</v>
      </c>
      <c r="DS575">
        <f t="shared" si="555"/>
        <v>1</v>
      </c>
      <c r="DT575">
        <f t="shared" si="556"/>
        <v>2</v>
      </c>
      <c r="DU575">
        <f t="shared" si="560"/>
        <v>2</v>
      </c>
      <c r="DV575">
        <f t="shared" si="561"/>
        <v>3</v>
      </c>
      <c r="DW575">
        <f t="shared" si="562"/>
        <v>48</v>
      </c>
      <c r="DX575">
        <f t="shared" si="557"/>
        <v>9.2307692307692317</v>
      </c>
      <c r="DY575">
        <f t="shared" si="558"/>
        <v>9</v>
      </c>
      <c r="DZ575">
        <f t="shared" si="559"/>
        <v>9</v>
      </c>
    </row>
    <row r="576" spans="1:130">
      <c r="A576">
        <v>706</v>
      </c>
      <c r="B576" s="1">
        <v>44963.677986111099</v>
      </c>
      <c r="C576" s="1">
        <v>44963.690740740698</v>
      </c>
      <c r="D576" t="s">
        <v>104</v>
      </c>
      <c r="F576" t="s">
        <v>6502</v>
      </c>
      <c r="G576" s="2">
        <v>22049</v>
      </c>
      <c r="H576" t="s">
        <v>6503</v>
      </c>
      <c r="I576" t="s">
        <v>6504</v>
      </c>
      <c r="J576" t="s">
        <v>175</v>
      </c>
      <c r="K576" t="s">
        <v>114</v>
      </c>
      <c r="L576" t="s">
        <v>6505</v>
      </c>
      <c r="M576" t="s">
        <v>109</v>
      </c>
      <c r="O576" t="s">
        <v>113</v>
      </c>
      <c r="P576" t="s">
        <v>113</v>
      </c>
      <c r="Q576" t="s">
        <v>112</v>
      </c>
      <c r="R576" t="s">
        <v>113</v>
      </c>
      <c r="S576" t="s">
        <v>122</v>
      </c>
      <c r="T576" t="s">
        <v>109</v>
      </c>
      <c r="V576" t="s">
        <v>109</v>
      </c>
      <c r="X576" t="s">
        <v>135</v>
      </c>
      <c r="Y576" t="s">
        <v>6506</v>
      </c>
      <c r="Z576" t="s">
        <v>116</v>
      </c>
      <c r="AB576" t="s">
        <v>132</v>
      </c>
      <c r="AC576" t="s">
        <v>116</v>
      </c>
      <c r="AD576" t="s">
        <v>6507</v>
      </c>
      <c r="AE576" t="s">
        <v>109</v>
      </c>
      <c r="AG576" t="s">
        <v>109</v>
      </c>
      <c r="AH576" t="s">
        <v>116</v>
      </c>
      <c r="AI576" t="s">
        <v>109</v>
      </c>
      <c r="AJ576" t="s">
        <v>116</v>
      </c>
      <c r="AK576" t="s">
        <v>116</v>
      </c>
      <c r="AL576" t="s">
        <v>116</v>
      </c>
      <c r="AM576" t="s">
        <v>112</v>
      </c>
      <c r="AN576" t="s">
        <v>117</v>
      </c>
      <c r="AO576" t="s">
        <v>155</v>
      </c>
      <c r="AP576" t="s">
        <v>6508</v>
      </c>
      <c r="AQ576" t="s">
        <v>109</v>
      </c>
      <c r="AS576" t="s">
        <v>203</v>
      </c>
      <c r="AT576" t="s">
        <v>6509</v>
      </c>
      <c r="AU576" t="s">
        <v>116</v>
      </c>
      <c r="AV576" t="s">
        <v>116</v>
      </c>
      <c r="AW576" t="s">
        <v>109</v>
      </c>
      <c r="AZ576" t="s">
        <v>157</v>
      </c>
      <c r="BA576" t="s">
        <v>248</v>
      </c>
      <c r="BB576" t="s">
        <v>121</v>
      </c>
      <c r="BC576" t="s">
        <v>116</v>
      </c>
      <c r="BD576" t="s">
        <v>116</v>
      </c>
      <c r="BE576" t="s">
        <v>122</v>
      </c>
      <c r="BG576" t="s">
        <v>109</v>
      </c>
      <c r="BH576" t="s">
        <v>116</v>
      </c>
      <c r="BI576" t="s">
        <v>6510</v>
      </c>
      <c r="BJ576" t="s">
        <v>116</v>
      </c>
      <c r="BK576" t="s">
        <v>116</v>
      </c>
      <c r="BL576" t="s">
        <v>109</v>
      </c>
      <c r="BM576" t="s">
        <v>116</v>
      </c>
      <c r="BN576" t="s">
        <v>124</v>
      </c>
      <c r="BO576" t="s">
        <v>116</v>
      </c>
      <c r="BP576" t="s">
        <v>122</v>
      </c>
      <c r="BR576" t="s">
        <v>116</v>
      </c>
      <c r="BS576" t="s">
        <v>699</v>
      </c>
      <c r="BT576" t="s">
        <v>116</v>
      </c>
      <c r="BU576" t="s">
        <v>114</v>
      </c>
      <c r="BV576" t="s">
        <v>116</v>
      </c>
      <c r="BW576" t="s">
        <v>109</v>
      </c>
      <c r="BX576" t="s">
        <v>116</v>
      </c>
      <c r="BY576" t="s">
        <v>116</v>
      </c>
      <c r="BZ576" t="s">
        <v>193</v>
      </c>
      <c r="CA576" t="s">
        <v>1047</v>
      </c>
      <c r="CB576" t="s">
        <v>129</v>
      </c>
      <c r="CC576" t="s">
        <v>260</v>
      </c>
      <c r="CD576" t="s">
        <v>109</v>
      </c>
      <c r="CE576" t="s">
        <v>116</v>
      </c>
      <c r="CG576" t="s">
        <v>113</v>
      </c>
      <c r="CH576" t="s">
        <v>386</v>
      </c>
      <c r="CI576" t="s">
        <v>350</v>
      </c>
      <c r="CJ576" t="s">
        <v>116</v>
      </c>
      <c r="CK576" t="s">
        <v>109</v>
      </c>
      <c r="CL576" t="s">
        <v>109</v>
      </c>
      <c r="CN576" t="s">
        <v>522</v>
      </c>
      <c r="CO576" t="s">
        <v>109</v>
      </c>
      <c r="CP576" t="s">
        <v>116</v>
      </c>
      <c r="CQ576" t="s">
        <v>109</v>
      </c>
      <c r="CS576" t="s">
        <v>116</v>
      </c>
      <c r="CT576" t="s">
        <v>116</v>
      </c>
      <c r="CU576" t="s">
        <v>109</v>
      </c>
      <c r="CV576" t="s">
        <v>116</v>
      </c>
      <c r="CW576" t="s">
        <v>6511</v>
      </c>
      <c r="CX576" t="s">
        <v>109</v>
      </c>
      <c r="CZ576" t="s">
        <v>6512</v>
      </c>
      <c r="DB576">
        <f t="shared" si="538"/>
        <v>2</v>
      </c>
      <c r="DC576">
        <f t="shared" si="539"/>
        <v>0</v>
      </c>
      <c r="DD576">
        <f t="shared" si="540"/>
        <v>1</v>
      </c>
      <c r="DE576">
        <f t="shared" si="541"/>
        <v>0</v>
      </c>
      <c r="DF576">
        <f t="shared" si="542"/>
        <v>3</v>
      </c>
      <c r="DG576">
        <f t="shared" si="543"/>
        <v>2</v>
      </c>
      <c r="DH576">
        <f t="shared" si="544"/>
        <v>0</v>
      </c>
      <c r="DI576">
        <f t="shared" si="545"/>
        <v>8</v>
      </c>
      <c r="DJ576">
        <f t="shared" si="546"/>
        <v>1</v>
      </c>
      <c r="DK576">
        <f t="shared" si="547"/>
        <v>2</v>
      </c>
      <c r="DL576">
        <f t="shared" si="548"/>
        <v>3</v>
      </c>
      <c r="DM576">
        <f t="shared" si="549"/>
        <v>1</v>
      </c>
      <c r="DN576">
        <f t="shared" si="550"/>
        <v>1</v>
      </c>
      <c r="DO576">
        <f t="shared" si="551"/>
        <v>5</v>
      </c>
      <c r="DP576">
        <f t="shared" si="552"/>
        <v>5</v>
      </c>
      <c r="DQ576">
        <f t="shared" si="553"/>
        <v>1</v>
      </c>
      <c r="DR576">
        <f t="shared" si="554"/>
        <v>3</v>
      </c>
      <c r="DS576">
        <f t="shared" si="555"/>
        <v>1</v>
      </c>
      <c r="DT576">
        <f t="shared" si="556"/>
        <v>1</v>
      </c>
      <c r="DU576">
        <f t="shared" si="560"/>
        <v>2</v>
      </c>
      <c r="DV576">
        <f t="shared" si="561"/>
        <v>3</v>
      </c>
      <c r="DW576">
        <f t="shared" si="562"/>
        <v>45</v>
      </c>
      <c r="DX576">
        <f t="shared" si="557"/>
        <v>8.6538461538461533</v>
      </c>
      <c r="DY576">
        <f t="shared" si="558"/>
        <v>8.5</v>
      </c>
      <c r="DZ576">
        <f t="shared" si="559"/>
        <v>8.5</v>
      </c>
    </row>
    <row r="577" spans="1:130">
      <c r="A577">
        <v>708</v>
      </c>
      <c r="B577" s="1">
        <v>44963.731805555602</v>
      </c>
      <c r="C577" s="1">
        <v>44963.7429050926</v>
      </c>
      <c r="D577" t="s">
        <v>104</v>
      </c>
      <c r="F577" t="s">
        <v>6513</v>
      </c>
      <c r="G577" s="2">
        <v>23324</v>
      </c>
      <c r="H577" t="s">
        <v>6514</v>
      </c>
      <c r="I577" t="s">
        <v>6515</v>
      </c>
      <c r="J577" t="s">
        <v>145</v>
      </c>
      <c r="K577" t="s">
        <v>114</v>
      </c>
      <c r="L577" t="s">
        <v>6516</v>
      </c>
      <c r="M577" t="s">
        <v>109</v>
      </c>
      <c r="O577" t="s">
        <v>176</v>
      </c>
      <c r="P577" t="s">
        <v>2946</v>
      </c>
      <c r="Q577" t="s">
        <v>188</v>
      </c>
      <c r="R577" t="s">
        <v>113</v>
      </c>
      <c r="S577" t="s">
        <v>114</v>
      </c>
      <c r="T577" t="s">
        <v>109</v>
      </c>
      <c r="V577" t="s">
        <v>109</v>
      </c>
      <c r="X577" t="s">
        <v>135</v>
      </c>
      <c r="Y577" t="s">
        <v>136</v>
      </c>
      <c r="Z577" t="s">
        <v>116</v>
      </c>
      <c r="AB577" t="s">
        <v>153</v>
      </c>
      <c r="AC577" t="s">
        <v>116</v>
      </c>
      <c r="AD577" t="s">
        <v>6517</v>
      </c>
      <c r="AE577" t="s">
        <v>109</v>
      </c>
      <c r="AG577" t="s">
        <v>109</v>
      </c>
      <c r="AH577" t="s">
        <v>116</v>
      </c>
      <c r="AI577" t="s">
        <v>109</v>
      </c>
      <c r="AJ577" t="s">
        <v>116</v>
      </c>
      <c r="AK577" t="s">
        <v>116</v>
      </c>
      <c r="AL577" t="s">
        <v>109</v>
      </c>
      <c r="AM577" t="s">
        <v>188</v>
      </c>
      <c r="AN577" t="s">
        <v>117</v>
      </c>
      <c r="AO577" t="s">
        <v>179</v>
      </c>
      <c r="AP577" t="s">
        <v>224</v>
      </c>
      <c r="AQ577" t="s">
        <v>109</v>
      </c>
      <c r="AS577" t="s">
        <v>113</v>
      </c>
      <c r="AT577" t="s">
        <v>113</v>
      </c>
      <c r="AU577" t="s">
        <v>116</v>
      </c>
      <c r="AV577" t="s">
        <v>116</v>
      </c>
      <c r="AW577" t="s">
        <v>109</v>
      </c>
      <c r="AZ577" t="s">
        <v>157</v>
      </c>
      <c r="BA577" t="s">
        <v>120</v>
      </c>
      <c r="BB577" t="s">
        <v>192</v>
      </c>
      <c r="BC577" t="s">
        <v>116</v>
      </c>
      <c r="BD577" t="s">
        <v>116</v>
      </c>
      <c r="BE577" t="s">
        <v>116</v>
      </c>
      <c r="BF577" t="s">
        <v>1530</v>
      </c>
      <c r="BG577" t="s">
        <v>116</v>
      </c>
      <c r="BH577" t="s">
        <v>116</v>
      </c>
      <c r="BI577" t="s">
        <v>6518</v>
      </c>
      <c r="BJ577" t="s">
        <v>116</v>
      </c>
      <c r="BK577" t="s">
        <v>116</v>
      </c>
      <c r="BL577" t="s">
        <v>116</v>
      </c>
      <c r="BM577" t="s">
        <v>109</v>
      </c>
      <c r="BN577" t="s">
        <v>124</v>
      </c>
      <c r="BO577" t="s">
        <v>116</v>
      </c>
      <c r="BP577" t="s">
        <v>116</v>
      </c>
      <c r="BQ577" t="s">
        <v>6519</v>
      </c>
      <c r="BR577" t="s">
        <v>116</v>
      </c>
      <c r="BS577" t="s">
        <v>126</v>
      </c>
      <c r="BT577" t="s">
        <v>116</v>
      </c>
      <c r="BU577" t="s">
        <v>114</v>
      </c>
      <c r="BV577" t="s">
        <v>116</v>
      </c>
      <c r="BX577" t="s">
        <v>116</v>
      </c>
      <c r="BY577" t="s">
        <v>116</v>
      </c>
      <c r="BZ577" t="s">
        <v>193</v>
      </c>
      <c r="CA577" t="s">
        <v>1047</v>
      </c>
      <c r="CB577" t="s">
        <v>129</v>
      </c>
      <c r="CC577" t="s">
        <v>182</v>
      </c>
      <c r="CD577" t="s">
        <v>116</v>
      </c>
      <c r="CE577" t="s">
        <v>109</v>
      </c>
      <c r="CF577" t="s">
        <v>385</v>
      </c>
      <c r="CG577" t="s">
        <v>113</v>
      </c>
      <c r="CH577" t="s">
        <v>113</v>
      </c>
      <c r="CI577" t="s">
        <v>113</v>
      </c>
      <c r="CJ577" t="s">
        <v>109</v>
      </c>
      <c r="CK577" t="s">
        <v>109</v>
      </c>
      <c r="CL577" t="s">
        <v>109</v>
      </c>
      <c r="CN577" t="s">
        <v>1050</v>
      </c>
      <c r="CO577" t="s">
        <v>109</v>
      </c>
      <c r="CP577" t="s">
        <v>116</v>
      </c>
      <c r="CQ577" t="s">
        <v>109</v>
      </c>
      <c r="CS577" t="s">
        <v>109</v>
      </c>
      <c r="CT577" t="s">
        <v>116</v>
      </c>
      <c r="CU577" t="s">
        <v>116</v>
      </c>
      <c r="CV577" t="s">
        <v>109</v>
      </c>
      <c r="CX577" t="s">
        <v>116</v>
      </c>
      <c r="CY577" t="s">
        <v>942</v>
      </c>
      <c r="DB577">
        <f t="shared" si="538"/>
        <v>2</v>
      </c>
      <c r="DC577">
        <f t="shared" si="539"/>
        <v>0</v>
      </c>
      <c r="DD577">
        <f t="shared" si="540"/>
        <v>4</v>
      </c>
      <c r="DE577">
        <f t="shared" si="541"/>
        <v>0</v>
      </c>
      <c r="DF577">
        <f t="shared" si="542"/>
        <v>3</v>
      </c>
      <c r="DG577">
        <f t="shared" si="543"/>
        <v>2</v>
      </c>
      <c r="DH577">
        <f t="shared" si="544"/>
        <v>0</v>
      </c>
      <c r="DI577">
        <f t="shared" si="545"/>
        <v>7</v>
      </c>
      <c r="DJ577">
        <f t="shared" si="546"/>
        <v>0</v>
      </c>
      <c r="DK577">
        <f t="shared" si="547"/>
        <v>2</v>
      </c>
      <c r="DL577">
        <f t="shared" si="548"/>
        <v>3</v>
      </c>
      <c r="DM577">
        <f t="shared" si="549"/>
        <v>2</v>
      </c>
      <c r="DN577">
        <f t="shared" si="550"/>
        <v>2</v>
      </c>
      <c r="DO577">
        <f t="shared" si="551"/>
        <v>6</v>
      </c>
      <c r="DP577">
        <f t="shared" si="552"/>
        <v>5</v>
      </c>
      <c r="DQ577">
        <f t="shared" si="553"/>
        <v>1</v>
      </c>
      <c r="DR577">
        <f t="shared" si="554"/>
        <v>4</v>
      </c>
      <c r="DS577">
        <f t="shared" si="555"/>
        <v>1</v>
      </c>
      <c r="DT577">
        <f t="shared" si="556"/>
        <v>0</v>
      </c>
      <c r="DU577">
        <f t="shared" si="560"/>
        <v>2</v>
      </c>
      <c r="DV577">
        <f t="shared" si="561"/>
        <v>2</v>
      </c>
      <c r="DW577">
        <f t="shared" si="562"/>
        <v>48</v>
      </c>
      <c r="DX577">
        <f t="shared" si="557"/>
        <v>9.2307692307692317</v>
      </c>
      <c r="DY577">
        <f t="shared" si="558"/>
        <v>9</v>
      </c>
      <c r="DZ577">
        <f t="shared" si="559"/>
        <v>9</v>
      </c>
    </row>
    <row r="578" spans="1:130">
      <c r="A578">
        <v>709</v>
      </c>
      <c r="B578" s="1">
        <v>44963.7643634259</v>
      </c>
      <c r="C578" s="1">
        <v>44963.7804861111</v>
      </c>
      <c r="D578" t="s">
        <v>104</v>
      </c>
      <c r="F578" t="s">
        <v>1959</v>
      </c>
      <c r="G578" s="2">
        <v>901</v>
      </c>
      <c r="H578" t="s">
        <v>1960</v>
      </c>
      <c r="I578" t="s">
        <v>6520</v>
      </c>
      <c r="J578" t="s">
        <v>145</v>
      </c>
      <c r="K578" t="s">
        <v>114</v>
      </c>
      <c r="L578" t="s">
        <v>6521</v>
      </c>
      <c r="M578" t="s">
        <v>109</v>
      </c>
      <c r="O578" t="s">
        <v>176</v>
      </c>
      <c r="P578" t="s">
        <v>2618</v>
      </c>
      <c r="Q578" t="s">
        <v>112</v>
      </c>
      <c r="R578" t="s">
        <v>113</v>
      </c>
      <c r="S578" t="s">
        <v>122</v>
      </c>
      <c r="T578" t="s">
        <v>109</v>
      </c>
      <c r="V578" t="s">
        <v>109</v>
      </c>
      <c r="X578" t="s">
        <v>135</v>
      </c>
      <c r="Y578" t="s">
        <v>136</v>
      </c>
      <c r="Z578" t="s">
        <v>109</v>
      </c>
      <c r="AA578" t="s">
        <v>116</v>
      </c>
      <c r="AB578" t="s">
        <v>145</v>
      </c>
      <c r="AC578" t="s">
        <v>116</v>
      </c>
      <c r="AD578" t="s">
        <v>6522</v>
      </c>
      <c r="AE578" t="s">
        <v>109</v>
      </c>
      <c r="AG578" t="s">
        <v>109</v>
      </c>
      <c r="AH578" t="s">
        <v>116</v>
      </c>
      <c r="AI578" t="s">
        <v>116</v>
      </c>
      <c r="AJ578" t="s">
        <v>116</v>
      </c>
      <c r="AK578" t="s">
        <v>116</v>
      </c>
      <c r="AL578" t="s">
        <v>109</v>
      </c>
      <c r="AM578" t="s">
        <v>188</v>
      </c>
      <c r="AN578" t="s">
        <v>117</v>
      </c>
      <c r="AO578" t="s">
        <v>179</v>
      </c>
      <c r="AP578" t="s">
        <v>6523</v>
      </c>
      <c r="AQ578" t="s">
        <v>109</v>
      </c>
      <c r="AS578" t="s">
        <v>4256</v>
      </c>
      <c r="AT578" t="s">
        <v>113</v>
      </c>
      <c r="AU578" t="s">
        <v>116</v>
      </c>
      <c r="AV578" t="s">
        <v>116</v>
      </c>
      <c r="AW578" t="s">
        <v>109</v>
      </c>
      <c r="AZ578" t="s">
        <v>157</v>
      </c>
      <c r="BA578" t="s">
        <v>113</v>
      </c>
      <c r="BB578" t="s">
        <v>192</v>
      </c>
      <c r="BC578" t="s">
        <v>116</v>
      </c>
      <c r="BD578" t="s">
        <v>116</v>
      </c>
      <c r="BE578" t="s">
        <v>122</v>
      </c>
      <c r="BG578" t="s">
        <v>116</v>
      </c>
      <c r="BH578" t="s">
        <v>116</v>
      </c>
      <c r="BI578" t="s">
        <v>6524</v>
      </c>
      <c r="BJ578" t="s">
        <v>116</v>
      </c>
      <c r="BK578" t="s">
        <v>116</v>
      </c>
      <c r="BL578" t="s">
        <v>109</v>
      </c>
      <c r="BM578" t="s">
        <v>116</v>
      </c>
      <c r="BN578" t="s">
        <v>227</v>
      </c>
      <c r="BO578" t="s">
        <v>116</v>
      </c>
      <c r="BP578" t="s">
        <v>122</v>
      </c>
      <c r="BR578" t="s">
        <v>116</v>
      </c>
      <c r="BS578" t="s">
        <v>238</v>
      </c>
      <c r="BT578" t="s">
        <v>116</v>
      </c>
      <c r="BU578" t="s">
        <v>114</v>
      </c>
      <c r="BV578" t="s">
        <v>206</v>
      </c>
      <c r="BX578" t="s">
        <v>116</v>
      </c>
      <c r="BY578" t="s">
        <v>116</v>
      </c>
      <c r="BZ578" t="s">
        <v>193</v>
      </c>
      <c r="CA578" t="s">
        <v>906</v>
      </c>
      <c r="CB578" t="s">
        <v>129</v>
      </c>
      <c r="CC578" t="s">
        <v>2200</v>
      </c>
      <c r="CD578" t="s">
        <v>116</v>
      </c>
      <c r="CE578" t="s">
        <v>109</v>
      </c>
      <c r="CF578" t="s">
        <v>6525</v>
      </c>
      <c r="CG578" t="s">
        <v>113</v>
      </c>
      <c r="CH578" t="s">
        <v>311</v>
      </c>
      <c r="CI578" t="s">
        <v>113</v>
      </c>
      <c r="CJ578" t="s">
        <v>116</v>
      </c>
      <c r="CK578" t="s">
        <v>116</v>
      </c>
      <c r="CL578" t="s">
        <v>116</v>
      </c>
      <c r="CM578" t="s">
        <v>6526</v>
      </c>
      <c r="CN578" t="s">
        <v>169</v>
      </c>
      <c r="CO578" t="s">
        <v>116</v>
      </c>
      <c r="CP578" t="s">
        <v>116</v>
      </c>
      <c r="CQ578" t="s">
        <v>109</v>
      </c>
      <c r="CS578" t="s">
        <v>109</v>
      </c>
      <c r="CT578" t="s">
        <v>116</v>
      </c>
      <c r="CU578" t="s">
        <v>116</v>
      </c>
      <c r="CV578" t="s">
        <v>109</v>
      </c>
      <c r="CX578" t="s">
        <v>109</v>
      </c>
      <c r="DB578">
        <f t="shared" si="538"/>
        <v>2</v>
      </c>
      <c r="DC578">
        <f t="shared" si="539"/>
        <v>0</v>
      </c>
      <c r="DD578">
        <f t="shared" si="540"/>
        <v>3</v>
      </c>
      <c r="DE578">
        <f t="shared" si="541"/>
        <v>0</v>
      </c>
      <c r="DF578">
        <f t="shared" si="542"/>
        <v>2</v>
      </c>
      <c r="DG578">
        <f t="shared" si="543"/>
        <v>2</v>
      </c>
      <c r="DH578">
        <f t="shared" si="544"/>
        <v>0</v>
      </c>
      <c r="DI578">
        <f t="shared" si="545"/>
        <v>8</v>
      </c>
      <c r="DJ578">
        <f t="shared" si="546"/>
        <v>1</v>
      </c>
      <c r="DK578">
        <f t="shared" si="547"/>
        <v>2</v>
      </c>
      <c r="DL578">
        <f t="shared" si="548"/>
        <v>2</v>
      </c>
      <c r="DM578">
        <f t="shared" si="549"/>
        <v>1</v>
      </c>
      <c r="DN578">
        <f t="shared" si="550"/>
        <v>2</v>
      </c>
      <c r="DO578">
        <f t="shared" si="551"/>
        <v>5</v>
      </c>
      <c r="DP578">
        <f t="shared" si="552"/>
        <v>5</v>
      </c>
      <c r="DQ578">
        <f t="shared" si="553"/>
        <v>1</v>
      </c>
      <c r="DR578">
        <f t="shared" si="554"/>
        <v>4</v>
      </c>
      <c r="DS578">
        <f t="shared" si="555"/>
        <v>2</v>
      </c>
      <c r="DT578">
        <f t="shared" si="556"/>
        <v>3</v>
      </c>
      <c r="DU578">
        <f t="shared" si="560"/>
        <v>3</v>
      </c>
      <c r="DV578">
        <f t="shared" si="561"/>
        <v>2</v>
      </c>
      <c r="DW578">
        <f t="shared" si="562"/>
        <v>50</v>
      </c>
      <c r="DX578">
        <f t="shared" si="557"/>
        <v>9.615384615384615</v>
      </c>
      <c r="DY578">
        <f t="shared" si="558"/>
        <v>9.5</v>
      </c>
      <c r="DZ578">
        <f t="shared" si="559"/>
        <v>9.5</v>
      </c>
    </row>
    <row r="579" spans="1:130">
      <c r="A579">
        <v>710</v>
      </c>
      <c r="B579" s="1">
        <v>44963.908055555599</v>
      </c>
      <c r="C579" s="1">
        <v>44963.943912037001</v>
      </c>
      <c r="D579" t="s">
        <v>104</v>
      </c>
      <c r="F579" t="s">
        <v>6527</v>
      </c>
      <c r="G579" s="2">
        <v>21431</v>
      </c>
      <c r="H579" t="s">
        <v>6528</v>
      </c>
      <c r="I579" t="s">
        <v>6529</v>
      </c>
      <c r="J579" t="s">
        <v>145</v>
      </c>
      <c r="K579" t="s">
        <v>114</v>
      </c>
      <c r="L579" t="s">
        <v>6530</v>
      </c>
      <c r="M579" t="s">
        <v>109</v>
      </c>
      <c r="O579" t="s">
        <v>176</v>
      </c>
      <c r="P579" t="s">
        <v>5736</v>
      </c>
      <c r="Q579" t="s">
        <v>188</v>
      </c>
      <c r="R579" t="s">
        <v>113</v>
      </c>
      <c r="S579" t="s">
        <v>114</v>
      </c>
      <c r="T579" t="s">
        <v>109</v>
      </c>
      <c r="V579" t="s">
        <v>109</v>
      </c>
      <c r="X579" t="s">
        <v>135</v>
      </c>
      <c r="Y579" t="s">
        <v>322</v>
      </c>
      <c r="Z579" t="s">
        <v>109</v>
      </c>
      <c r="AA579" t="s">
        <v>116</v>
      </c>
      <c r="AB579" t="s">
        <v>108</v>
      </c>
      <c r="AC579" t="s">
        <v>116</v>
      </c>
      <c r="AD579" s="2" t="s">
        <v>5853</v>
      </c>
      <c r="AE579" t="s">
        <v>109</v>
      </c>
      <c r="AG579" t="s">
        <v>109</v>
      </c>
      <c r="AH579" t="s">
        <v>116</v>
      </c>
      <c r="AI579" t="s">
        <v>109</v>
      </c>
      <c r="AJ579" t="s">
        <v>116</v>
      </c>
      <c r="AK579" t="s">
        <v>109</v>
      </c>
      <c r="AL579" t="s">
        <v>116</v>
      </c>
      <c r="AM579" t="s">
        <v>112</v>
      </c>
      <c r="AN579" t="s">
        <v>117</v>
      </c>
      <c r="AO579" t="s">
        <v>304</v>
      </c>
      <c r="AP579" t="s">
        <v>113</v>
      </c>
      <c r="AQ579" t="s">
        <v>272</v>
      </c>
      <c r="AR579" t="s">
        <v>6531</v>
      </c>
      <c r="AS579" t="s">
        <v>6532</v>
      </c>
      <c r="AT579" t="s">
        <v>333</v>
      </c>
      <c r="AU579" t="s">
        <v>116</v>
      </c>
      <c r="AV579" t="s">
        <v>116</v>
      </c>
      <c r="AW579" t="s">
        <v>112</v>
      </c>
      <c r="AX579" t="s">
        <v>116</v>
      </c>
      <c r="AY579" s="2" t="s">
        <v>6533</v>
      </c>
      <c r="AZ579" t="s">
        <v>157</v>
      </c>
      <c r="BA579" t="s">
        <v>158</v>
      </c>
      <c r="BB579" t="s">
        <v>121</v>
      </c>
      <c r="BC579" t="s">
        <v>116</v>
      </c>
      <c r="BD579" t="s">
        <v>116</v>
      </c>
      <c r="BE579" t="s">
        <v>116</v>
      </c>
      <c r="BF579" t="s">
        <v>6534</v>
      </c>
      <c r="BG579" t="s">
        <v>116</v>
      </c>
      <c r="BH579" t="s">
        <v>116</v>
      </c>
      <c r="BI579" t="s">
        <v>6535</v>
      </c>
      <c r="BJ579" t="s">
        <v>116</v>
      </c>
      <c r="BK579" t="s">
        <v>116</v>
      </c>
      <c r="BL579" t="s">
        <v>116</v>
      </c>
      <c r="BM579" t="s">
        <v>109</v>
      </c>
      <c r="BN579" t="s">
        <v>161</v>
      </c>
      <c r="BO579" t="s">
        <v>116</v>
      </c>
      <c r="BP579" t="s">
        <v>116</v>
      </c>
      <c r="BQ579" t="s">
        <v>6536</v>
      </c>
      <c r="BR579" t="s">
        <v>116</v>
      </c>
      <c r="BS579" t="s">
        <v>126</v>
      </c>
      <c r="BT579" t="s">
        <v>116</v>
      </c>
      <c r="BU579" t="s">
        <v>114</v>
      </c>
      <c r="BV579" t="s">
        <v>116</v>
      </c>
      <c r="BW579" t="s">
        <v>520</v>
      </c>
      <c r="BX579" t="s">
        <v>116</v>
      </c>
      <c r="BY579" t="s">
        <v>116</v>
      </c>
      <c r="BZ579" t="s">
        <v>6537</v>
      </c>
      <c r="CA579" t="s">
        <v>4889</v>
      </c>
      <c r="CB579" t="s">
        <v>129</v>
      </c>
      <c r="CC579" t="s">
        <v>260</v>
      </c>
      <c r="CD579" t="s">
        <v>116</v>
      </c>
      <c r="CE579" t="s">
        <v>109</v>
      </c>
      <c r="CF579" t="s">
        <v>166</v>
      </c>
      <c r="CG579" t="s">
        <v>113</v>
      </c>
      <c r="CH579" t="s">
        <v>113</v>
      </c>
      <c r="CI579" t="s">
        <v>3472</v>
      </c>
      <c r="CJ579" t="s">
        <v>109</v>
      </c>
      <c r="CK579" t="s">
        <v>109</v>
      </c>
      <c r="CL579" t="s">
        <v>116</v>
      </c>
      <c r="CM579" t="s">
        <v>6538</v>
      </c>
      <c r="CN579" t="s">
        <v>6539</v>
      </c>
      <c r="CO579" t="s">
        <v>109</v>
      </c>
      <c r="CP579" t="s">
        <v>116</v>
      </c>
      <c r="CQ579" t="s">
        <v>109</v>
      </c>
      <c r="CS579" t="s">
        <v>116</v>
      </c>
      <c r="CT579" t="s">
        <v>116</v>
      </c>
      <c r="CU579" t="s">
        <v>109</v>
      </c>
      <c r="CV579" t="s">
        <v>116</v>
      </c>
      <c r="CW579" t="s">
        <v>6540</v>
      </c>
      <c r="CX579" t="s">
        <v>109</v>
      </c>
      <c r="DB579">
        <f t="shared" si="538"/>
        <v>2</v>
      </c>
      <c r="DC579">
        <f t="shared" si="539"/>
        <v>0</v>
      </c>
      <c r="DD579">
        <f t="shared" si="540"/>
        <v>4</v>
      </c>
      <c r="DE579">
        <f t="shared" si="541"/>
        <v>0</v>
      </c>
      <c r="DF579">
        <f t="shared" si="542"/>
        <v>2</v>
      </c>
      <c r="DG579">
        <f t="shared" si="543"/>
        <v>2</v>
      </c>
      <c r="DH579">
        <f t="shared" si="544"/>
        <v>0</v>
      </c>
      <c r="DI579">
        <f t="shared" si="545"/>
        <v>7</v>
      </c>
      <c r="DJ579">
        <f t="shared" si="546"/>
        <v>1</v>
      </c>
      <c r="DK579">
        <f t="shared" si="547"/>
        <v>4</v>
      </c>
      <c r="DL579">
        <f t="shared" si="548"/>
        <v>3</v>
      </c>
      <c r="DM579">
        <f t="shared" si="549"/>
        <v>2</v>
      </c>
      <c r="DN579">
        <f t="shared" si="550"/>
        <v>2</v>
      </c>
      <c r="DO579">
        <f t="shared" si="551"/>
        <v>6</v>
      </c>
      <c r="DP579">
        <f t="shared" si="552"/>
        <v>5</v>
      </c>
      <c r="DQ579">
        <f t="shared" si="553"/>
        <v>1</v>
      </c>
      <c r="DR579">
        <f t="shared" si="554"/>
        <v>4</v>
      </c>
      <c r="DS579">
        <f t="shared" si="555"/>
        <v>1</v>
      </c>
      <c r="DT579">
        <f t="shared" si="556"/>
        <v>1</v>
      </c>
      <c r="DU579">
        <f t="shared" si="560"/>
        <v>2</v>
      </c>
      <c r="DV579">
        <f t="shared" si="561"/>
        <v>3</v>
      </c>
      <c r="DW579">
        <f t="shared" si="562"/>
        <v>52</v>
      </c>
      <c r="DX579">
        <f t="shared" si="557"/>
        <v>10</v>
      </c>
      <c r="DY579">
        <f t="shared" si="558"/>
        <v>10</v>
      </c>
      <c r="DZ579">
        <f t="shared" si="559"/>
        <v>10</v>
      </c>
    </row>
    <row r="580" spans="1:130">
      <c r="A580">
        <v>711</v>
      </c>
      <c r="B580" s="1">
        <v>44963.925682870402</v>
      </c>
      <c r="C580" s="1">
        <v>44963.947118055599</v>
      </c>
      <c r="D580" t="s">
        <v>104</v>
      </c>
      <c r="F580" t="s">
        <v>6541</v>
      </c>
      <c r="G580" s="2">
        <v>23171</v>
      </c>
      <c r="H580" t="s">
        <v>6542</v>
      </c>
      <c r="I580" t="s">
        <v>6543</v>
      </c>
      <c r="J580" t="s">
        <v>3365</v>
      </c>
      <c r="K580" t="s">
        <v>114</v>
      </c>
      <c r="L580" t="s">
        <v>6544</v>
      </c>
      <c r="M580" t="s">
        <v>109</v>
      </c>
      <c r="O580" t="s">
        <v>1282</v>
      </c>
      <c r="P580" t="s">
        <v>752</v>
      </c>
      <c r="Q580" t="s">
        <v>112</v>
      </c>
      <c r="R580" t="s">
        <v>113</v>
      </c>
      <c r="S580" t="s">
        <v>114</v>
      </c>
      <c r="T580" t="s">
        <v>109</v>
      </c>
      <c r="V580" t="s">
        <v>109</v>
      </c>
      <c r="X580" t="s">
        <v>113</v>
      </c>
      <c r="Y580" t="s">
        <v>113</v>
      </c>
      <c r="Z580" t="s">
        <v>109</v>
      </c>
      <c r="AA580" t="s">
        <v>116</v>
      </c>
      <c r="AB580" t="s">
        <v>292</v>
      </c>
      <c r="AC580" t="s">
        <v>116</v>
      </c>
      <c r="AD580" t="s">
        <v>6545</v>
      </c>
      <c r="AE580" t="s">
        <v>109</v>
      </c>
      <c r="AG580" t="s">
        <v>109</v>
      </c>
      <c r="AH580" t="s">
        <v>116</v>
      </c>
      <c r="AI580" t="s">
        <v>109</v>
      </c>
      <c r="AJ580" t="s">
        <v>116</v>
      </c>
      <c r="AK580" t="s">
        <v>116</v>
      </c>
      <c r="AL580" t="s">
        <v>116</v>
      </c>
      <c r="AM580" t="s">
        <v>112</v>
      </c>
      <c r="AN580" t="s">
        <v>117</v>
      </c>
      <c r="AO580" t="s">
        <v>304</v>
      </c>
      <c r="AP580" t="s">
        <v>224</v>
      </c>
      <c r="AQ580" t="s">
        <v>272</v>
      </c>
      <c r="AR580" t="s">
        <v>6546</v>
      </c>
      <c r="AS580" t="s">
        <v>191</v>
      </c>
      <c r="AT580" t="s">
        <v>113</v>
      </c>
      <c r="AU580" t="s">
        <v>116</v>
      </c>
      <c r="AV580" t="s">
        <v>116</v>
      </c>
      <c r="AW580" t="s">
        <v>109</v>
      </c>
      <c r="AZ580" t="s">
        <v>157</v>
      </c>
      <c r="BA580" t="s">
        <v>6547</v>
      </c>
      <c r="BB580" t="s">
        <v>334</v>
      </c>
      <c r="BC580" t="s">
        <v>116</v>
      </c>
      <c r="BD580" t="s">
        <v>116</v>
      </c>
      <c r="BE580" t="s">
        <v>116</v>
      </c>
      <c r="BF580" t="s">
        <v>6548</v>
      </c>
      <c r="BG580" t="s">
        <v>109</v>
      </c>
      <c r="BH580" t="s">
        <v>116</v>
      </c>
      <c r="BI580" t="s">
        <v>6549</v>
      </c>
      <c r="BJ580" t="s">
        <v>116</v>
      </c>
      <c r="BK580" t="s">
        <v>116</v>
      </c>
      <c r="BL580" t="s">
        <v>116</v>
      </c>
      <c r="BM580" t="s">
        <v>116</v>
      </c>
      <c r="BN580" t="s">
        <v>113</v>
      </c>
      <c r="BO580" t="s">
        <v>116</v>
      </c>
      <c r="BP580" t="s">
        <v>116</v>
      </c>
      <c r="BQ580" t="s">
        <v>6550</v>
      </c>
      <c r="BR580" t="s">
        <v>116</v>
      </c>
      <c r="BS580" t="s">
        <v>288</v>
      </c>
      <c r="BT580" t="s">
        <v>116</v>
      </c>
      <c r="BU580" t="s">
        <v>114</v>
      </c>
      <c r="BV580" t="s">
        <v>116</v>
      </c>
      <c r="BX580" t="s">
        <v>109</v>
      </c>
      <c r="CC580" t="s">
        <v>260</v>
      </c>
      <c r="CD580" t="s">
        <v>116</v>
      </c>
      <c r="CE580" t="s">
        <v>109</v>
      </c>
      <c r="CF580" t="s">
        <v>113</v>
      </c>
      <c r="CG580" t="s">
        <v>113</v>
      </c>
      <c r="CH580" t="s">
        <v>113</v>
      </c>
      <c r="CI580" t="s">
        <v>6551</v>
      </c>
      <c r="CJ580" t="s">
        <v>116</v>
      </c>
      <c r="CK580" t="s">
        <v>109</v>
      </c>
      <c r="CL580" t="s">
        <v>109</v>
      </c>
      <c r="CN580" t="s">
        <v>842</v>
      </c>
      <c r="CO580" t="s">
        <v>116</v>
      </c>
      <c r="CP580" t="s">
        <v>116</v>
      </c>
      <c r="CQ580" t="s">
        <v>109</v>
      </c>
      <c r="CS580" t="s">
        <v>116</v>
      </c>
      <c r="CT580" t="s">
        <v>116</v>
      </c>
      <c r="CU580" t="s">
        <v>116</v>
      </c>
      <c r="CV580" t="s">
        <v>109</v>
      </c>
      <c r="CX580" t="s">
        <v>116</v>
      </c>
      <c r="CY580" t="s">
        <v>1210</v>
      </c>
      <c r="DB580">
        <f t="shared" si="538"/>
        <v>2</v>
      </c>
      <c r="DC580">
        <f t="shared" si="539"/>
        <v>0</v>
      </c>
      <c r="DD580">
        <f t="shared" si="540"/>
        <v>4</v>
      </c>
      <c r="DE580">
        <f t="shared" si="541"/>
        <v>0</v>
      </c>
      <c r="DF580">
        <f t="shared" si="542"/>
        <v>0</v>
      </c>
      <c r="DG580">
        <f t="shared" si="543"/>
        <v>2</v>
      </c>
      <c r="DH580">
        <f t="shared" si="544"/>
        <v>0</v>
      </c>
      <c r="DI580">
        <f t="shared" si="545"/>
        <v>9</v>
      </c>
      <c r="DJ580">
        <f t="shared" si="546"/>
        <v>1</v>
      </c>
      <c r="DK580">
        <f t="shared" si="547"/>
        <v>2</v>
      </c>
      <c r="DL580">
        <f t="shared" si="548"/>
        <v>3</v>
      </c>
      <c r="DM580">
        <f t="shared" si="549"/>
        <v>2</v>
      </c>
      <c r="DN580">
        <f t="shared" si="550"/>
        <v>1</v>
      </c>
      <c r="DO580">
        <f t="shared" si="551"/>
        <v>6</v>
      </c>
      <c r="DP580">
        <f t="shared" si="552"/>
        <v>5</v>
      </c>
      <c r="DQ580">
        <f t="shared" si="553"/>
        <v>0</v>
      </c>
      <c r="DR580">
        <f t="shared" si="554"/>
        <v>2</v>
      </c>
      <c r="DS580">
        <f t="shared" si="555"/>
        <v>0</v>
      </c>
      <c r="DT580">
        <f t="shared" si="556"/>
        <v>1</v>
      </c>
      <c r="DU580">
        <f t="shared" si="560"/>
        <v>3</v>
      </c>
      <c r="DV580">
        <f t="shared" si="561"/>
        <v>3</v>
      </c>
      <c r="DW580">
        <f t="shared" si="562"/>
        <v>46</v>
      </c>
      <c r="DX580">
        <f t="shared" si="557"/>
        <v>8.8461538461538467</v>
      </c>
      <c r="DY580">
        <f t="shared" si="558"/>
        <v>9</v>
      </c>
      <c r="DZ580">
        <f t="shared" si="559"/>
        <v>9</v>
      </c>
    </row>
    <row r="581" spans="1:130">
      <c r="A581">
        <v>712</v>
      </c>
      <c r="B581" s="1">
        <v>44964.364502314798</v>
      </c>
      <c r="C581" s="1">
        <v>44964.374085648102</v>
      </c>
      <c r="D581" t="s">
        <v>104</v>
      </c>
      <c r="F581" t="s">
        <v>6552</v>
      </c>
      <c r="G581" s="2">
        <v>20940</v>
      </c>
      <c r="H581" t="s">
        <v>6553</v>
      </c>
      <c r="I581" t="s">
        <v>6554</v>
      </c>
      <c r="J581" t="s">
        <v>145</v>
      </c>
      <c r="K581" t="s">
        <v>109</v>
      </c>
      <c r="M581" t="s">
        <v>109</v>
      </c>
      <c r="O581" t="s">
        <v>557</v>
      </c>
      <c r="P581" t="s">
        <v>4752</v>
      </c>
      <c r="Q581" t="s">
        <v>188</v>
      </c>
      <c r="R581" t="s">
        <v>946</v>
      </c>
      <c r="S581" t="s">
        <v>122</v>
      </c>
      <c r="T581" t="s">
        <v>109</v>
      </c>
      <c r="V581" t="s">
        <v>109</v>
      </c>
      <c r="X581" t="s">
        <v>113</v>
      </c>
      <c r="Y581" t="s">
        <v>113</v>
      </c>
      <c r="Z581" t="s">
        <v>109</v>
      </c>
      <c r="AA581" t="s">
        <v>109</v>
      </c>
      <c r="AB581" t="s">
        <v>153</v>
      </c>
      <c r="AC581" t="s">
        <v>116</v>
      </c>
      <c r="AD581" t="s">
        <v>6555</v>
      </c>
      <c r="AE581" t="s">
        <v>109</v>
      </c>
      <c r="AG581" t="s">
        <v>109</v>
      </c>
      <c r="AH581" t="s">
        <v>109</v>
      </c>
      <c r="AI581" t="s">
        <v>109</v>
      </c>
      <c r="AJ581" t="s">
        <v>116</v>
      </c>
      <c r="AK581" t="s">
        <v>116</v>
      </c>
      <c r="AL581" t="s">
        <v>116</v>
      </c>
      <c r="AM581" t="s">
        <v>188</v>
      </c>
      <c r="AN581" t="s">
        <v>117</v>
      </c>
      <c r="AO581" t="s">
        <v>179</v>
      </c>
      <c r="AP581" t="s">
        <v>224</v>
      </c>
      <c r="AQ581" t="s">
        <v>109</v>
      </c>
      <c r="AS581" t="s">
        <v>191</v>
      </c>
      <c r="AT581" t="s">
        <v>113</v>
      </c>
      <c r="AU581" t="s">
        <v>116</v>
      </c>
      <c r="AV581" t="s">
        <v>116</v>
      </c>
      <c r="AW581" t="s">
        <v>109</v>
      </c>
      <c r="AZ581" t="s">
        <v>6556</v>
      </c>
      <c r="BA581" t="s">
        <v>158</v>
      </c>
      <c r="BB581" t="s">
        <v>192</v>
      </c>
      <c r="BC581" t="s">
        <v>116</v>
      </c>
      <c r="BD581" t="s">
        <v>116</v>
      </c>
      <c r="BE581" t="s">
        <v>116</v>
      </c>
      <c r="BF581" t="s">
        <v>4330</v>
      </c>
      <c r="BG581" t="s">
        <v>109</v>
      </c>
      <c r="BH581" t="s">
        <v>116</v>
      </c>
      <c r="BI581" t="s">
        <v>6557</v>
      </c>
      <c r="BJ581" t="s">
        <v>116</v>
      </c>
      <c r="BK581" t="s">
        <v>116</v>
      </c>
      <c r="BL581" t="s">
        <v>116</v>
      </c>
      <c r="BM581" t="s">
        <v>116</v>
      </c>
      <c r="BN581" t="s">
        <v>113</v>
      </c>
      <c r="BO581" t="s">
        <v>109</v>
      </c>
      <c r="BP581" t="s">
        <v>122</v>
      </c>
      <c r="BR581" t="s">
        <v>109</v>
      </c>
      <c r="BS581" t="s">
        <v>126</v>
      </c>
      <c r="BT581" t="s">
        <v>116</v>
      </c>
      <c r="BU581" t="s">
        <v>114</v>
      </c>
      <c r="BV581" t="s">
        <v>116</v>
      </c>
      <c r="BX581" t="s">
        <v>116</v>
      </c>
      <c r="BY581" t="s">
        <v>116</v>
      </c>
      <c r="BZ581" t="s">
        <v>193</v>
      </c>
      <c r="CA581" t="s">
        <v>947</v>
      </c>
      <c r="CB581" t="s">
        <v>380</v>
      </c>
      <c r="CC581" t="s">
        <v>260</v>
      </c>
      <c r="CD581" t="s">
        <v>109</v>
      </c>
      <c r="CE581" t="s">
        <v>116</v>
      </c>
      <c r="CG581" t="s">
        <v>113</v>
      </c>
      <c r="CH581" t="s">
        <v>113</v>
      </c>
      <c r="CI581" t="s">
        <v>113</v>
      </c>
      <c r="CJ581" t="s">
        <v>116</v>
      </c>
      <c r="CK581" t="s">
        <v>116</v>
      </c>
      <c r="CL581" t="s">
        <v>116</v>
      </c>
      <c r="CM581" t="s">
        <v>6558</v>
      </c>
      <c r="CN581" t="s">
        <v>1050</v>
      </c>
      <c r="CO581" t="s">
        <v>116</v>
      </c>
      <c r="CP581" t="s">
        <v>116</v>
      </c>
      <c r="CQ581" t="s">
        <v>109</v>
      </c>
      <c r="CS581" t="s">
        <v>116</v>
      </c>
      <c r="CT581" t="s">
        <v>116</v>
      </c>
      <c r="CU581" t="s">
        <v>116</v>
      </c>
      <c r="CV581" t="s">
        <v>109</v>
      </c>
      <c r="CX581" t="s">
        <v>109</v>
      </c>
      <c r="DB581">
        <f t="shared" si="538"/>
        <v>1</v>
      </c>
      <c r="DC581">
        <f t="shared" si="539"/>
        <v>0</v>
      </c>
      <c r="DD581">
        <f t="shared" si="540"/>
        <v>4</v>
      </c>
      <c r="DE581">
        <f t="shared" si="541"/>
        <v>0</v>
      </c>
      <c r="DF581">
        <f t="shared" si="542"/>
        <v>0</v>
      </c>
      <c r="DG581">
        <f t="shared" si="543"/>
        <v>2</v>
      </c>
      <c r="DH581">
        <f t="shared" si="544"/>
        <v>0</v>
      </c>
      <c r="DI581">
        <f t="shared" si="545"/>
        <v>7</v>
      </c>
      <c r="DJ581">
        <f t="shared" si="546"/>
        <v>1</v>
      </c>
      <c r="DK581">
        <f t="shared" si="547"/>
        <v>2</v>
      </c>
      <c r="DL581">
        <f t="shared" si="548"/>
        <v>3</v>
      </c>
      <c r="DM581">
        <f t="shared" si="549"/>
        <v>2</v>
      </c>
      <c r="DN581">
        <f t="shared" si="550"/>
        <v>1</v>
      </c>
      <c r="DO581">
        <f t="shared" si="551"/>
        <v>4</v>
      </c>
      <c r="DP581">
        <f t="shared" si="552"/>
        <v>4</v>
      </c>
      <c r="DQ581">
        <f t="shared" si="553"/>
        <v>1</v>
      </c>
      <c r="DR581">
        <f t="shared" si="554"/>
        <v>3</v>
      </c>
      <c r="DS581">
        <f t="shared" si="555"/>
        <v>0</v>
      </c>
      <c r="DT581">
        <f t="shared" si="556"/>
        <v>3</v>
      </c>
      <c r="DU581">
        <f t="shared" si="560"/>
        <v>3</v>
      </c>
      <c r="DV581">
        <f t="shared" si="561"/>
        <v>3</v>
      </c>
      <c r="DW581">
        <f t="shared" si="562"/>
        <v>44</v>
      </c>
      <c r="DX581">
        <f t="shared" si="557"/>
        <v>8.4615384615384617</v>
      </c>
      <c r="DY581">
        <f t="shared" si="558"/>
        <v>8.5</v>
      </c>
      <c r="DZ581">
        <f t="shared" si="559"/>
        <v>8.5</v>
      </c>
    </row>
    <row r="582" spans="1:130">
      <c r="A582">
        <v>713</v>
      </c>
      <c r="B582" s="1">
        <v>44964.3925578704</v>
      </c>
      <c r="C582" s="1">
        <v>44964.402777777803</v>
      </c>
      <c r="D582" t="s">
        <v>104</v>
      </c>
      <c r="F582" t="s">
        <v>6559</v>
      </c>
      <c r="G582" s="2">
        <v>10263</v>
      </c>
      <c r="H582" t="s">
        <v>6560</v>
      </c>
      <c r="I582" t="s">
        <v>6561</v>
      </c>
      <c r="J582" t="s">
        <v>109</v>
      </c>
      <c r="M582" t="s">
        <v>109</v>
      </c>
      <c r="O582" t="s">
        <v>4375</v>
      </c>
      <c r="P582" t="s">
        <v>113</v>
      </c>
      <c r="Q582" t="s">
        <v>112</v>
      </c>
      <c r="R582" t="s">
        <v>113</v>
      </c>
      <c r="S582" t="s">
        <v>114</v>
      </c>
      <c r="T582" t="s">
        <v>109</v>
      </c>
      <c r="V582" t="s">
        <v>109</v>
      </c>
      <c r="X582" t="s">
        <v>135</v>
      </c>
      <c r="Y582" t="s">
        <v>113</v>
      </c>
      <c r="Z582" t="s">
        <v>109</v>
      </c>
      <c r="AA582" t="s">
        <v>109</v>
      </c>
      <c r="AB582" t="s">
        <v>109</v>
      </c>
      <c r="AE582" t="s">
        <v>109</v>
      </c>
      <c r="AG582" t="s">
        <v>109</v>
      </c>
      <c r="AH582" t="s">
        <v>116</v>
      </c>
      <c r="AI582" t="s">
        <v>109</v>
      </c>
      <c r="AJ582" t="s">
        <v>116</v>
      </c>
      <c r="AK582" t="s">
        <v>109</v>
      </c>
      <c r="AL582" t="s">
        <v>109</v>
      </c>
      <c r="AM582" t="s">
        <v>112</v>
      </c>
      <c r="AN582" t="s">
        <v>117</v>
      </c>
      <c r="AO582" t="s">
        <v>113</v>
      </c>
      <c r="AP582" t="s">
        <v>113</v>
      </c>
      <c r="AQ582" t="s">
        <v>109</v>
      </c>
      <c r="AS582" t="s">
        <v>113</v>
      </c>
      <c r="AT582" t="s">
        <v>113</v>
      </c>
      <c r="AU582" t="s">
        <v>116</v>
      </c>
      <c r="AV582" t="s">
        <v>109</v>
      </c>
      <c r="AW582" t="s">
        <v>109</v>
      </c>
      <c r="AZ582" t="s">
        <v>113</v>
      </c>
      <c r="BA582" t="s">
        <v>113</v>
      </c>
      <c r="BB582" t="s">
        <v>113</v>
      </c>
      <c r="BC582" t="s">
        <v>116</v>
      </c>
      <c r="BD582" t="s">
        <v>116</v>
      </c>
      <c r="BE582" t="s">
        <v>122</v>
      </c>
      <c r="BG582" t="s">
        <v>116</v>
      </c>
      <c r="BH582" t="s">
        <v>116</v>
      </c>
      <c r="BI582" t="s">
        <v>6562</v>
      </c>
      <c r="BJ582" t="s">
        <v>116</v>
      </c>
      <c r="BK582" t="s">
        <v>116</v>
      </c>
      <c r="BL582" t="s">
        <v>109</v>
      </c>
      <c r="BM582" t="s">
        <v>109</v>
      </c>
      <c r="BN582" t="s">
        <v>113</v>
      </c>
      <c r="BO582" t="s">
        <v>116</v>
      </c>
      <c r="BP582" t="s">
        <v>122</v>
      </c>
      <c r="BR582" t="s">
        <v>109</v>
      </c>
      <c r="BS582" t="s">
        <v>126</v>
      </c>
      <c r="BT582" t="s">
        <v>109</v>
      </c>
      <c r="BU582" t="s">
        <v>114</v>
      </c>
      <c r="BV582" t="s">
        <v>116</v>
      </c>
      <c r="BX582" t="s">
        <v>116</v>
      </c>
      <c r="BY582" t="s">
        <v>116</v>
      </c>
      <c r="BZ582" t="s">
        <v>193</v>
      </c>
      <c r="CA582" t="s">
        <v>947</v>
      </c>
      <c r="CB582" t="s">
        <v>129</v>
      </c>
      <c r="CC582" t="s">
        <v>182</v>
      </c>
      <c r="CD582" t="s">
        <v>109</v>
      </c>
      <c r="CE582" t="s">
        <v>116</v>
      </c>
      <c r="CG582" t="s">
        <v>113</v>
      </c>
      <c r="CH582" t="s">
        <v>167</v>
      </c>
      <c r="CI582" t="s">
        <v>113</v>
      </c>
      <c r="CJ582" t="s">
        <v>109</v>
      </c>
      <c r="CK582" t="s">
        <v>116</v>
      </c>
      <c r="CL582" t="s">
        <v>109</v>
      </c>
      <c r="CN582" t="s">
        <v>113</v>
      </c>
      <c r="CO582" t="s">
        <v>109</v>
      </c>
      <c r="CP582" t="s">
        <v>116</v>
      </c>
      <c r="CQ582" t="s">
        <v>109</v>
      </c>
      <c r="CS582" t="s">
        <v>116</v>
      </c>
      <c r="CT582" t="s">
        <v>116</v>
      </c>
      <c r="CU582" t="s">
        <v>116</v>
      </c>
      <c r="CV582" t="s">
        <v>109</v>
      </c>
      <c r="CX582" t="s">
        <v>109</v>
      </c>
      <c r="DB582">
        <f t="shared" si="538"/>
        <v>0</v>
      </c>
      <c r="DC582">
        <f t="shared" si="539"/>
        <v>0</v>
      </c>
      <c r="DD582">
        <f t="shared" si="540"/>
        <v>3</v>
      </c>
      <c r="DE582">
        <f t="shared" si="541"/>
        <v>0</v>
      </c>
      <c r="DF582">
        <f t="shared" si="542"/>
        <v>1</v>
      </c>
      <c r="DG582">
        <f t="shared" si="543"/>
        <v>0</v>
      </c>
      <c r="DH582">
        <f t="shared" si="544"/>
        <v>0</v>
      </c>
      <c r="DI582">
        <f t="shared" si="545"/>
        <v>4</v>
      </c>
      <c r="DJ582">
        <f t="shared" si="546"/>
        <v>0</v>
      </c>
      <c r="DK582">
        <f t="shared" si="547"/>
        <v>1</v>
      </c>
      <c r="DL582">
        <f t="shared" si="548"/>
        <v>0</v>
      </c>
      <c r="DM582">
        <f t="shared" si="549"/>
        <v>1</v>
      </c>
      <c r="DN582">
        <f t="shared" si="550"/>
        <v>2</v>
      </c>
      <c r="DO582">
        <f t="shared" si="551"/>
        <v>3</v>
      </c>
      <c r="DP582">
        <f t="shared" si="552"/>
        <v>3</v>
      </c>
      <c r="DQ582">
        <f t="shared" si="553"/>
        <v>1</v>
      </c>
      <c r="DR582">
        <f t="shared" si="554"/>
        <v>3</v>
      </c>
      <c r="DS582">
        <f t="shared" si="555"/>
        <v>1</v>
      </c>
      <c r="DT582">
        <f t="shared" si="556"/>
        <v>1</v>
      </c>
      <c r="DU582">
        <f t="shared" si="560"/>
        <v>1</v>
      </c>
      <c r="DV582">
        <f t="shared" si="561"/>
        <v>3</v>
      </c>
      <c r="DW582">
        <f t="shared" si="562"/>
        <v>28</v>
      </c>
      <c r="DX582">
        <f t="shared" si="557"/>
        <v>5.3846153846153841</v>
      </c>
      <c r="DY582">
        <f t="shared" si="558"/>
        <v>5.5</v>
      </c>
      <c r="DZ582">
        <f t="shared" si="559"/>
        <v>5.5</v>
      </c>
    </row>
    <row r="583" spans="1:130">
      <c r="A583">
        <v>714</v>
      </c>
      <c r="B583" s="1">
        <v>44964.398854166699</v>
      </c>
      <c r="C583" s="1">
        <v>44964.422349537002</v>
      </c>
      <c r="D583" t="s">
        <v>104</v>
      </c>
      <c r="F583" t="s">
        <v>6563</v>
      </c>
      <c r="G583" s="2">
        <v>23320</v>
      </c>
      <c r="H583" s="32" t="s">
        <v>6637</v>
      </c>
      <c r="I583" t="s">
        <v>6564</v>
      </c>
      <c r="J583" t="s">
        <v>108</v>
      </c>
      <c r="K583" t="s">
        <v>109</v>
      </c>
      <c r="M583" t="s">
        <v>109</v>
      </c>
      <c r="O583" t="s">
        <v>176</v>
      </c>
      <c r="P583" t="s">
        <v>187</v>
      </c>
      <c r="Q583" t="s">
        <v>188</v>
      </c>
      <c r="R583" t="s">
        <v>113</v>
      </c>
      <c r="S583" t="s">
        <v>122</v>
      </c>
      <c r="T583" t="s">
        <v>109</v>
      </c>
      <c r="V583" t="s">
        <v>109</v>
      </c>
      <c r="X583" t="s">
        <v>113</v>
      </c>
      <c r="Y583" t="s">
        <v>910</v>
      </c>
      <c r="Z583" t="s">
        <v>109</v>
      </c>
      <c r="AA583" t="s">
        <v>116</v>
      </c>
      <c r="AB583" t="s">
        <v>153</v>
      </c>
      <c r="AC583" t="s">
        <v>109</v>
      </c>
      <c r="AE583" t="s">
        <v>109</v>
      </c>
      <c r="AG583" t="s">
        <v>109</v>
      </c>
      <c r="AH583" t="s">
        <v>116</v>
      </c>
      <c r="AI583" t="s">
        <v>109</v>
      </c>
      <c r="AJ583" t="s">
        <v>109</v>
      </c>
      <c r="AK583" t="s">
        <v>116</v>
      </c>
      <c r="AL583" t="s">
        <v>109</v>
      </c>
      <c r="AM583" t="s">
        <v>112</v>
      </c>
      <c r="AN583" t="s">
        <v>117</v>
      </c>
      <c r="AO583" t="s">
        <v>202</v>
      </c>
      <c r="AP583" t="s">
        <v>113</v>
      </c>
      <c r="AQ583" t="s">
        <v>272</v>
      </c>
      <c r="AS583" t="s">
        <v>225</v>
      </c>
      <c r="AT583" t="s">
        <v>113</v>
      </c>
      <c r="AU583" t="s">
        <v>116</v>
      </c>
      <c r="AV583" t="s">
        <v>109</v>
      </c>
      <c r="AW583" t="s">
        <v>109</v>
      </c>
      <c r="AZ583" t="s">
        <v>113</v>
      </c>
      <c r="BA583" t="s">
        <v>113</v>
      </c>
      <c r="BB583" t="s">
        <v>121</v>
      </c>
      <c r="BC583" t="s">
        <v>116</v>
      </c>
      <c r="BD583" t="s">
        <v>116</v>
      </c>
      <c r="BE583" t="s">
        <v>122</v>
      </c>
      <c r="BG583" t="s">
        <v>109</v>
      </c>
      <c r="BH583" t="s">
        <v>116</v>
      </c>
      <c r="BI583" t="s">
        <v>6565</v>
      </c>
      <c r="BJ583" t="s">
        <v>109</v>
      </c>
      <c r="BK583" t="s">
        <v>116</v>
      </c>
      <c r="BL583" t="s">
        <v>109</v>
      </c>
      <c r="BM583" t="s">
        <v>109</v>
      </c>
      <c r="BN583" t="s">
        <v>113</v>
      </c>
      <c r="BO583" t="s">
        <v>116</v>
      </c>
      <c r="BP583" t="s">
        <v>122</v>
      </c>
      <c r="BR583" t="s">
        <v>116</v>
      </c>
      <c r="BS583" t="s">
        <v>126</v>
      </c>
      <c r="BT583" t="s">
        <v>116</v>
      </c>
      <c r="BU583" t="s">
        <v>109</v>
      </c>
      <c r="BV583" t="s">
        <v>206</v>
      </c>
      <c r="BX583" t="s">
        <v>116</v>
      </c>
      <c r="BY583" t="s">
        <v>109</v>
      </c>
      <c r="CA583" t="s">
        <v>539</v>
      </c>
      <c r="CB583" t="s">
        <v>129</v>
      </c>
      <c r="CC583" t="s">
        <v>113</v>
      </c>
      <c r="CD583" t="s">
        <v>116</v>
      </c>
      <c r="CE583" t="s">
        <v>116</v>
      </c>
      <c r="CG583" t="s">
        <v>113</v>
      </c>
      <c r="CH583" t="s">
        <v>113</v>
      </c>
      <c r="CI583" t="s">
        <v>113</v>
      </c>
      <c r="CJ583" t="s">
        <v>109</v>
      </c>
      <c r="CK583" t="s">
        <v>116</v>
      </c>
      <c r="CL583" t="s">
        <v>109</v>
      </c>
      <c r="CN583" t="s">
        <v>842</v>
      </c>
      <c r="CO583" t="s">
        <v>109</v>
      </c>
      <c r="CP583" t="s">
        <v>116</v>
      </c>
      <c r="CQ583" t="s">
        <v>109</v>
      </c>
      <c r="CS583" t="s">
        <v>116</v>
      </c>
      <c r="CT583" t="s">
        <v>116</v>
      </c>
      <c r="CU583" t="s">
        <v>116</v>
      </c>
      <c r="CV583" t="s">
        <v>109</v>
      </c>
      <c r="CX583" t="s">
        <v>116</v>
      </c>
      <c r="CY583" t="s">
        <v>2559</v>
      </c>
      <c r="DB583">
        <f t="shared" si="538"/>
        <v>1</v>
      </c>
      <c r="DC583">
        <f t="shared" si="539"/>
        <v>0</v>
      </c>
      <c r="DD583">
        <f t="shared" si="540"/>
        <v>3</v>
      </c>
      <c r="DE583">
        <f t="shared" si="541"/>
        <v>0</v>
      </c>
      <c r="DF583">
        <f t="shared" si="542"/>
        <v>1</v>
      </c>
      <c r="DG583">
        <f t="shared" si="543"/>
        <v>1</v>
      </c>
      <c r="DH583">
        <f t="shared" si="544"/>
        <v>0</v>
      </c>
      <c r="DI583">
        <f t="shared" si="545"/>
        <v>6</v>
      </c>
      <c r="DJ583">
        <f t="shared" si="546"/>
        <v>1</v>
      </c>
      <c r="DK583">
        <f t="shared" si="547"/>
        <v>1</v>
      </c>
      <c r="DL583">
        <f t="shared" si="548"/>
        <v>1</v>
      </c>
      <c r="DM583">
        <f t="shared" si="549"/>
        <v>1</v>
      </c>
      <c r="DN583">
        <f t="shared" si="550"/>
        <v>1</v>
      </c>
      <c r="DO583">
        <f t="shared" si="551"/>
        <v>2</v>
      </c>
      <c r="DP583">
        <f t="shared" si="552"/>
        <v>4</v>
      </c>
      <c r="DQ583">
        <f t="shared" si="553"/>
        <v>0</v>
      </c>
      <c r="DR583">
        <f t="shared" si="554"/>
        <v>3</v>
      </c>
      <c r="DS583">
        <f t="shared" si="555"/>
        <v>0</v>
      </c>
      <c r="DT583">
        <f t="shared" si="556"/>
        <v>1</v>
      </c>
      <c r="DU583">
        <f t="shared" si="560"/>
        <v>2</v>
      </c>
      <c r="DV583">
        <f t="shared" si="561"/>
        <v>3</v>
      </c>
      <c r="DW583">
        <f t="shared" si="562"/>
        <v>32</v>
      </c>
      <c r="DX583">
        <f t="shared" si="557"/>
        <v>6.1538461538461542</v>
      </c>
      <c r="DY583">
        <f t="shared" si="558"/>
        <v>6</v>
      </c>
      <c r="DZ583">
        <f t="shared" si="559"/>
        <v>6</v>
      </c>
    </row>
    <row r="584" spans="1:130">
      <c r="A584">
        <v>715</v>
      </c>
      <c r="B584" s="1">
        <v>44964.410844907397</v>
      </c>
      <c r="C584" s="1">
        <v>44964.426423611098</v>
      </c>
      <c r="D584" t="s">
        <v>104</v>
      </c>
      <c r="F584" t="s">
        <v>6566</v>
      </c>
      <c r="G584" s="2">
        <v>23227</v>
      </c>
      <c r="H584" t="s">
        <v>6567</v>
      </c>
      <c r="I584" t="s">
        <v>6568</v>
      </c>
      <c r="J584" t="s">
        <v>109</v>
      </c>
      <c r="M584" t="s">
        <v>109</v>
      </c>
      <c r="O584" t="s">
        <v>176</v>
      </c>
      <c r="P584" t="s">
        <v>113</v>
      </c>
      <c r="Q584" t="s">
        <v>112</v>
      </c>
      <c r="R584" t="s">
        <v>113</v>
      </c>
      <c r="S584" t="s">
        <v>122</v>
      </c>
      <c r="T584" t="s">
        <v>109</v>
      </c>
      <c r="V584" t="s">
        <v>109</v>
      </c>
      <c r="X584" t="s">
        <v>135</v>
      </c>
      <c r="Y584" t="s">
        <v>113</v>
      </c>
      <c r="Z584" t="s">
        <v>109</v>
      </c>
      <c r="AA584" t="s">
        <v>109</v>
      </c>
      <c r="AB584" t="s">
        <v>132</v>
      </c>
      <c r="AC584" t="s">
        <v>109</v>
      </c>
      <c r="AE584" t="s">
        <v>109</v>
      </c>
      <c r="AG584" t="s">
        <v>109</v>
      </c>
      <c r="AH584" t="s">
        <v>109</v>
      </c>
      <c r="AI584" t="s">
        <v>109</v>
      </c>
      <c r="AJ584" t="s">
        <v>109</v>
      </c>
      <c r="AK584" t="s">
        <v>109</v>
      </c>
      <c r="AL584" t="s">
        <v>109</v>
      </c>
      <c r="AM584" t="s">
        <v>112</v>
      </c>
      <c r="AN584" t="s">
        <v>117</v>
      </c>
      <c r="AO584" t="s">
        <v>179</v>
      </c>
      <c r="AP584" t="s">
        <v>113</v>
      </c>
      <c r="AQ584" t="s">
        <v>109</v>
      </c>
      <c r="AS584" t="s">
        <v>113</v>
      </c>
      <c r="AT584" t="s">
        <v>113</v>
      </c>
      <c r="AU584" t="s">
        <v>116</v>
      </c>
      <c r="AV584" t="s">
        <v>109</v>
      </c>
      <c r="AW584" t="s">
        <v>109</v>
      </c>
      <c r="AZ584" t="s">
        <v>157</v>
      </c>
      <c r="BA584" t="s">
        <v>113</v>
      </c>
      <c r="BB584" t="s">
        <v>113</v>
      </c>
      <c r="BC584" t="s">
        <v>116</v>
      </c>
      <c r="BD584" t="s">
        <v>109</v>
      </c>
      <c r="BE584" t="s">
        <v>122</v>
      </c>
      <c r="BG584" t="s">
        <v>109</v>
      </c>
      <c r="BH584" t="s">
        <v>116</v>
      </c>
      <c r="BI584" t="s">
        <v>6569</v>
      </c>
      <c r="BJ584" t="s">
        <v>116</v>
      </c>
      <c r="BK584" t="s">
        <v>109</v>
      </c>
      <c r="BL584" t="s">
        <v>109</v>
      </c>
      <c r="BM584" t="s">
        <v>109</v>
      </c>
      <c r="BN584" t="s">
        <v>161</v>
      </c>
      <c r="BO584" t="s">
        <v>109</v>
      </c>
      <c r="BP584" t="s">
        <v>122</v>
      </c>
      <c r="BR584" t="s">
        <v>116</v>
      </c>
      <c r="BS584" t="s">
        <v>113</v>
      </c>
      <c r="BT584" t="s">
        <v>109</v>
      </c>
      <c r="BU584" t="s">
        <v>109</v>
      </c>
      <c r="BV584" t="s">
        <v>116</v>
      </c>
      <c r="BX584" t="s">
        <v>116</v>
      </c>
      <c r="BY584" t="s">
        <v>116</v>
      </c>
      <c r="BZ584" t="s">
        <v>193</v>
      </c>
      <c r="CA584" t="s">
        <v>1047</v>
      </c>
      <c r="CB584" t="s">
        <v>129</v>
      </c>
      <c r="CC584" t="s">
        <v>182</v>
      </c>
      <c r="CD584" t="s">
        <v>109</v>
      </c>
      <c r="CE584" t="s">
        <v>109</v>
      </c>
      <c r="CF584" t="s">
        <v>113</v>
      </c>
      <c r="CG584" t="s">
        <v>113</v>
      </c>
      <c r="CH584" t="s">
        <v>386</v>
      </c>
      <c r="CI584" t="s">
        <v>113</v>
      </c>
      <c r="CJ584" t="s">
        <v>109</v>
      </c>
      <c r="CK584" t="s">
        <v>109</v>
      </c>
      <c r="CL584" t="s">
        <v>109</v>
      </c>
      <c r="CN584" t="s">
        <v>113</v>
      </c>
      <c r="CO584" t="s">
        <v>109</v>
      </c>
      <c r="CP584" t="s">
        <v>116</v>
      </c>
      <c r="CQ584" t="s">
        <v>109</v>
      </c>
      <c r="CS584" t="s">
        <v>109</v>
      </c>
      <c r="CT584" t="s">
        <v>116</v>
      </c>
      <c r="CU584" t="s">
        <v>109</v>
      </c>
      <c r="CV584" t="s">
        <v>109</v>
      </c>
      <c r="CX584" t="s">
        <v>109</v>
      </c>
      <c r="DB584">
        <f t="shared" si="538"/>
        <v>0</v>
      </c>
      <c r="DC584">
        <f t="shared" si="539"/>
        <v>0</v>
      </c>
      <c r="DD584">
        <f t="shared" si="540"/>
        <v>2</v>
      </c>
      <c r="DE584">
        <f t="shared" si="541"/>
        <v>0</v>
      </c>
      <c r="DF584">
        <f t="shared" si="542"/>
        <v>1</v>
      </c>
      <c r="DG584">
        <f t="shared" si="543"/>
        <v>1</v>
      </c>
      <c r="DH584">
        <f t="shared" si="544"/>
        <v>0</v>
      </c>
      <c r="DI584">
        <f t="shared" si="545"/>
        <v>3</v>
      </c>
      <c r="DJ584">
        <f t="shared" si="546"/>
        <v>0</v>
      </c>
      <c r="DK584">
        <f t="shared" si="547"/>
        <v>1</v>
      </c>
      <c r="DL584">
        <f t="shared" si="548"/>
        <v>1</v>
      </c>
      <c r="DM584">
        <f t="shared" si="549"/>
        <v>0</v>
      </c>
      <c r="DN584">
        <f t="shared" si="550"/>
        <v>1</v>
      </c>
      <c r="DO584">
        <f t="shared" si="551"/>
        <v>2</v>
      </c>
      <c r="DP584">
        <f t="shared" si="552"/>
        <v>2</v>
      </c>
      <c r="DQ584">
        <f t="shared" si="553"/>
        <v>1</v>
      </c>
      <c r="DR584">
        <f t="shared" si="554"/>
        <v>3</v>
      </c>
      <c r="DS584">
        <f t="shared" si="555"/>
        <v>1</v>
      </c>
      <c r="DT584">
        <f t="shared" si="556"/>
        <v>0</v>
      </c>
      <c r="DU584">
        <f t="shared" si="560"/>
        <v>1</v>
      </c>
      <c r="DV584">
        <f t="shared" si="561"/>
        <v>1</v>
      </c>
      <c r="DW584">
        <f t="shared" si="562"/>
        <v>21</v>
      </c>
      <c r="DX584">
        <f t="shared" si="557"/>
        <v>4.0384615384615383</v>
      </c>
      <c r="DY584">
        <f t="shared" si="558"/>
        <v>4</v>
      </c>
      <c r="DZ584">
        <f t="shared" si="559"/>
        <v>4</v>
      </c>
    </row>
    <row r="585" spans="1:130">
      <c r="A585">
        <v>716</v>
      </c>
      <c r="B585" s="1">
        <v>44964.504097222198</v>
      </c>
      <c r="C585" s="1">
        <v>44964.531805555598</v>
      </c>
      <c r="D585" t="s">
        <v>104</v>
      </c>
      <c r="F585" t="s">
        <v>6570</v>
      </c>
      <c r="G585" s="2">
        <v>22369</v>
      </c>
      <c r="H585" t="s">
        <v>6571</v>
      </c>
      <c r="I585" t="s">
        <v>6572</v>
      </c>
      <c r="J585" t="s">
        <v>145</v>
      </c>
      <c r="K585" t="s">
        <v>114</v>
      </c>
      <c r="L585" t="s">
        <v>6573</v>
      </c>
      <c r="M585" t="s">
        <v>109</v>
      </c>
      <c r="O585" t="s">
        <v>1700</v>
      </c>
      <c r="P585" t="s">
        <v>4783</v>
      </c>
      <c r="Q585" t="s">
        <v>112</v>
      </c>
      <c r="R585" t="s">
        <v>113</v>
      </c>
      <c r="S585" t="s">
        <v>122</v>
      </c>
      <c r="T585" t="s">
        <v>109</v>
      </c>
      <c r="V585" t="s">
        <v>109</v>
      </c>
      <c r="X585" t="s">
        <v>113</v>
      </c>
      <c r="Y585" t="s">
        <v>113</v>
      </c>
      <c r="Z585" t="s">
        <v>109</v>
      </c>
      <c r="AA585" t="s">
        <v>116</v>
      </c>
      <c r="AB585" t="s">
        <v>153</v>
      </c>
      <c r="AC585" t="s">
        <v>116</v>
      </c>
      <c r="AD585" t="s">
        <v>6574</v>
      </c>
      <c r="AE585" t="s">
        <v>109</v>
      </c>
      <c r="AG585" t="s">
        <v>109</v>
      </c>
      <c r="AH585" t="s">
        <v>116</v>
      </c>
      <c r="AI585" t="s">
        <v>109</v>
      </c>
      <c r="AJ585" t="s">
        <v>116</v>
      </c>
      <c r="AK585" t="s">
        <v>116</v>
      </c>
      <c r="AL585" t="s">
        <v>109</v>
      </c>
      <c r="AM585" t="s">
        <v>112</v>
      </c>
      <c r="AN585" t="s">
        <v>117</v>
      </c>
      <c r="AO585" t="s">
        <v>155</v>
      </c>
      <c r="AP585" t="s">
        <v>6575</v>
      </c>
      <c r="AQ585" t="s">
        <v>6576</v>
      </c>
      <c r="AS585" t="s">
        <v>395</v>
      </c>
      <c r="AT585" t="s">
        <v>113</v>
      </c>
      <c r="AU585" t="s">
        <v>109</v>
      </c>
      <c r="AV585" t="s">
        <v>109</v>
      </c>
      <c r="AW585" t="s">
        <v>109</v>
      </c>
      <c r="AZ585" t="s">
        <v>157</v>
      </c>
      <c r="BA585" t="s">
        <v>6577</v>
      </c>
      <c r="BB585" t="s">
        <v>121</v>
      </c>
      <c r="BC585" t="s">
        <v>116</v>
      </c>
      <c r="BD585" t="s">
        <v>116</v>
      </c>
      <c r="BE585" t="s">
        <v>122</v>
      </c>
      <c r="BG585" t="s">
        <v>109</v>
      </c>
      <c r="BH585" t="s">
        <v>109</v>
      </c>
      <c r="BI585" t="s">
        <v>6578</v>
      </c>
      <c r="BJ585" t="s">
        <v>109</v>
      </c>
      <c r="BK585" t="s">
        <v>109</v>
      </c>
      <c r="BL585" t="s">
        <v>109</v>
      </c>
      <c r="BM585" t="s">
        <v>109</v>
      </c>
      <c r="BN585" t="s">
        <v>113</v>
      </c>
      <c r="BO585" t="s">
        <v>116</v>
      </c>
      <c r="BP585" t="s">
        <v>116</v>
      </c>
      <c r="BQ585" t="s">
        <v>6579</v>
      </c>
      <c r="BR585" t="s">
        <v>116</v>
      </c>
      <c r="BS585" t="s">
        <v>126</v>
      </c>
      <c r="BT585" t="s">
        <v>109</v>
      </c>
      <c r="BU585" t="s">
        <v>114</v>
      </c>
      <c r="BV585" t="s">
        <v>116</v>
      </c>
      <c r="BX585" t="s">
        <v>116</v>
      </c>
      <c r="BY585" t="s">
        <v>116</v>
      </c>
      <c r="BZ585" t="s">
        <v>193</v>
      </c>
      <c r="CA585" t="s">
        <v>240</v>
      </c>
      <c r="CB585" t="s">
        <v>6580</v>
      </c>
      <c r="CC585" t="s">
        <v>6581</v>
      </c>
      <c r="CD585" t="s">
        <v>109</v>
      </c>
      <c r="CE585" t="s">
        <v>109</v>
      </c>
      <c r="CF585" t="s">
        <v>113</v>
      </c>
      <c r="CG585" t="s">
        <v>113</v>
      </c>
      <c r="CH585" t="s">
        <v>113</v>
      </c>
      <c r="CI585" t="s">
        <v>578</v>
      </c>
      <c r="CJ585" t="s">
        <v>109</v>
      </c>
      <c r="CK585" t="s">
        <v>109</v>
      </c>
      <c r="CL585" t="s">
        <v>109</v>
      </c>
      <c r="CN585" t="s">
        <v>6582</v>
      </c>
      <c r="CO585" t="s">
        <v>109</v>
      </c>
      <c r="CP585" t="s">
        <v>116</v>
      </c>
      <c r="CQ585" t="s">
        <v>109</v>
      </c>
      <c r="CS585" t="s">
        <v>109</v>
      </c>
      <c r="CT585" t="s">
        <v>116</v>
      </c>
      <c r="CU585" t="s">
        <v>109</v>
      </c>
      <c r="CV585" t="s">
        <v>109</v>
      </c>
      <c r="CX585" t="s">
        <v>116</v>
      </c>
      <c r="CY585" t="s">
        <v>3555</v>
      </c>
      <c r="DB585">
        <f t="shared" si="538"/>
        <v>2</v>
      </c>
      <c r="DC585">
        <f t="shared" si="539"/>
        <v>0</v>
      </c>
      <c r="DD585">
        <f t="shared" si="540"/>
        <v>3</v>
      </c>
      <c r="DE585">
        <f t="shared" si="541"/>
        <v>0</v>
      </c>
      <c r="DF585">
        <f t="shared" si="542"/>
        <v>0</v>
      </c>
      <c r="DG585">
        <f t="shared" si="543"/>
        <v>2</v>
      </c>
      <c r="DH585">
        <f t="shared" si="544"/>
        <v>0</v>
      </c>
      <c r="DI585">
        <f t="shared" si="545"/>
        <v>8</v>
      </c>
      <c r="DJ585">
        <f t="shared" si="546"/>
        <v>1</v>
      </c>
      <c r="DK585">
        <f t="shared" si="547"/>
        <v>0</v>
      </c>
      <c r="DL585">
        <f t="shared" si="548"/>
        <v>3</v>
      </c>
      <c r="DM585">
        <f t="shared" si="549"/>
        <v>1</v>
      </c>
      <c r="DN585">
        <f t="shared" si="550"/>
        <v>0</v>
      </c>
      <c r="DO585">
        <f t="shared" si="551"/>
        <v>2</v>
      </c>
      <c r="DP585">
        <f t="shared" si="552"/>
        <v>4</v>
      </c>
      <c r="DQ585">
        <f t="shared" si="553"/>
        <v>1</v>
      </c>
      <c r="DR585">
        <f t="shared" si="554"/>
        <v>3</v>
      </c>
      <c r="DS585">
        <f t="shared" si="555"/>
        <v>0</v>
      </c>
      <c r="DT585">
        <f t="shared" si="556"/>
        <v>0</v>
      </c>
      <c r="DU585">
        <f t="shared" si="560"/>
        <v>2</v>
      </c>
      <c r="DV585">
        <f t="shared" si="561"/>
        <v>1</v>
      </c>
      <c r="DW585">
        <f t="shared" si="562"/>
        <v>33</v>
      </c>
      <c r="DX585">
        <f t="shared" si="557"/>
        <v>6.3461538461538458</v>
      </c>
      <c r="DY585">
        <f t="shared" si="558"/>
        <v>6.5</v>
      </c>
      <c r="DZ585">
        <f t="shared" si="559"/>
        <v>6.5</v>
      </c>
    </row>
    <row r="586" spans="1:130">
      <c r="A586">
        <v>717</v>
      </c>
      <c r="B586" s="1">
        <v>44964.571157407401</v>
      </c>
      <c r="C586" s="1">
        <v>44964.595902777801</v>
      </c>
      <c r="D586" t="s">
        <v>104</v>
      </c>
      <c r="F586" t="s">
        <v>6583</v>
      </c>
      <c r="G586">
        <v>11354</v>
      </c>
      <c r="H586" t="s">
        <v>6584</v>
      </c>
      <c r="I586" t="s">
        <v>6585</v>
      </c>
      <c r="J586" t="s">
        <v>145</v>
      </c>
      <c r="K586" t="s">
        <v>114</v>
      </c>
      <c r="L586" t="s">
        <v>6586</v>
      </c>
      <c r="M586" t="s">
        <v>109</v>
      </c>
      <c r="O586" t="s">
        <v>1433</v>
      </c>
      <c r="P586" t="s">
        <v>6587</v>
      </c>
      <c r="Q586" t="s">
        <v>112</v>
      </c>
      <c r="R586" t="s">
        <v>946</v>
      </c>
      <c r="S586" t="s">
        <v>114</v>
      </c>
      <c r="T586" t="s">
        <v>149</v>
      </c>
      <c r="U586" t="s">
        <v>150</v>
      </c>
      <c r="V586" t="s">
        <v>109</v>
      </c>
      <c r="X586" t="s">
        <v>113</v>
      </c>
      <c r="Y586" t="s">
        <v>113</v>
      </c>
      <c r="Z586" t="s">
        <v>116</v>
      </c>
      <c r="AB586" t="s">
        <v>153</v>
      </c>
      <c r="AC586" t="s">
        <v>116</v>
      </c>
      <c r="AD586" t="s">
        <v>6588</v>
      </c>
      <c r="AE586" t="s">
        <v>109</v>
      </c>
      <c r="AG586" t="s">
        <v>109</v>
      </c>
      <c r="AH586" t="s">
        <v>109</v>
      </c>
      <c r="AI586" t="s">
        <v>109</v>
      </c>
      <c r="AJ586" t="s">
        <v>116</v>
      </c>
      <c r="AK586" t="s">
        <v>116</v>
      </c>
      <c r="AL586" t="s">
        <v>109</v>
      </c>
      <c r="AM586" t="s">
        <v>145</v>
      </c>
      <c r="AN586" t="s">
        <v>117</v>
      </c>
      <c r="AO586" t="s">
        <v>113</v>
      </c>
      <c r="AP586" t="s">
        <v>113</v>
      </c>
      <c r="AQ586" t="s">
        <v>109</v>
      </c>
      <c r="AS586" t="s">
        <v>6589</v>
      </c>
      <c r="AT586" t="s">
        <v>113</v>
      </c>
      <c r="AU586" t="s">
        <v>116</v>
      </c>
      <c r="AV586" t="s">
        <v>109</v>
      </c>
      <c r="AW586" t="s">
        <v>188</v>
      </c>
      <c r="AX586" t="s">
        <v>116</v>
      </c>
      <c r="AY586" t="s">
        <v>6590</v>
      </c>
      <c r="AZ586" t="s">
        <v>157</v>
      </c>
      <c r="BA586" t="s">
        <v>120</v>
      </c>
      <c r="BB586" t="s">
        <v>121</v>
      </c>
      <c r="BC586" t="s">
        <v>116</v>
      </c>
      <c r="BD586" t="s">
        <v>116</v>
      </c>
      <c r="BE586" t="s">
        <v>116</v>
      </c>
      <c r="BF586" t="s">
        <v>6591</v>
      </c>
      <c r="BG586" t="s">
        <v>116</v>
      </c>
      <c r="BH586" t="s">
        <v>116</v>
      </c>
      <c r="BI586" t="s">
        <v>6592</v>
      </c>
      <c r="BJ586" t="s">
        <v>116</v>
      </c>
      <c r="BK586" t="s">
        <v>109</v>
      </c>
      <c r="BL586" t="s">
        <v>109</v>
      </c>
      <c r="BM586" t="s">
        <v>109</v>
      </c>
      <c r="BN586" t="s">
        <v>113</v>
      </c>
      <c r="BO586" t="s">
        <v>125</v>
      </c>
      <c r="BP586" t="s">
        <v>122</v>
      </c>
      <c r="BR586" t="s">
        <v>109</v>
      </c>
      <c r="BS586" t="s">
        <v>113</v>
      </c>
      <c r="BT586" t="s">
        <v>116</v>
      </c>
      <c r="BU586" t="s">
        <v>114</v>
      </c>
      <c r="BV586" t="s">
        <v>206</v>
      </c>
      <c r="BW586" t="s">
        <v>6593</v>
      </c>
      <c r="BX586" t="s">
        <v>116</v>
      </c>
      <c r="BY586" t="s">
        <v>116</v>
      </c>
      <c r="BZ586" t="s">
        <v>193</v>
      </c>
      <c r="CA586" t="s">
        <v>240</v>
      </c>
      <c r="CB586" t="s">
        <v>6594</v>
      </c>
      <c r="CC586" t="s">
        <v>182</v>
      </c>
      <c r="CD586" t="s">
        <v>116</v>
      </c>
      <c r="CE586" t="s">
        <v>116</v>
      </c>
      <c r="CG586" t="s">
        <v>113</v>
      </c>
      <c r="CH586" t="s">
        <v>167</v>
      </c>
      <c r="CI586" t="s">
        <v>113</v>
      </c>
      <c r="CJ586" t="s">
        <v>109</v>
      </c>
      <c r="CK586" t="s">
        <v>109</v>
      </c>
      <c r="CL586" t="s">
        <v>109</v>
      </c>
      <c r="CN586" t="s">
        <v>583</v>
      </c>
      <c r="CO586" t="s">
        <v>109</v>
      </c>
      <c r="CP586" t="s">
        <v>116</v>
      </c>
      <c r="CQ586" t="s">
        <v>109</v>
      </c>
      <c r="CS586" t="s">
        <v>116</v>
      </c>
      <c r="CT586" t="s">
        <v>109</v>
      </c>
      <c r="CU586" t="s">
        <v>109</v>
      </c>
      <c r="CV586" t="s">
        <v>109</v>
      </c>
      <c r="CX586" t="s">
        <v>116</v>
      </c>
      <c r="CY586" t="s">
        <v>207</v>
      </c>
      <c r="DB586">
        <f t="shared" si="538"/>
        <v>2</v>
      </c>
      <c r="DC586">
        <f t="shared" si="539"/>
        <v>0</v>
      </c>
      <c r="DD586">
        <f t="shared" si="540"/>
        <v>6</v>
      </c>
      <c r="DE586">
        <f t="shared" si="541"/>
        <v>0</v>
      </c>
      <c r="DF586">
        <f t="shared" si="542"/>
        <v>1</v>
      </c>
      <c r="DG586">
        <f t="shared" si="543"/>
        <v>2</v>
      </c>
      <c r="DH586">
        <f t="shared" si="544"/>
        <v>0</v>
      </c>
      <c r="DI586">
        <f t="shared" si="545"/>
        <v>4</v>
      </c>
      <c r="DJ586">
        <f t="shared" si="546"/>
        <v>1</v>
      </c>
      <c r="DK586">
        <f t="shared" si="547"/>
        <v>3</v>
      </c>
      <c r="DL586">
        <f t="shared" si="548"/>
        <v>3</v>
      </c>
      <c r="DM586">
        <f t="shared" si="549"/>
        <v>2</v>
      </c>
      <c r="DN586">
        <f t="shared" si="550"/>
        <v>2</v>
      </c>
      <c r="DO586">
        <f t="shared" si="551"/>
        <v>2</v>
      </c>
      <c r="DP586">
        <f t="shared" si="552"/>
        <v>3</v>
      </c>
      <c r="DQ586">
        <f t="shared" si="553"/>
        <v>1</v>
      </c>
      <c r="DR586">
        <f t="shared" si="554"/>
        <v>4</v>
      </c>
      <c r="DS586">
        <f t="shared" si="555"/>
        <v>1</v>
      </c>
      <c r="DT586">
        <f t="shared" si="556"/>
        <v>0</v>
      </c>
      <c r="DU586">
        <f t="shared" si="560"/>
        <v>2</v>
      </c>
      <c r="DV586">
        <f t="shared" si="561"/>
        <v>1</v>
      </c>
      <c r="DW586">
        <f t="shared" si="562"/>
        <v>40</v>
      </c>
      <c r="DX586">
        <f t="shared" si="557"/>
        <v>7.6923076923076925</v>
      </c>
      <c r="DY586">
        <f t="shared" si="558"/>
        <v>7.5</v>
      </c>
      <c r="DZ586">
        <f t="shared" si="559"/>
        <v>7.5</v>
      </c>
    </row>
    <row r="587" spans="1:130">
      <c r="A587">
        <v>718</v>
      </c>
      <c r="B587" s="1">
        <v>44964.6477662037</v>
      </c>
      <c r="C587" s="1">
        <v>44964.666099536997</v>
      </c>
      <c r="D587" t="s">
        <v>104</v>
      </c>
      <c r="F587" t="s">
        <v>6595</v>
      </c>
      <c r="G587" s="2">
        <v>13185</v>
      </c>
      <c r="H587" t="s">
        <v>6596</v>
      </c>
      <c r="I587" t="s">
        <v>6597</v>
      </c>
      <c r="J587" t="s">
        <v>132</v>
      </c>
      <c r="K587" t="s">
        <v>109</v>
      </c>
      <c r="M587" t="s">
        <v>109</v>
      </c>
      <c r="O587" t="s">
        <v>113</v>
      </c>
      <c r="P587" t="s">
        <v>432</v>
      </c>
      <c r="Q587" t="s">
        <v>112</v>
      </c>
      <c r="R587" t="s">
        <v>113</v>
      </c>
      <c r="S587" t="s">
        <v>122</v>
      </c>
      <c r="T587" t="s">
        <v>109</v>
      </c>
      <c r="V587" t="s">
        <v>109</v>
      </c>
      <c r="X587" t="s">
        <v>113</v>
      </c>
      <c r="Y587" t="s">
        <v>113</v>
      </c>
      <c r="Z587" t="s">
        <v>109</v>
      </c>
      <c r="AA587" t="s">
        <v>116</v>
      </c>
      <c r="AB587" t="s">
        <v>132</v>
      </c>
      <c r="AC587" t="s">
        <v>109</v>
      </c>
      <c r="AE587" t="s">
        <v>109</v>
      </c>
      <c r="AG587" t="s">
        <v>109</v>
      </c>
      <c r="AH587" t="s">
        <v>116</v>
      </c>
      <c r="AI587" t="s">
        <v>109</v>
      </c>
      <c r="AJ587" t="s">
        <v>109</v>
      </c>
      <c r="AK587" t="s">
        <v>109</v>
      </c>
      <c r="AL587" t="s">
        <v>116</v>
      </c>
      <c r="AM587" t="s">
        <v>112</v>
      </c>
      <c r="AN587" t="s">
        <v>117</v>
      </c>
      <c r="AO587" t="s">
        <v>113</v>
      </c>
      <c r="AP587" t="s">
        <v>113</v>
      </c>
      <c r="AQ587" t="s">
        <v>109</v>
      </c>
      <c r="AS587" t="s">
        <v>113</v>
      </c>
      <c r="AT587" t="s">
        <v>1950</v>
      </c>
      <c r="AU587" t="s">
        <v>116</v>
      </c>
      <c r="AV587" t="s">
        <v>109</v>
      </c>
      <c r="AW587" t="s">
        <v>112</v>
      </c>
      <c r="AX587" t="s">
        <v>109</v>
      </c>
      <c r="AZ587" t="s">
        <v>157</v>
      </c>
      <c r="BA587" t="s">
        <v>113</v>
      </c>
      <c r="BB587" t="s">
        <v>113</v>
      </c>
      <c r="BC587" t="s">
        <v>116</v>
      </c>
      <c r="BD587" t="s">
        <v>116</v>
      </c>
      <c r="BE587" t="s">
        <v>122</v>
      </c>
      <c r="BG587" t="s">
        <v>109</v>
      </c>
      <c r="BH587" t="s">
        <v>109</v>
      </c>
      <c r="BJ587" t="s">
        <v>109</v>
      </c>
      <c r="BK587" t="s">
        <v>109</v>
      </c>
      <c r="BL587" t="s">
        <v>109</v>
      </c>
      <c r="BM587" t="s">
        <v>109</v>
      </c>
      <c r="BN587" t="s">
        <v>113</v>
      </c>
      <c r="BO587" t="s">
        <v>125</v>
      </c>
      <c r="BP587" t="s">
        <v>122</v>
      </c>
      <c r="BR587" t="s">
        <v>116</v>
      </c>
      <c r="BS587" t="s">
        <v>126</v>
      </c>
      <c r="BT587" t="s">
        <v>109</v>
      </c>
      <c r="BU587" t="s">
        <v>114</v>
      </c>
      <c r="BV587" t="s">
        <v>109</v>
      </c>
      <c r="BX587" t="s">
        <v>116</v>
      </c>
      <c r="BY587" t="s">
        <v>116</v>
      </c>
      <c r="BZ587" t="s">
        <v>193</v>
      </c>
      <c r="CA587" t="s">
        <v>6598</v>
      </c>
      <c r="CB587" t="s">
        <v>129</v>
      </c>
      <c r="CC587" t="s">
        <v>182</v>
      </c>
      <c r="CD587" t="s">
        <v>109</v>
      </c>
      <c r="CE587" t="s">
        <v>109</v>
      </c>
      <c r="CF587" t="s">
        <v>427</v>
      </c>
      <c r="CG587" t="s">
        <v>113</v>
      </c>
      <c r="CH587" t="s">
        <v>113</v>
      </c>
      <c r="CI587" t="s">
        <v>113</v>
      </c>
      <c r="CJ587" t="s">
        <v>109</v>
      </c>
      <c r="CK587" t="s">
        <v>116</v>
      </c>
      <c r="CL587" t="s">
        <v>109</v>
      </c>
      <c r="CN587" t="s">
        <v>1050</v>
      </c>
      <c r="CO587" t="s">
        <v>109</v>
      </c>
      <c r="CP587" t="s">
        <v>116</v>
      </c>
      <c r="CQ587" t="s">
        <v>109</v>
      </c>
      <c r="CS587" t="s">
        <v>109</v>
      </c>
      <c r="CT587" t="s">
        <v>109</v>
      </c>
      <c r="CU587" t="s">
        <v>116</v>
      </c>
      <c r="CV587" t="s">
        <v>109</v>
      </c>
      <c r="CX587" t="s">
        <v>116</v>
      </c>
      <c r="CY587" t="s">
        <v>172</v>
      </c>
      <c r="DB587">
        <f t="shared" si="538"/>
        <v>1</v>
      </c>
      <c r="DC587">
        <f t="shared" si="539"/>
        <v>0</v>
      </c>
      <c r="DD587">
        <f t="shared" si="540"/>
        <v>2</v>
      </c>
      <c r="DE587">
        <f t="shared" si="541"/>
        <v>0</v>
      </c>
      <c r="DF587">
        <f t="shared" si="542"/>
        <v>0</v>
      </c>
      <c r="DG587">
        <f t="shared" si="543"/>
        <v>1</v>
      </c>
      <c r="DH587">
        <f t="shared" si="544"/>
        <v>0</v>
      </c>
      <c r="DI587">
        <f t="shared" si="545"/>
        <v>4</v>
      </c>
      <c r="DJ587">
        <f t="shared" si="546"/>
        <v>0</v>
      </c>
      <c r="DK587">
        <f t="shared" si="547"/>
        <v>2</v>
      </c>
      <c r="DL587">
        <f t="shared" si="548"/>
        <v>1</v>
      </c>
      <c r="DM587">
        <f t="shared" si="549"/>
        <v>1</v>
      </c>
      <c r="DN587">
        <f t="shared" si="550"/>
        <v>0</v>
      </c>
      <c r="DO587">
        <f t="shared" si="551"/>
        <v>1</v>
      </c>
      <c r="DP587">
        <f t="shared" si="552"/>
        <v>3</v>
      </c>
      <c r="DQ587">
        <f t="shared" si="553"/>
        <v>1</v>
      </c>
      <c r="DR587">
        <f t="shared" si="554"/>
        <v>3</v>
      </c>
      <c r="DS587">
        <f t="shared" si="555"/>
        <v>1</v>
      </c>
      <c r="DT587">
        <f t="shared" si="556"/>
        <v>1</v>
      </c>
      <c r="DU587">
        <f t="shared" si="560"/>
        <v>2</v>
      </c>
      <c r="DV587">
        <f t="shared" si="561"/>
        <v>1</v>
      </c>
      <c r="DW587">
        <f t="shared" si="562"/>
        <v>25</v>
      </c>
      <c r="DX587">
        <f t="shared" si="557"/>
        <v>4.8076923076923075</v>
      </c>
      <c r="DY587">
        <f t="shared" si="558"/>
        <v>5</v>
      </c>
      <c r="DZ587">
        <f t="shared" si="559"/>
        <v>5</v>
      </c>
    </row>
    <row r="588" spans="1:130">
      <c r="A588">
        <v>719</v>
      </c>
      <c r="B588" s="1">
        <v>44964.666099536997</v>
      </c>
      <c r="C588" s="1">
        <v>44964.675625000003</v>
      </c>
      <c r="D588" t="s">
        <v>104</v>
      </c>
      <c r="F588" t="s">
        <v>6599</v>
      </c>
      <c r="G588" s="2">
        <v>8245</v>
      </c>
      <c r="H588" t="s">
        <v>6600</v>
      </c>
      <c r="I588" t="s">
        <v>6601</v>
      </c>
      <c r="J588" t="s">
        <v>145</v>
      </c>
      <c r="K588" t="s">
        <v>114</v>
      </c>
      <c r="L588" t="s">
        <v>6602</v>
      </c>
      <c r="M588" t="s">
        <v>109</v>
      </c>
      <c r="O588" t="s">
        <v>356</v>
      </c>
      <c r="P588" t="s">
        <v>6603</v>
      </c>
      <c r="Q588" t="s">
        <v>188</v>
      </c>
      <c r="R588" t="s">
        <v>113</v>
      </c>
      <c r="S588" t="s">
        <v>122</v>
      </c>
      <c r="T588" t="s">
        <v>109</v>
      </c>
      <c r="V588" t="s">
        <v>109</v>
      </c>
      <c r="X588" t="s">
        <v>135</v>
      </c>
      <c r="Y588" t="s">
        <v>136</v>
      </c>
      <c r="Z588" t="s">
        <v>109</v>
      </c>
      <c r="AA588" t="s">
        <v>116</v>
      </c>
      <c r="AB588" t="s">
        <v>145</v>
      </c>
      <c r="AC588" t="s">
        <v>116</v>
      </c>
      <c r="AD588" t="s">
        <v>6604</v>
      </c>
      <c r="AE588" t="s">
        <v>109</v>
      </c>
      <c r="AG588" t="s">
        <v>116</v>
      </c>
      <c r="AH588" t="s">
        <v>116</v>
      </c>
      <c r="AI588" t="s">
        <v>109</v>
      </c>
      <c r="AJ588" t="s">
        <v>109</v>
      </c>
      <c r="AK588" t="s">
        <v>116</v>
      </c>
      <c r="AL588" t="s">
        <v>116</v>
      </c>
      <c r="AM588" t="s">
        <v>188</v>
      </c>
      <c r="AN588" t="s">
        <v>236</v>
      </c>
      <c r="AO588" t="s">
        <v>202</v>
      </c>
      <c r="AP588" t="s">
        <v>224</v>
      </c>
      <c r="AQ588" t="s">
        <v>109</v>
      </c>
      <c r="AS588" t="s">
        <v>225</v>
      </c>
      <c r="AT588" t="s">
        <v>287</v>
      </c>
      <c r="AU588" t="s">
        <v>109</v>
      </c>
      <c r="AV588" t="s">
        <v>109</v>
      </c>
      <c r="AW588" t="s">
        <v>109</v>
      </c>
      <c r="AZ588" t="s">
        <v>157</v>
      </c>
      <c r="BA588" t="s">
        <v>120</v>
      </c>
      <c r="BB588" t="s">
        <v>192</v>
      </c>
      <c r="BC588" t="s">
        <v>116</v>
      </c>
      <c r="BD588" t="s">
        <v>116</v>
      </c>
      <c r="BE588" t="s">
        <v>122</v>
      </c>
      <c r="BG588" t="s">
        <v>116</v>
      </c>
      <c r="BH588" t="s">
        <v>116</v>
      </c>
      <c r="BJ588" t="s">
        <v>116</v>
      </c>
      <c r="BK588" t="s">
        <v>116</v>
      </c>
      <c r="BL588" t="s">
        <v>116</v>
      </c>
      <c r="BM588" t="s">
        <v>109</v>
      </c>
      <c r="BN588" t="s">
        <v>124</v>
      </c>
      <c r="BO588" t="s">
        <v>116</v>
      </c>
      <c r="BP588" t="s">
        <v>116</v>
      </c>
      <c r="BQ588" t="s">
        <v>3369</v>
      </c>
      <c r="BR588" t="s">
        <v>109</v>
      </c>
      <c r="BS588" t="s">
        <v>162</v>
      </c>
      <c r="BT588" t="s">
        <v>116</v>
      </c>
      <c r="BU588" t="s">
        <v>114</v>
      </c>
      <c r="BV588" t="s">
        <v>206</v>
      </c>
      <c r="BX588" t="s">
        <v>116</v>
      </c>
      <c r="BY588" t="s">
        <v>116</v>
      </c>
      <c r="BZ588" t="s">
        <v>6605</v>
      </c>
      <c r="CA588" t="s">
        <v>6606</v>
      </c>
      <c r="CB588" t="s">
        <v>129</v>
      </c>
      <c r="CC588" t="s">
        <v>6607</v>
      </c>
      <c r="CD588" t="s">
        <v>116</v>
      </c>
      <c r="CE588" t="s">
        <v>109</v>
      </c>
      <c r="CF588" t="s">
        <v>113</v>
      </c>
      <c r="CG588" t="s">
        <v>113</v>
      </c>
      <c r="CH588" t="s">
        <v>311</v>
      </c>
      <c r="CI588" t="s">
        <v>621</v>
      </c>
      <c r="CJ588" t="s">
        <v>116</v>
      </c>
      <c r="CK588" t="s">
        <v>116</v>
      </c>
      <c r="CL588" t="s">
        <v>109</v>
      </c>
      <c r="CN588" t="s">
        <v>1050</v>
      </c>
      <c r="CO588" t="s">
        <v>109</v>
      </c>
      <c r="CP588" t="s">
        <v>116</v>
      </c>
      <c r="CQ588" t="s">
        <v>109</v>
      </c>
      <c r="CS588" t="s">
        <v>116</v>
      </c>
      <c r="CT588" t="s">
        <v>116</v>
      </c>
      <c r="CU588" t="s">
        <v>116</v>
      </c>
      <c r="CV588" t="s">
        <v>116</v>
      </c>
      <c r="CW588" t="s">
        <v>6608</v>
      </c>
      <c r="CX588" t="s">
        <v>109</v>
      </c>
      <c r="DB588">
        <f t="shared" si="538"/>
        <v>2</v>
      </c>
      <c r="DC588">
        <f t="shared" si="539"/>
        <v>0</v>
      </c>
      <c r="DD588">
        <f t="shared" si="540"/>
        <v>3</v>
      </c>
      <c r="DE588">
        <f t="shared" si="541"/>
        <v>0</v>
      </c>
      <c r="DF588">
        <f t="shared" si="542"/>
        <v>2</v>
      </c>
      <c r="DG588">
        <f t="shared" si="543"/>
        <v>2</v>
      </c>
      <c r="DH588">
        <f t="shared" si="544"/>
        <v>0</v>
      </c>
      <c r="DI588">
        <f t="shared" si="545"/>
        <v>8</v>
      </c>
      <c r="DJ588">
        <f t="shared" si="546"/>
        <v>1</v>
      </c>
      <c r="DK588">
        <f t="shared" si="547"/>
        <v>0</v>
      </c>
      <c r="DL588">
        <f t="shared" si="548"/>
        <v>3</v>
      </c>
      <c r="DM588">
        <f t="shared" si="549"/>
        <v>1</v>
      </c>
      <c r="DN588">
        <f t="shared" si="550"/>
        <v>2</v>
      </c>
      <c r="DO588">
        <f t="shared" si="551"/>
        <v>6</v>
      </c>
      <c r="DP588">
        <f t="shared" si="552"/>
        <v>4</v>
      </c>
      <c r="DQ588">
        <f t="shared" si="553"/>
        <v>1</v>
      </c>
      <c r="DR588">
        <f t="shared" si="554"/>
        <v>4</v>
      </c>
      <c r="DS588">
        <f t="shared" si="555"/>
        <v>1</v>
      </c>
      <c r="DT588">
        <f t="shared" si="556"/>
        <v>2</v>
      </c>
      <c r="DU588">
        <f t="shared" si="560"/>
        <v>2</v>
      </c>
      <c r="DV588">
        <f t="shared" si="561"/>
        <v>4</v>
      </c>
      <c r="DW588">
        <f t="shared" si="562"/>
        <v>48</v>
      </c>
      <c r="DX588">
        <f t="shared" si="557"/>
        <v>9.2307692307692317</v>
      </c>
      <c r="DY588">
        <f t="shared" si="558"/>
        <v>9</v>
      </c>
      <c r="DZ588">
        <f t="shared" si="559"/>
        <v>9</v>
      </c>
    </row>
    <row r="589" spans="1:130">
      <c r="A589">
        <v>720</v>
      </c>
      <c r="B589" s="1">
        <v>44964.663715277798</v>
      </c>
      <c r="C589" s="1">
        <v>44964.676874999997</v>
      </c>
      <c r="D589" t="s">
        <v>104</v>
      </c>
      <c r="F589" t="s">
        <v>6609</v>
      </c>
      <c r="G589" s="2">
        <v>4762</v>
      </c>
      <c r="H589" t="s">
        <v>6610</v>
      </c>
      <c r="I589" t="s">
        <v>6611</v>
      </c>
      <c r="J589" t="s">
        <v>132</v>
      </c>
      <c r="K589" t="s">
        <v>114</v>
      </c>
      <c r="L589" t="s">
        <v>6612</v>
      </c>
      <c r="M589" t="s">
        <v>109</v>
      </c>
      <c r="O589" t="s">
        <v>176</v>
      </c>
      <c r="P589" t="s">
        <v>752</v>
      </c>
      <c r="Q589" t="s">
        <v>112</v>
      </c>
      <c r="R589" t="s">
        <v>113</v>
      </c>
      <c r="S589" t="s">
        <v>114</v>
      </c>
      <c r="T589" t="s">
        <v>109</v>
      </c>
      <c r="V589" t="s">
        <v>109</v>
      </c>
      <c r="X589" t="s">
        <v>135</v>
      </c>
      <c r="Y589" t="s">
        <v>113</v>
      </c>
      <c r="Z589" t="s">
        <v>116</v>
      </c>
      <c r="AB589" t="s">
        <v>109</v>
      </c>
      <c r="AE589" t="s">
        <v>109</v>
      </c>
      <c r="AG589" t="s">
        <v>109</v>
      </c>
      <c r="AH589" t="s">
        <v>109</v>
      </c>
      <c r="AI589" t="s">
        <v>109</v>
      </c>
      <c r="AJ589" t="s">
        <v>109</v>
      </c>
      <c r="AK589" t="s">
        <v>116</v>
      </c>
      <c r="AL589" t="s">
        <v>109</v>
      </c>
      <c r="AM589" t="s">
        <v>112</v>
      </c>
      <c r="AN589" t="s">
        <v>236</v>
      </c>
      <c r="AO589" t="s">
        <v>179</v>
      </c>
      <c r="AP589" t="s">
        <v>113</v>
      </c>
      <c r="AQ589" t="s">
        <v>109</v>
      </c>
      <c r="AS589" t="s">
        <v>637</v>
      </c>
      <c r="AT589" t="s">
        <v>287</v>
      </c>
      <c r="AU589" t="s">
        <v>116</v>
      </c>
      <c r="AV589" t="s">
        <v>116</v>
      </c>
      <c r="AW589" t="s">
        <v>109</v>
      </c>
      <c r="AZ589" t="s">
        <v>113</v>
      </c>
      <c r="BA589" t="s">
        <v>158</v>
      </c>
      <c r="BB589" t="s">
        <v>121</v>
      </c>
      <c r="BC589" t="s">
        <v>116</v>
      </c>
      <c r="BD589" t="s">
        <v>116</v>
      </c>
      <c r="BE589" t="s">
        <v>122</v>
      </c>
      <c r="BG589" t="s">
        <v>109</v>
      </c>
      <c r="BH589" t="s">
        <v>116</v>
      </c>
      <c r="BI589" t="s">
        <v>6613</v>
      </c>
      <c r="BJ589" t="s">
        <v>116</v>
      </c>
      <c r="BK589" t="s">
        <v>109</v>
      </c>
      <c r="BL589" t="s">
        <v>109</v>
      </c>
      <c r="BM589" t="s">
        <v>116</v>
      </c>
      <c r="BN589" t="s">
        <v>161</v>
      </c>
      <c r="BO589" t="s">
        <v>125</v>
      </c>
      <c r="BP589" t="s">
        <v>122</v>
      </c>
      <c r="BR589" t="s">
        <v>116</v>
      </c>
      <c r="BS589" t="s">
        <v>126</v>
      </c>
      <c r="BT589" t="s">
        <v>116</v>
      </c>
      <c r="BU589" t="s">
        <v>109</v>
      </c>
      <c r="BV589" t="s">
        <v>206</v>
      </c>
      <c r="BX589" t="s">
        <v>116</v>
      </c>
      <c r="BY589" t="s">
        <v>116</v>
      </c>
      <c r="BZ589" t="s">
        <v>193</v>
      </c>
      <c r="CA589" t="s">
        <v>214</v>
      </c>
      <c r="CB589" t="s">
        <v>113</v>
      </c>
      <c r="CC589" t="s">
        <v>253</v>
      </c>
      <c r="CD589" t="s">
        <v>109</v>
      </c>
      <c r="CE589" t="s">
        <v>109</v>
      </c>
      <c r="CF589" t="s">
        <v>113</v>
      </c>
      <c r="CG589" t="s">
        <v>113</v>
      </c>
      <c r="CH589" t="s">
        <v>113</v>
      </c>
      <c r="CI589" t="s">
        <v>289</v>
      </c>
      <c r="CJ589" t="s">
        <v>116</v>
      </c>
      <c r="CK589" t="s">
        <v>109</v>
      </c>
      <c r="CL589" t="s">
        <v>116</v>
      </c>
      <c r="CM589" t="s">
        <v>5362</v>
      </c>
      <c r="CN589" t="s">
        <v>522</v>
      </c>
      <c r="CO589" t="s">
        <v>116</v>
      </c>
      <c r="CP589" t="s">
        <v>116</v>
      </c>
      <c r="CQ589" t="s">
        <v>109</v>
      </c>
      <c r="CS589" t="s">
        <v>116</v>
      </c>
      <c r="CT589" t="s">
        <v>116</v>
      </c>
      <c r="CU589" t="s">
        <v>109</v>
      </c>
      <c r="CV589" t="s">
        <v>109</v>
      </c>
      <c r="CX589" t="s">
        <v>109</v>
      </c>
      <c r="DB589">
        <f t="shared" si="538"/>
        <v>2</v>
      </c>
      <c r="DC589">
        <f t="shared" si="539"/>
        <v>0</v>
      </c>
      <c r="DD589">
        <f t="shared" si="540"/>
        <v>4</v>
      </c>
      <c r="DE589">
        <f t="shared" si="541"/>
        <v>0</v>
      </c>
      <c r="DF589">
        <f t="shared" si="542"/>
        <v>2</v>
      </c>
      <c r="DG589">
        <f t="shared" si="543"/>
        <v>0</v>
      </c>
      <c r="DH589">
        <f t="shared" si="544"/>
        <v>0</v>
      </c>
      <c r="DI589">
        <f t="shared" si="545"/>
        <v>4</v>
      </c>
      <c r="DJ589">
        <f t="shared" si="546"/>
        <v>1</v>
      </c>
      <c r="DK589">
        <f t="shared" si="547"/>
        <v>2</v>
      </c>
      <c r="DL589">
        <f t="shared" si="548"/>
        <v>2</v>
      </c>
      <c r="DM589">
        <f t="shared" si="549"/>
        <v>1</v>
      </c>
      <c r="DN589">
        <f t="shared" si="550"/>
        <v>1</v>
      </c>
      <c r="DO589">
        <f t="shared" si="551"/>
        <v>4</v>
      </c>
      <c r="DP589">
        <f t="shared" si="552"/>
        <v>4</v>
      </c>
      <c r="DQ589">
        <f t="shared" si="553"/>
        <v>1</v>
      </c>
      <c r="DR589">
        <f t="shared" si="554"/>
        <v>2</v>
      </c>
      <c r="DS589">
        <f t="shared" si="555"/>
        <v>0</v>
      </c>
      <c r="DT589">
        <f t="shared" si="556"/>
        <v>2</v>
      </c>
      <c r="DU589">
        <f t="shared" si="560"/>
        <v>3</v>
      </c>
      <c r="DV589">
        <f t="shared" si="561"/>
        <v>2</v>
      </c>
      <c r="DW589">
        <f t="shared" si="562"/>
        <v>37</v>
      </c>
      <c r="DX589">
        <f t="shared" si="557"/>
        <v>7.1153846153846159</v>
      </c>
      <c r="DY589">
        <f t="shared" si="558"/>
        <v>7</v>
      </c>
      <c r="DZ589">
        <f t="shared" si="559"/>
        <v>7</v>
      </c>
    </row>
    <row r="590" spans="1:130">
      <c r="A590">
        <v>721</v>
      </c>
      <c r="B590" s="1">
        <v>44964.741041666697</v>
      </c>
      <c r="C590" s="1">
        <v>44964.749918981499</v>
      </c>
      <c r="D590" t="s">
        <v>104</v>
      </c>
      <c r="F590" t="s">
        <v>6614</v>
      </c>
      <c r="G590" s="2">
        <v>14206</v>
      </c>
      <c r="H590" t="s">
        <v>6615</v>
      </c>
      <c r="I590" t="s">
        <v>6616</v>
      </c>
      <c r="J590" t="s">
        <v>145</v>
      </c>
      <c r="K590" t="s">
        <v>114</v>
      </c>
      <c r="L590" t="s">
        <v>6617</v>
      </c>
      <c r="M590" t="s">
        <v>109</v>
      </c>
      <c r="O590" t="s">
        <v>133</v>
      </c>
      <c r="P590" t="s">
        <v>187</v>
      </c>
      <c r="Q590" t="s">
        <v>188</v>
      </c>
      <c r="R590" t="s">
        <v>113</v>
      </c>
      <c r="S590" t="s">
        <v>114</v>
      </c>
      <c r="T590" t="s">
        <v>109</v>
      </c>
      <c r="V590" t="s">
        <v>109</v>
      </c>
      <c r="X590" t="s">
        <v>135</v>
      </c>
      <c r="Y590" t="s">
        <v>178</v>
      </c>
      <c r="Z590" t="s">
        <v>109</v>
      </c>
      <c r="AA590" t="s">
        <v>109</v>
      </c>
      <c r="AB590" t="s">
        <v>153</v>
      </c>
      <c r="AC590" t="s">
        <v>109</v>
      </c>
      <c r="AE590" t="s">
        <v>109</v>
      </c>
      <c r="AG590" t="s">
        <v>109</v>
      </c>
      <c r="AH590" t="s">
        <v>116</v>
      </c>
      <c r="AI590" t="s">
        <v>109</v>
      </c>
      <c r="AJ590" t="s">
        <v>116</v>
      </c>
      <c r="AK590" t="s">
        <v>116</v>
      </c>
      <c r="AL590" t="s">
        <v>116</v>
      </c>
      <c r="AM590" t="s">
        <v>112</v>
      </c>
      <c r="AN590" t="s">
        <v>117</v>
      </c>
      <c r="AO590" t="s">
        <v>179</v>
      </c>
      <c r="AP590" t="s">
        <v>113</v>
      </c>
      <c r="AQ590" t="s">
        <v>109</v>
      </c>
      <c r="AS590" t="s">
        <v>6618</v>
      </c>
      <c r="AT590" t="s">
        <v>113</v>
      </c>
      <c r="AU590" t="s">
        <v>116</v>
      </c>
      <c r="AV590" t="s">
        <v>109</v>
      </c>
      <c r="AW590" t="s">
        <v>109</v>
      </c>
      <c r="AZ590" t="s">
        <v>157</v>
      </c>
      <c r="BA590" t="s">
        <v>120</v>
      </c>
      <c r="BB590" t="s">
        <v>113</v>
      </c>
      <c r="BC590" t="s">
        <v>116</v>
      </c>
      <c r="BD590" t="s">
        <v>116</v>
      </c>
      <c r="BE590" t="s">
        <v>116</v>
      </c>
      <c r="BF590" t="s">
        <v>6619</v>
      </c>
      <c r="BG590" t="s">
        <v>109</v>
      </c>
      <c r="BH590" t="s">
        <v>109</v>
      </c>
      <c r="BJ590" t="s">
        <v>109</v>
      </c>
      <c r="BK590" t="s">
        <v>116</v>
      </c>
      <c r="BL590" t="s">
        <v>109</v>
      </c>
      <c r="BM590" t="s">
        <v>109</v>
      </c>
      <c r="BN590" t="s">
        <v>113</v>
      </c>
      <c r="BO590" t="s">
        <v>109</v>
      </c>
      <c r="BP590" t="s">
        <v>122</v>
      </c>
      <c r="BR590" t="s">
        <v>116</v>
      </c>
      <c r="BS590" t="s">
        <v>126</v>
      </c>
      <c r="BT590" t="s">
        <v>109</v>
      </c>
      <c r="BU590" t="s">
        <v>114</v>
      </c>
      <c r="BV590" t="s">
        <v>116</v>
      </c>
      <c r="BX590" t="s">
        <v>116</v>
      </c>
      <c r="BY590" t="s">
        <v>116</v>
      </c>
      <c r="BZ590" t="s">
        <v>6620</v>
      </c>
      <c r="CA590" t="s">
        <v>240</v>
      </c>
      <c r="CB590" t="s">
        <v>6621</v>
      </c>
      <c r="CC590" t="s">
        <v>113</v>
      </c>
      <c r="CD590" t="s">
        <v>116</v>
      </c>
      <c r="CE590" t="s">
        <v>116</v>
      </c>
      <c r="CG590" t="s">
        <v>113</v>
      </c>
      <c r="CH590" t="s">
        <v>167</v>
      </c>
      <c r="CI590" t="s">
        <v>386</v>
      </c>
      <c r="CJ590" t="s">
        <v>116</v>
      </c>
      <c r="CK590" t="s">
        <v>116</v>
      </c>
      <c r="CL590" t="s">
        <v>109</v>
      </c>
      <c r="CN590" t="s">
        <v>842</v>
      </c>
      <c r="CO590" t="s">
        <v>116</v>
      </c>
      <c r="CP590" t="s">
        <v>116</v>
      </c>
      <c r="CQ590" t="s">
        <v>109</v>
      </c>
      <c r="CS590" t="s">
        <v>109</v>
      </c>
      <c r="CT590" t="s">
        <v>109</v>
      </c>
      <c r="CU590" t="s">
        <v>109</v>
      </c>
      <c r="CV590" t="s">
        <v>109</v>
      </c>
      <c r="CX590" t="s">
        <v>116</v>
      </c>
      <c r="CY590" t="s">
        <v>605</v>
      </c>
      <c r="DB590">
        <f t="shared" ref="DB590:DB592" si="563">COUNTIFS(J590:K590,"&lt;&gt;Non",J590:K590,"&lt;&gt;",J590:K590,"&lt;&gt;Non;")</f>
        <v>2</v>
      </c>
      <c r="DC590">
        <f t="shared" ref="DC590:DC592" si="564">COUNTIFS(M590,"&lt;&gt;Non",M590,"&lt;&gt;",M590,"&lt;&gt;Non;")</f>
        <v>0</v>
      </c>
      <c r="DD590">
        <f t="shared" ref="DD590:DD592" si="565">COUNTIFS(O590:T590,"&lt;&gt;Non",O590:T590,"&lt;&gt;",O590:T590,"&lt;&gt;Non;",O590:T590,"&lt;&gt;Je ne sais pas")</f>
        <v>4</v>
      </c>
      <c r="DE590">
        <f t="shared" ref="DE590:DE592" si="566">COUNTIF(V590,"Oui")</f>
        <v>0</v>
      </c>
      <c r="DF590">
        <f t="shared" ref="DF590:DF592" si="567">COUNTIFS(X590:Z590,"&lt;&gt;Non",X590:Z590,"&lt;&gt;",X590:Z590,"&lt;&gt;Non;")</f>
        <v>2</v>
      </c>
      <c r="DG590">
        <f t="shared" ref="DG590:DG592" si="568">COUNTIFS(AB590:AC590,"&lt;&gt;Non",AB590:AC590,"&lt;&gt;",AB590:AC590,"&lt;&gt;Non;")</f>
        <v>1</v>
      </c>
      <c r="DH590">
        <f t="shared" ref="DH590:DH592" si="569">COUNTIFS(AE590,"&lt;&gt;Non",AE590,"&lt;&gt;",AE590,"&lt;&gt;Non;")</f>
        <v>0</v>
      </c>
      <c r="DI590">
        <f t="shared" ref="DI590:DI592" si="570">COUNTIFS(AG590:AQ590,"&lt;&gt;Non",AG590:AQ590,"&lt;&gt;",AG590:AQ590,"&lt;&gt;Non;")</f>
        <v>7</v>
      </c>
      <c r="DJ590">
        <f t="shared" ref="DJ590:DJ592" si="571">COUNTIFS(AS590,"&lt;&gt;Non",AS590,"&lt;&gt;",AS590,"&lt;&gt;Non;")</f>
        <v>1</v>
      </c>
      <c r="DK590">
        <f t="shared" ref="DK590:DK592" si="572">COUNTIFS(AU590:AX590,"&lt;&gt;Non",AU590:AX590,"&lt;&gt;",AU590:AX590,"&lt;&gt;Non;")</f>
        <v>1</v>
      </c>
      <c r="DL590">
        <f t="shared" ref="DL590:DL592" si="573">COUNTIFS(AZ590:BB590,"&lt;&gt;Non",AZ590:BB590,"&lt;&gt;",AZ590:BB590,"&lt;&gt;Non;")</f>
        <v>2</v>
      </c>
      <c r="DM590">
        <f t="shared" ref="DM590:DM592" si="574">COUNTIFS(BD590:BE590,"&lt;&gt;Non",BD590:BE590,"&lt;&gt;",BD590:BE590,"&lt;&gt;Non;",BD590:BE590,"&lt;&gt;Je ne sais pas")</f>
        <v>2</v>
      </c>
      <c r="DN590">
        <f t="shared" ref="DN590:DN592" si="575">COUNTIFS(BG590:BH590,"&lt;&gt;Non",BG590:BH590,"&lt;&gt;",BG590:BH590,"&lt;&gt;Non;")</f>
        <v>0</v>
      </c>
      <c r="DO590">
        <f t="shared" ref="DO590:DO592" si="576">COUNTIFS(BJ590:BP590,"&lt;&gt;Non",BJ590:BP590,"&lt;&gt;",BJ590:BP590,"&lt;&gt;Non;",BJ590:BP590,"&lt;&gt;Je ne sais pas")</f>
        <v>1</v>
      </c>
      <c r="DP590">
        <f t="shared" ref="DP590:DP592" si="577">COUNTIFS(BR590:BV590,"&lt;&gt;Non",BR590:BV590,"&lt;&gt;",BR590:BV590,"&lt;&gt;Non;")</f>
        <v>4</v>
      </c>
      <c r="DQ590">
        <f t="shared" ref="DQ590:DQ592" si="578">COUNTIFS(BY590,"&lt;&gt;Non",BY590,"&lt;&gt;",BY590,"&lt;&gt;Non;")</f>
        <v>1</v>
      </c>
      <c r="DR590">
        <f t="shared" ref="DR590:DR592" si="579">COUNTIFS(CA590:CD590,"&lt;&gt;Non",CA590:CD590,"&lt;&gt;",CA590:CD590,"&lt;&gt;Non;")</f>
        <v>3</v>
      </c>
      <c r="DS590">
        <f t="shared" ref="DS590:DS592" si="580">COUNTIFS(CF590:CH590,"&lt;&gt;Non",CF590:CH590,"&lt;&gt;",CF590:CH590,"&lt;&gt;Non;")</f>
        <v>1</v>
      </c>
      <c r="DT590">
        <f t="shared" ref="DT590:DT592" si="581">COUNTIFS(CJ590:CL590,"&lt;&gt;Non",CJ590:CL590,"&lt;&gt;",CJ590:CL590,"&lt;&gt;Non;")</f>
        <v>2</v>
      </c>
      <c r="DU590">
        <f t="shared" si="560"/>
        <v>3</v>
      </c>
      <c r="DV590">
        <f t="shared" si="561"/>
        <v>0</v>
      </c>
      <c r="DW590">
        <f t="shared" si="562"/>
        <v>37</v>
      </c>
      <c r="DX590">
        <f t="shared" ref="DX590:DX592" si="582">DW590/52*10</f>
        <v>7.1153846153846159</v>
      </c>
      <c r="DY590">
        <f t="shared" ref="DY590:DY592" si="583">MROUND(DX590,0.5)</f>
        <v>7</v>
      </c>
      <c r="DZ590">
        <f t="shared" ref="DZ590:DZ592" si="584">IF(DY590&gt;10,10,DY590)</f>
        <v>7</v>
      </c>
    </row>
    <row r="591" spans="1:130">
      <c r="A591">
        <v>722</v>
      </c>
      <c r="B591" s="1">
        <v>44964.710590277798</v>
      </c>
      <c r="C591" s="1">
        <v>44964.775312500002</v>
      </c>
      <c r="D591" t="s">
        <v>104</v>
      </c>
      <c r="F591" t="s">
        <v>6622</v>
      </c>
      <c r="G591" s="2">
        <v>10996</v>
      </c>
      <c r="H591" t="s">
        <v>6623</v>
      </c>
      <c r="I591" t="s">
        <v>6624</v>
      </c>
      <c r="J591" t="s">
        <v>145</v>
      </c>
      <c r="K591" t="s">
        <v>114</v>
      </c>
      <c r="L591" t="s">
        <v>6625</v>
      </c>
      <c r="M591" t="s">
        <v>109</v>
      </c>
      <c r="O591" t="s">
        <v>1282</v>
      </c>
      <c r="P591" t="s">
        <v>6626</v>
      </c>
      <c r="Q591" t="s">
        <v>188</v>
      </c>
      <c r="R591" t="s">
        <v>113</v>
      </c>
      <c r="S591" t="s">
        <v>122</v>
      </c>
      <c r="T591" t="s">
        <v>109</v>
      </c>
      <c r="V591" t="s">
        <v>109</v>
      </c>
      <c r="X591" t="s">
        <v>135</v>
      </c>
      <c r="Y591" t="s">
        <v>322</v>
      </c>
      <c r="Z591" t="s">
        <v>109</v>
      </c>
      <c r="AA591" t="s">
        <v>116</v>
      </c>
      <c r="AB591" t="s">
        <v>153</v>
      </c>
      <c r="AC591" t="s">
        <v>116</v>
      </c>
      <c r="AD591" t="s">
        <v>6627</v>
      </c>
      <c r="AE591" t="s">
        <v>109</v>
      </c>
      <c r="AG591" t="s">
        <v>109</v>
      </c>
      <c r="AH591" t="s">
        <v>116</v>
      </c>
      <c r="AI591" t="s">
        <v>109</v>
      </c>
      <c r="AJ591" t="s">
        <v>116</v>
      </c>
      <c r="AK591" t="s">
        <v>116</v>
      </c>
      <c r="AL591" t="s">
        <v>116</v>
      </c>
      <c r="AM591" t="s">
        <v>108</v>
      </c>
      <c r="AN591" t="s">
        <v>117</v>
      </c>
      <c r="AO591" t="s">
        <v>113</v>
      </c>
      <c r="AP591" t="s">
        <v>113</v>
      </c>
      <c r="AQ591" t="s">
        <v>109</v>
      </c>
      <c r="AS591" t="s">
        <v>3185</v>
      </c>
      <c r="AT591" t="s">
        <v>113</v>
      </c>
      <c r="AU591" t="s">
        <v>116</v>
      </c>
      <c r="AV591" t="s">
        <v>116</v>
      </c>
      <c r="AW591" t="s">
        <v>188</v>
      </c>
      <c r="AX591" t="s">
        <v>116</v>
      </c>
      <c r="AY591" t="s">
        <v>6628</v>
      </c>
      <c r="AZ591" t="s">
        <v>157</v>
      </c>
      <c r="BA591" t="s">
        <v>158</v>
      </c>
      <c r="BB591" t="s">
        <v>249</v>
      </c>
      <c r="BC591" t="s">
        <v>116</v>
      </c>
      <c r="BD591" t="s">
        <v>116</v>
      </c>
      <c r="BE591" t="s">
        <v>122</v>
      </c>
      <c r="BG591" t="s">
        <v>116</v>
      </c>
      <c r="BH591" t="s">
        <v>116</v>
      </c>
      <c r="BI591" t="s">
        <v>6629</v>
      </c>
      <c r="BJ591" t="s">
        <v>116</v>
      </c>
      <c r="BK591" t="s">
        <v>116</v>
      </c>
      <c r="BL591" t="s">
        <v>116</v>
      </c>
      <c r="BM591" t="s">
        <v>109</v>
      </c>
      <c r="BN591" t="s">
        <v>113</v>
      </c>
      <c r="BO591" t="s">
        <v>116</v>
      </c>
      <c r="BP591" t="s">
        <v>122</v>
      </c>
      <c r="BR591" t="s">
        <v>109</v>
      </c>
      <c r="BS591" t="s">
        <v>970</v>
      </c>
      <c r="BT591" t="s">
        <v>109</v>
      </c>
      <c r="BU591" t="s">
        <v>114</v>
      </c>
      <c r="BV591" t="s">
        <v>116</v>
      </c>
      <c r="BX591" t="s">
        <v>116</v>
      </c>
      <c r="BY591" t="s">
        <v>116</v>
      </c>
      <c r="BZ591" t="s">
        <v>193</v>
      </c>
      <c r="CA591" t="s">
        <v>6630</v>
      </c>
      <c r="CB591" t="s">
        <v>129</v>
      </c>
      <c r="CC591" t="s">
        <v>6631</v>
      </c>
      <c r="CD591" t="s">
        <v>116</v>
      </c>
      <c r="CE591" t="s">
        <v>116</v>
      </c>
      <c r="CG591" t="s">
        <v>113</v>
      </c>
      <c r="CH591" t="s">
        <v>311</v>
      </c>
      <c r="CI591" t="s">
        <v>437</v>
      </c>
      <c r="CJ591" t="s">
        <v>109</v>
      </c>
      <c r="CK591" t="s">
        <v>116</v>
      </c>
      <c r="CL591" t="s">
        <v>116</v>
      </c>
      <c r="CM591" t="s">
        <v>3039</v>
      </c>
      <c r="CN591" t="s">
        <v>522</v>
      </c>
      <c r="CO591" t="s">
        <v>116</v>
      </c>
      <c r="CP591" t="s">
        <v>116</v>
      </c>
      <c r="CQ591" t="s">
        <v>109</v>
      </c>
      <c r="CS591" t="s">
        <v>116</v>
      </c>
      <c r="CT591" t="s">
        <v>116</v>
      </c>
      <c r="CU591" t="s">
        <v>116</v>
      </c>
      <c r="CV591" t="s">
        <v>109</v>
      </c>
      <c r="CX591" t="s">
        <v>116</v>
      </c>
      <c r="CY591" t="s">
        <v>6632</v>
      </c>
      <c r="DB591">
        <f t="shared" si="563"/>
        <v>2</v>
      </c>
      <c r="DC591">
        <f t="shared" si="564"/>
        <v>0</v>
      </c>
      <c r="DD591">
        <f t="shared" si="565"/>
        <v>3</v>
      </c>
      <c r="DE591">
        <f t="shared" si="566"/>
        <v>0</v>
      </c>
      <c r="DF591">
        <f t="shared" si="567"/>
        <v>2</v>
      </c>
      <c r="DG591">
        <f t="shared" si="568"/>
        <v>2</v>
      </c>
      <c r="DH591">
        <f t="shared" si="569"/>
        <v>0</v>
      </c>
      <c r="DI591">
        <f t="shared" si="570"/>
        <v>6</v>
      </c>
      <c r="DJ591">
        <f t="shared" si="571"/>
        <v>1</v>
      </c>
      <c r="DK591">
        <f t="shared" si="572"/>
        <v>4</v>
      </c>
      <c r="DL591">
        <f t="shared" si="573"/>
        <v>3</v>
      </c>
      <c r="DM591">
        <f t="shared" si="574"/>
        <v>1</v>
      </c>
      <c r="DN591">
        <f t="shared" si="575"/>
        <v>2</v>
      </c>
      <c r="DO591">
        <f t="shared" si="576"/>
        <v>4</v>
      </c>
      <c r="DP591">
        <f t="shared" si="577"/>
        <v>3</v>
      </c>
      <c r="DQ591">
        <f t="shared" si="578"/>
        <v>1</v>
      </c>
      <c r="DR591">
        <f t="shared" si="579"/>
        <v>4</v>
      </c>
      <c r="DS591">
        <f t="shared" si="580"/>
        <v>1</v>
      </c>
      <c r="DT591">
        <f t="shared" si="581"/>
        <v>2</v>
      </c>
      <c r="DU591">
        <f t="shared" si="560"/>
        <v>3</v>
      </c>
      <c r="DV591">
        <f t="shared" si="561"/>
        <v>3</v>
      </c>
      <c r="DW591">
        <f t="shared" si="562"/>
        <v>47</v>
      </c>
      <c r="DX591">
        <f t="shared" si="582"/>
        <v>9.0384615384615383</v>
      </c>
      <c r="DY591">
        <f t="shared" si="583"/>
        <v>9</v>
      </c>
      <c r="DZ591">
        <f t="shared" si="584"/>
        <v>9</v>
      </c>
    </row>
    <row r="592" spans="1:130">
      <c r="A592">
        <v>723</v>
      </c>
      <c r="B592" s="1">
        <v>44964.762708333299</v>
      </c>
      <c r="C592" s="1">
        <v>44964.780046296299</v>
      </c>
      <c r="D592" t="s">
        <v>104</v>
      </c>
      <c r="F592" t="s">
        <v>6633</v>
      </c>
      <c r="G592" s="2">
        <v>21369</v>
      </c>
      <c r="H592" t="s">
        <v>6634</v>
      </c>
      <c r="I592" t="s">
        <v>6635</v>
      </c>
      <c r="J592" t="s">
        <v>109</v>
      </c>
      <c r="M592" t="s">
        <v>109</v>
      </c>
      <c r="O592" t="s">
        <v>147</v>
      </c>
      <c r="P592" t="s">
        <v>432</v>
      </c>
      <c r="Q592" t="s">
        <v>188</v>
      </c>
      <c r="R592" t="s">
        <v>113</v>
      </c>
      <c r="S592" t="s">
        <v>122</v>
      </c>
      <c r="T592" t="s">
        <v>109</v>
      </c>
      <c r="V592" t="s">
        <v>109</v>
      </c>
      <c r="X592" t="s">
        <v>113</v>
      </c>
      <c r="Y592" t="s">
        <v>113</v>
      </c>
      <c r="Z592" t="s">
        <v>109</v>
      </c>
      <c r="AA592" t="s">
        <v>116</v>
      </c>
      <c r="AB592" t="s">
        <v>109</v>
      </c>
      <c r="AE592" t="s">
        <v>109</v>
      </c>
      <c r="AG592" t="s">
        <v>109</v>
      </c>
      <c r="AH592" t="s">
        <v>116</v>
      </c>
      <c r="AI592" t="s">
        <v>109</v>
      </c>
      <c r="AJ592" t="s">
        <v>116</v>
      </c>
      <c r="AK592" t="s">
        <v>109</v>
      </c>
      <c r="AL592" t="s">
        <v>109</v>
      </c>
      <c r="AM592" t="s">
        <v>112</v>
      </c>
      <c r="AN592" t="s">
        <v>117</v>
      </c>
      <c r="AO592" t="s">
        <v>113</v>
      </c>
      <c r="AP592" t="s">
        <v>113</v>
      </c>
      <c r="AQ592" t="s">
        <v>109</v>
      </c>
      <c r="AS592" t="s">
        <v>203</v>
      </c>
      <c r="AT592" t="s">
        <v>287</v>
      </c>
      <c r="AU592" t="s">
        <v>116</v>
      </c>
      <c r="AV592" t="s">
        <v>109</v>
      </c>
      <c r="AW592" t="s">
        <v>109</v>
      </c>
      <c r="AZ592" t="s">
        <v>157</v>
      </c>
      <c r="BA592" t="s">
        <v>113</v>
      </c>
      <c r="BB592" t="s">
        <v>113</v>
      </c>
      <c r="BC592" t="s">
        <v>116</v>
      </c>
      <c r="BD592" t="s">
        <v>116</v>
      </c>
      <c r="BE592" t="s">
        <v>122</v>
      </c>
      <c r="BG592" t="s">
        <v>109</v>
      </c>
      <c r="BH592" t="s">
        <v>109</v>
      </c>
      <c r="BI592" t="s">
        <v>6636</v>
      </c>
      <c r="BJ592" t="s">
        <v>109</v>
      </c>
      <c r="BK592" t="s">
        <v>109</v>
      </c>
      <c r="BL592" t="s">
        <v>109</v>
      </c>
      <c r="BM592" t="s">
        <v>109</v>
      </c>
      <c r="BN592" t="s">
        <v>124</v>
      </c>
      <c r="BO592" t="s">
        <v>116</v>
      </c>
      <c r="BP592" t="s">
        <v>122</v>
      </c>
      <c r="BR592" t="s">
        <v>109</v>
      </c>
      <c r="BS592" t="s">
        <v>126</v>
      </c>
      <c r="BT592" t="s">
        <v>116</v>
      </c>
      <c r="BU592" t="s">
        <v>114</v>
      </c>
      <c r="BV592" t="s">
        <v>116</v>
      </c>
      <c r="BW592" t="s">
        <v>239</v>
      </c>
      <c r="BX592" t="s">
        <v>109</v>
      </c>
      <c r="CC592" t="s">
        <v>182</v>
      </c>
      <c r="CD592" t="s">
        <v>116</v>
      </c>
      <c r="CE592" t="s">
        <v>109</v>
      </c>
      <c r="CF592" t="s">
        <v>113</v>
      </c>
      <c r="CG592" t="s">
        <v>113</v>
      </c>
      <c r="CH592" t="s">
        <v>113</v>
      </c>
      <c r="CI592" t="s">
        <v>578</v>
      </c>
      <c r="CJ592" t="s">
        <v>109</v>
      </c>
      <c r="CK592" t="s">
        <v>109</v>
      </c>
      <c r="CL592" t="s">
        <v>109</v>
      </c>
      <c r="CN592" t="s">
        <v>1050</v>
      </c>
      <c r="CO592" t="s">
        <v>109</v>
      </c>
      <c r="CP592" t="s">
        <v>109</v>
      </c>
      <c r="CQ592" t="s">
        <v>109</v>
      </c>
      <c r="CS592" t="s">
        <v>116</v>
      </c>
      <c r="CT592" t="s">
        <v>116</v>
      </c>
      <c r="CU592" t="s">
        <v>109</v>
      </c>
      <c r="CV592" t="s">
        <v>109</v>
      </c>
      <c r="CX592" t="s">
        <v>116</v>
      </c>
      <c r="CY592" t="s">
        <v>5462</v>
      </c>
      <c r="DB592">
        <f t="shared" si="563"/>
        <v>0</v>
      </c>
      <c r="DC592">
        <f t="shared" si="564"/>
        <v>0</v>
      </c>
      <c r="DD592">
        <f t="shared" si="565"/>
        <v>3</v>
      </c>
      <c r="DE592">
        <f t="shared" si="566"/>
        <v>0</v>
      </c>
      <c r="DF592">
        <f t="shared" si="567"/>
        <v>0</v>
      </c>
      <c r="DG592">
        <f t="shared" si="568"/>
        <v>0</v>
      </c>
      <c r="DH592">
        <f t="shared" si="569"/>
        <v>0</v>
      </c>
      <c r="DI592">
        <f t="shared" si="570"/>
        <v>4</v>
      </c>
      <c r="DJ592">
        <f t="shared" si="571"/>
        <v>1</v>
      </c>
      <c r="DK592">
        <f t="shared" si="572"/>
        <v>1</v>
      </c>
      <c r="DL592">
        <f t="shared" si="573"/>
        <v>1</v>
      </c>
      <c r="DM592">
        <f t="shared" si="574"/>
        <v>1</v>
      </c>
      <c r="DN592">
        <f t="shared" si="575"/>
        <v>0</v>
      </c>
      <c r="DO592">
        <f t="shared" si="576"/>
        <v>2</v>
      </c>
      <c r="DP592">
        <f t="shared" si="577"/>
        <v>4</v>
      </c>
      <c r="DQ592">
        <f t="shared" si="578"/>
        <v>0</v>
      </c>
      <c r="DR592">
        <f t="shared" si="579"/>
        <v>2</v>
      </c>
      <c r="DS592">
        <f t="shared" si="580"/>
        <v>0</v>
      </c>
      <c r="DT592">
        <f t="shared" si="581"/>
        <v>0</v>
      </c>
      <c r="DU592">
        <f t="shared" si="560"/>
        <v>1</v>
      </c>
      <c r="DV592">
        <f t="shared" si="561"/>
        <v>2</v>
      </c>
      <c r="DW592">
        <f t="shared" si="562"/>
        <v>22</v>
      </c>
      <c r="DX592">
        <f t="shared" si="582"/>
        <v>4.2307692307692308</v>
      </c>
      <c r="DY592">
        <f t="shared" si="583"/>
        <v>4</v>
      </c>
      <c r="DZ592">
        <f t="shared" si="584"/>
        <v>4</v>
      </c>
    </row>
    <row r="593" spans="1:130">
      <c r="A593">
        <v>725</v>
      </c>
      <c r="B593" s="1">
        <v>44965.527326388903</v>
      </c>
      <c r="C593" s="1">
        <v>44965.538599537002</v>
      </c>
      <c r="D593" t="s">
        <v>104</v>
      </c>
      <c r="F593" t="s">
        <v>6638</v>
      </c>
      <c r="G593" s="2">
        <v>8895</v>
      </c>
      <c r="H593" t="s">
        <v>6639</v>
      </c>
      <c r="I593" t="s">
        <v>6640</v>
      </c>
      <c r="J593" t="s">
        <v>132</v>
      </c>
      <c r="K593" t="s">
        <v>114</v>
      </c>
      <c r="L593" t="s">
        <v>6641</v>
      </c>
      <c r="M593" t="s">
        <v>109</v>
      </c>
      <c r="O593" t="s">
        <v>133</v>
      </c>
      <c r="P593" t="s">
        <v>2288</v>
      </c>
      <c r="Q593" t="s">
        <v>112</v>
      </c>
      <c r="R593" t="s">
        <v>113</v>
      </c>
      <c r="S593" t="s">
        <v>114</v>
      </c>
      <c r="T593" t="s">
        <v>109</v>
      </c>
      <c r="V593" t="s">
        <v>109</v>
      </c>
      <c r="X593" t="s">
        <v>113</v>
      </c>
      <c r="Y593" t="s">
        <v>113</v>
      </c>
      <c r="Z593" t="s">
        <v>109</v>
      </c>
      <c r="AA593" t="s">
        <v>116</v>
      </c>
      <c r="AB593" t="s">
        <v>132</v>
      </c>
      <c r="AC593" t="s">
        <v>116</v>
      </c>
      <c r="AD593" t="s">
        <v>6642</v>
      </c>
      <c r="AE593" t="s">
        <v>109</v>
      </c>
      <c r="AG593" t="s">
        <v>109</v>
      </c>
      <c r="AH593" t="s">
        <v>116</v>
      </c>
      <c r="AI593" t="s">
        <v>109</v>
      </c>
      <c r="AJ593" t="s">
        <v>116</v>
      </c>
      <c r="AK593" t="s">
        <v>116</v>
      </c>
      <c r="AL593" t="s">
        <v>116</v>
      </c>
      <c r="AM593" t="s">
        <v>112</v>
      </c>
      <c r="AN593" t="s">
        <v>117</v>
      </c>
      <c r="AO593" t="s">
        <v>155</v>
      </c>
      <c r="AP593" t="s">
        <v>224</v>
      </c>
      <c r="AQ593" t="s">
        <v>109</v>
      </c>
      <c r="AS593" t="s">
        <v>118</v>
      </c>
      <c r="AT593" t="s">
        <v>113</v>
      </c>
      <c r="AU593" t="s">
        <v>116</v>
      </c>
      <c r="AV593" t="s">
        <v>116</v>
      </c>
      <c r="AW593" t="s">
        <v>109</v>
      </c>
      <c r="AZ593" t="s">
        <v>157</v>
      </c>
      <c r="BA593" t="s">
        <v>6643</v>
      </c>
      <c r="BB593" t="s">
        <v>192</v>
      </c>
      <c r="BC593" t="s">
        <v>116</v>
      </c>
      <c r="BD593" t="s">
        <v>116</v>
      </c>
      <c r="BE593" t="s">
        <v>116</v>
      </c>
      <c r="BF593" t="s">
        <v>6644</v>
      </c>
      <c r="BG593" t="s">
        <v>116</v>
      </c>
      <c r="BH593" t="s">
        <v>116</v>
      </c>
      <c r="BI593" t="s">
        <v>6645</v>
      </c>
      <c r="BJ593" t="s">
        <v>116</v>
      </c>
      <c r="BK593" t="s">
        <v>116</v>
      </c>
      <c r="BL593" t="s">
        <v>116</v>
      </c>
      <c r="BM593" t="s">
        <v>109</v>
      </c>
      <c r="BN593" t="s">
        <v>6646</v>
      </c>
      <c r="BO593" t="s">
        <v>116</v>
      </c>
      <c r="BP593" t="s">
        <v>116</v>
      </c>
      <c r="BQ593" t="s">
        <v>6647</v>
      </c>
      <c r="BR593" t="s">
        <v>116</v>
      </c>
      <c r="BS593" t="s">
        <v>162</v>
      </c>
      <c r="BT593" t="s">
        <v>116</v>
      </c>
      <c r="BU593" t="s">
        <v>114</v>
      </c>
      <c r="BV593" t="s">
        <v>116</v>
      </c>
      <c r="BX593" t="s">
        <v>109</v>
      </c>
      <c r="CC593" t="s">
        <v>980</v>
      </c>
      <c r="CD593" t="s">
        <v>116</v>
      </c>
      <c r="CE593" t="s">
        <v>109</v>
      </c>
      <c r="CF593" t="s">
        <v>385</v>
      </c>
      <c r="CG593" t="s">
        <v>113</v>
      </c>
      <c r="CH593" t="s">
        <v>167</v>
      </c>
      <c r="CI593" t="s">
        <v>113</v>
      </c>
      <c r="CJ593" t="s">
        <v>116</v>
      </c>
      <c r="CK593" t="s">
        <v>116</v>
      </c>
      <c r="CL593" t="s">
        <v>109</v>
      </c>
      <c r="CN593" t="s">
        <v>1050</v>
      </c>
      <c r="CO593" t="s">
        <v>109</v>
      </c>
      <c r="CP593" t="s">
        <v>116</v>
      </c>
      <c r="CQ593" t="s">
        <v>109</v>
      </c>
      <c r="CS593" t="s">
        <v>116</v>
      </c>
      <c r="CT593" t="s">
        <v>116</v>
      </c>
      <c r="CU593" t="s">
        <v>109</v>
      </c>
      <c r="CV593" t="s">
        <v>109</v>
      </c>
      <c r="CX593" t="s">
        <v>109</v>
      </c>
      <c r="DB593">
        <f t="shared" ref="DB593:DB640" si="585">COUNTIFS(J593:K593,"&lt;&gt;Non",J593:K593,"&lt;&gt;",J593:K593,"&lt;&gt;Non;")</f>
        <v>2</v>
      </c>
      <c r="DC593">
        <f t="shared" ref="DC593:DC640" si="586">COUNTIFS(M593,"&lt;&gt;Non",M593,"&lt;&gt;",M593,"&lt;&gt;Non;")</f>
        <v>0</v>
      </c>
      <c r="DD593">
        <f t="shared" ref="DD593:DD640" si="587">COUNTIFS(O593:T593,"&lt;&gt;Non",O593:T593,"&lt;&gt;",O593:T593,"&lt;&gt;Non;",O593:T593,"&lt;&gt;Je ne sais pas")</f>
        <v>4</v>
      </c>
      <c r="DE593">
        <f t="shared" ref="DE593:DE640" si="588">COUNTIF(V593,"Oui")</f>
        <v>0</v>
      </c>
      <c r="DF593">
        <f t="shared" ref="DF593:DF640" si="589">COUNTIFS(X593:Z593,"&lt;&gt;Non",X593:Z593,"&lt;&gt;",X593:Z593,"&lt;&gt;Non;")</f>
        <v>0</v>
      </c>
      <c r="DG593">
        <f t="shared" ref="DG593:DG640" si="590">COUNTIFS(AB593:AC593,"&lt;&gt;Non",AB593:AC593,"&lt;&gt;",AB593:AC593,"&lt;&gt;Non;")</f>
        <v>2</v>
      </c>
      <c r="DH593">
        <f t="shared" ref="DH593:DH640" si="591">COUNTIFS(AE593,"&lt;&gt;Non",AE593,"&lt;&gt;",AE593,"&lt;&gt;Non;")</f>
        <v>0</v>
      </c>
      <c r="DI593">
        <f t="shared" ref="DI593:DI640" si="592">COUNTIFS(AG593:AQ593,"&lt;&gt;Non",AG593:AQ593,"&lt;&gt;",AG593:AQ593,"&lt;&gt;Non;")</f>
        <v>8</v>
      </c>
      <c r="DJ593">
        <f t="shared" ref="DJ593:DJ640" si="593">COUNTIFS(AS593,"&lt;&gt;Non",AS593,"&lt;&gt;",AS593,"&lt;&gt;Non;")</f>
        <v>1</v>
      </c>
      <c r="DK593">
        <f t="shared" ref="DK593:DK640" si="594">COUNTIFS(AU593:AX593,"&lt;&gt;Non",AU593:AX593,"&lt;&gt;",AU593:AX593,"&lt;&gt;Non;")</f>
        <v>2</v>
      </c>
      <c r="DL593">
        <f t="shared" ref="DL593:DL640" si="595">COUNTIFS(AZ593:BB593,"&lt;&gt;Non",AZ593:BB593,"&lt;&gt;",AZ593:BB593,"&lt;&gt;Non;")</f>
        <v>3</v>
      </c>
      <c r="DM593">
        <f t="shared" ref="DM593:DM640" si="596">COUNTIFS(BD593:BE593,"&lt;&gt;Non",BD593:BE593,"&lt;&gt;",BD593:BE593,"&lt;&gt;Non;",BD593:BE593,"&lt;&gt;Je ne sais pas")</f>
        <v>2</v>
      </c>
      <c r="DN593">
        <f t="shared" ref="DN593:DN640" si="597">COUNTIFS(BG593:BH593,"&lt;&gt;Non",BG593:BH593,"&lt;&gt;",BG593:BH593,"&lt;&gt;Non;")</f>
        <v>2</v>
      </c>
      <c r="DO593">
        <f t="shared" ref="DO593:DO640" si="598">COUNTIFS(BJ593:BP593,"&lt;&gt;Non",BJ593:BP593,"&lt;&gt;",BJ593:BP593,"&lt;&gt;Non;",BJ593:BP593,"&lt;&gt;Je ne sais pas")</f>
        <v>6</v>
      </c>
      <c r="DP593">
        <f t="shared" ref="DP593:DP640" si="599">COUNTIFS(BR593:BV593,"&lt;&gt;Non",BR593:BV593,"&lt;&gt;",BR593:BV593,"&lt;&gt;Non;")</f>
        <v>5</v>
      </c>
      <c r="DQ593">
        <f t="shared" ref="DQ593:DQ640" si="600">COUNTIFS(BY593,"&lt;&gt;Non",BY593,"&lt;&gt;",BY593,"&lt;&gt;Non;")</f>
        <v>0</v>
      </c>
      <c r="DR593">
        <f t="shared" ref="DR593:DR640" si="601">COUNTIFS(CA593:CD593,"&lt;&gt;Non",CA593:CD593,"&lt;&gt;",CA593:CD593,"&lt;&gt;Non;")</f>
        <v>2</v>
      </c>
      <c r="DS593">
        <f t="shared" ref="DS593:DS640" si="602">COUNTIFS(CF593:CH593,"&lt;&gt;Non",CF593:CH593,"&lt;&gt;",CF593:CH593,"&lt;&gt;Non;")</f>
        <v>2</v>
      </c>
      <c r="DT593">
        <f t="shared" ref="DT593:DT640" si="603">COUNTIFS(CJ593:CL593,"&lt;&gt;Non",CJ593:CL593,"&lt;&gt;",CJ593:CL593,"&lt;&gt;Non;")</f>
        <v>2</v>
      </c>
      <c r="DU593">
        <f t="shared" si="560"/>
        <v>2</v>
      </c>
      <c r="DV593">
        <f t="shared" si="561"/>
        <v>2</v>
      </c>
      <c r="DW593">
        <f t="shared" si="562"/>
        <v>47</v>
      </c>
      <c r="DX593">
        <f t="shared" ref="DX593:DX640" si="604">DW593/52*10</f>
        <v>9.0384615384615383</v>
      </c>
      <c r="DY593">
        <f t="shared" ref="DY593:DY640" si="605">MROUND(DX593,0.5)</f>
        <v>9</v>
      </c>
      <c r="DZ593">
        <f t="shared" ref="DZ593:DZ640" si="606">IF(DY593&gt;10,10,DY593)</f>
        <v>9</v>
      </c>
    </row>
    <row r="594" spans="1:130">
      <c r="A594">
        <v>726</v>
      </c>
      <c r="B594" s="1">
        <v>44965.622499999998</v>
      </c>
      <c r="C594" s="1">
        <v>44965.637893518498</v>
      </c>
      <c r="D594" t="s">
        <v>104</v>
      </c>
      <c r="F594" t="s">
        <v>6648</v>
      </c>
      <c r="G594" s="2">
        <v>21092</v>
      </c>
      <c r="H594" t="s">
        <v>6649</v>
      </c>
      <c r="I594" t="s">
        <v>6650</v>
      </c>
      <c r="J594" t="s">
        <v>132</v>
      </c>
      <c r="K594" t="s">
        <v>114</v>
      </c>
      <c r="L594" t="s">
        <v>6651</v>
      </c>
      <c r="M594" t="s">
        <v>116</v>
      </c>
      <c r="N594" t="s">
        <v>6652</v>
      </c>
      <c r="O594" t="s">
        <v>1700</v>
      </c>
      <c r="P594" t="s">
        <v>3883</v>
      </c>
      <c r="Q594" t="s">
        <v>145</v>
      </c>
      <c r="R594" t="s">
        <v>113</v>
      </c>
      <c r="S594" t="s">
        <v>114</v>
      </c>
      <c r="T594" t="s">
        <v>302</v>
      </c>
      <c r="V594" t="s">
        <v>116</v>
      </c>
      <c r="W594" s="2" t="s">
        <v>5852</v>
      </c>
      <c r="X594" t="s">
        <v>135</v>
      </c>
      <c r="Y594" t="s">
        <v>269</v>
      </c>
      <c r="Z594" t="s">
        <v>109</v>
      </c>
      <c r="AA594" t="s">
        <v>116</v>
      </c>
      <c r="AB594" t="s">
        <v>109</v>
      </c>
      <c r="AE594" t="s">
        <v>114</v>
      </c>
      <c r="AF594" t="s">
        <v>6652</v>
      </c>
      <c r="AG594" t="s">
        <v>109</v>
      </c>
      <c r="AH594" t="s">
        <v>116</v>
      </c>
      <c r="AI594" t="s">
        <v>109</v>
      </c>
      <c r="AJ594" t="s">
        <v>116</v>
      </c>
      <c r="AK594" t="s">
        <v>116</v>
      </c>
      <c r="AL594" t="s">
        <v>116</v>
      </c>
      <c r="AM594" t="s">
        <v>112</v>
      </c>
      <c r="AN594" t="s">
        <v>117</v>
      </c>
      <c r="AO594" t="s">
        <v>304</v>
      </c>
      <c r="AP594" t="s">
        <v>1537</v>
      </c>
      <c r="AQ594" t="s">
        <v>109</v>
      </c>
      <c r="AS594" t="s">
        <v>191</v>
      </c>
      <c r="AT594" t="s">
        <v>113</v>
      </c>
      <c r="AU594" t="s">
        <v>116</v>
      </c>
      <c r="AV594" t="s">
        <v>116</v>
      </c>
      <c r="AW594" t="s">
        <v>109</v>
      </c>
      <c r="AZ594" t="s">
        <v>157</v>
      </c>
      <c r="BA594" t="s">
        <v>120</v>
      </c>
      <c r="BB594" t="s">
        <v>249</v>
      </c>
      <c r="BC594" t="s">
        <v>116</v>
      </c>
      <c r="BD594" t="s">
        <v>116</v>
      </c>
      <c r="BE594" t="s">
        <v>122</v>
      </c>
      <c r="BG594" t="s">
        <v>116</v>
      </c>
      <c r="BH594" t="s">
        <v>116</v>
      </c>
      <c r="BI594" t="s">
        <v>6653</v>
      </c>
      <c r="BJ594" t="s">
        <v>116</v>
      </c>
      <c r="BK594" t="s">
        <v>116</v>
      </c>
      <c r="BL594" t="s">
        <v>116</v>
      </c>
      <c r="BM594" t="s">
        <v>116</v>
      </c>
      <c r="BN594" t="s">
        <v>161</v>
      </c>
      <c r="BO594" t="s">
        <v>116</v>
      </c>
      <c r="BP594" t="s">
        <v>122</v>
      </c>
      <c r="BR594" t="s">
        <v>109</v>
      </c>
      <c r="BS594" t="s">
        <v>126</v>
      </c>
      <c r="BT594" t="s">
        <v>116</v>
      </c>
      <c r="BU594" t="s">
        <v>114</v>
      </c>
      <c r="BV594" t="s">
        <v>116</v>
      </c>
      <c r="BX594" t="s">
        <v>116</v>
      </c>
      <c r="BY594" t="s">
        <v>116</v>
      </c>
      <c r="BZ594" t="s">
        <v>193</v>
      </c>
      <c r="CA594" t="s">
        <v>947</v>
      </c>
      <c r="CB594" t="s">
        <v>129</v>
      </c>
      <c r="CC594" t="s">
        <v>253</v>
      </c>
      <c r="CD594" t="s">
        <v>116</v>
      </c>
      <c r="CE594" t="s">
        <v>116</v>
      </c>
      <c r="CG594" t="s">
        <v>113</v>
      </c>
      <c r="CH594" t="s">
        <v>113</v>
      </c>
      <c r="CI594" t="s">
        <v>6654</v>
      </c>
      <c r="CJ594" t="s">
        <v>109</v>
      </c>
      <c r="CK594" t="s">
        <v>109</v>
      </c>
      <c r="CL594" t="s">
        <v>109</v>
      </c>
      <c r="CN594" t="s">
        <v>522</v>
      </c>
      <c r="CO594" t="s">
        <v>109</v>
      </c>
      <c r="CP594" t="s">
        <v>116</v>
      </c>
      <c r="CQ594" t="s">
        <v>109</v>
      </c>
      <c r="CS594" t="s">
        <v>116</v>
      </c>
      <c r="CT594" t="s">
        <v>116</v>
      </c>
      <c r="CU594" t="s">
        <v>109</v>
      </c>
      <c r="CV594" t="s">
        <v>109</v>
      </c>
      <c r="CX594" t="s">
        <v>116</v>
      </c>
      <c r="CY594" t="s">
        <v>3053</v>
      </c>
      <c r="DB594">
        <f t="shared" si="585"/>
        <v>2</v>
      </c>
      <c r="DC594">
        <f t="shared" si="586"/>
        <v>1</v>
      </c>
      <c r="DD594">
        <f t="shared" si="587"/>
        <v>5</v>
      </c>
      <c r="DE594">
        <f t="shared" si="588"/>
        <v>1</v>
      </c>
      <c r="DF594">
        <f t="shared" si="589"/>
        <v>2</v>
      </c>
      <c r="DG594">
        <f t="shared" si="590"/>
        <v>0</v>
      </c>
      <c r="DH594">
        <f t="shared" si="591"/>
        <v>1</v>
      </c>
      <c r="DI594">
        <f t="shared" si="592"/>
        <v>8</v>
      </c>
      <c r="DJ594">
        <f t="shared" si="593"/>
        <v>1</v>
      </c>
      <c r="DK594">
        <f t="shared" si="594"/>
        <v>2</v>
      </c>
      <c r="DL594">
        <f t="shared" si="595"/>
        <v>3</v>
      </c>
      <c r="DM594">
        <f t="shared" si="596"/>
        <v>1</v>
      </c>
      <c r="DN594">
        <f t="shared" si="597"/>
        <v>2</v>
      </c>
      <c r="DO594">
        <f t="shared" si="598"/>
        <v>6</v>
      </c>
      <c r="DP594">
        <f t="shared" si="599"/>
        <v>4</v>
      </c>
      <c r="DQ594">
        <f t="shared" si="600"/>
        <v>1</v>
      </c>
      <c r="DR594">
        <f t="shared" si="601"/>
        <v>4</v>
      </c>
      <c r="DS594">
        <f t="shared" si="602"/>
        <v>0</v>
      </c>
      <c r="DT594">
        <f t="shared" si="603"/>
        <v>0</v>
      </c>
      <c r="DU594">
        <f t="shared" si="560"/>
        <v>2</v>
      </c>
      <c r="DV594">
        <f t="shared" si="561"/>
        <v>2</v>
      </c>
      <c r="DW594">
        <f>SUM(DB594:DV594)</f>
        <v>48</v>
      </c>
      <c r="DX594">
        <f t="shared" si="604"/>
        <v>9.2307692307692317</v>
      </c>
      <c r="DY594">
        <f t="shared" si="605"/>
        <v>9</v>
      </c>
      <c r="DZ594">
        <f t="shared" si="606"/>
        <v>9</v>
      </c>
    </row>
    <row r="595" spans="1:130" s="33" customFormat="1">
      <c r="A595" s="33">
        <v>727</v>
      </c>
      <c r="B595" s="34">
        <v>44965.712083333303</v>
      </c>
      <c r="C595" s="34">
        <v>44965.7359490741</v>
      </c>
      <c r="D595" s="33" t="s">
        <v>104</v>
      </c>
      <c r="F595" s="33" t="s">
        <v>6655</v>
      </c>
      <c r="G595" s="35">
        <v>13971</v>
      </c>
      <c r="H595" s="33" t="s">
        <v>6656</v>
      </c>
      <c r="I595" s="33" t="s">
        <v>6657</v>
      </c>
      <c r="J595" s="33" t="s">
        <v>145</v>
      </c>
      <c r="K595" s="33" t="s">
        <v>114</v>
      </c>
      <c r="L595" s="33" t="s">
        <v>4554</v>
      </c>
      <c r="M595" s="33" t="s">
        <v>109</v>
      </c>
      <c r="O595" s="33" t="s">
        <v>176</v>
      </c>
      <c r="P595" s="33" t="s">
        <v>221</v>
      </c>
      <c r="Q595" s="33" t="s">
        <v>145</v>
      </c>
      <c r="R595" s="33" t="s">
        <v>113</v>
      </c>
      <c r="S595" s="33" t="s">
        <v>114</v>
      </c>
      <c r="T595" s="33" t="s">
        <v>109</v>
      </c>
      <c r="V595" t="s">
        <v>109</v>
      </c>
      <c r="X595" s="33" t="s">
        <v>113</v>
      </c>
      <c r="Y595" s="33" t="s">
        <v>178</v>
      </c>
      <c r="Z595" s="33" t="s">
        <v>109</v>
      </c>
      <c r="AA595" s="33" t="s">
        <v>109</v>
      </c>
      <c r="AB595" s="33" t="s">
        <v>145</v>
      </c>
      <c r="AC595" s="33" t="s">
        <v>116</v>
      </c>
      <c r="AD595" s="33" t="s">
        <v>6658</v>
      </c>
      <c r="AE595" s="33" t="s">
        <v>109</v>
      </c>
      <c r="AG595" s="33" t="s">
        <v>109</v>
      </c>
      <c r="AH595" s="33" t="s">
        <v>116</v>
      </c>
      <c r="AI595" s="33" t="s">
        <v>109</v>
      </c>
      <c r="AJ595" s="33" t="s">
        <v>116</v>
      </c>
      <c r="AK595" s="33" t="s">
        <v>109</v>
      </c>
      <c r="AL595" s="33" t="s">
        <v>116</v>
      </c>
      <c r="AM595" s="33" t="s">
        <v>145</v>
      </c>
      <c r="AN595" s="33" t="s">
        <v>117</v>
      </c>
      <c r="AO595" s="33" t="s">
        <v>113</v>
      </c>
      <c r="AP595" s="33" t="s">
        <v>113</v>
      </c>
      <c r="AQ595" s="33" t="s">
        <v>305</v>
      </c>
      <c r="AS595" s="33" t="s">
        <v>1130</v>
      </c>
      <c r="AT595" s="33" t="s">
        <v>113</v>
      </c>
      <c r="AU595" s="33" t="s">
        <v>116</v>
      </c>
      <c r="AV595" s="33" t="s">
        <v>109</v>
      </c>
      <c r="AW595" s="33" t="s">
        <v>145</v>
      </c>
      <c r="AX595" s="33" t="s">
        <v>109</v>
      </c>
      <c r="AZ595" s="33" t="s">
        <v>113</v>
      </c>
      <c r="BA595" s="33" t="s">
        <v>113</v>
      </c>
      <c r="BB595" s="33" t="s">
        <v>249</v>
      </c>
      <c r="BC595" s="33" t="s">
        <v>116</v>
      </c>
      <c r="BD595" s="33" t="s">
        <v>116</v>
      </c>
      <c r="BE595" s="33" t="s">
        <v>122</v>
      </c>
      <c r="BG595" s="33" t="s">
        <v>109</v>
      </c>
      <c r="BH595" s="33" t="s">
        <v>109</v>
      </c>
      <c r="BJ595" s="33" t="s">
        <v>116</v>
      </c>
      <c r="BK595" s="33" t="s">
        <v>109</v>
      </c>
      <c r="BL595" s="33" t="s">
        <v>109</v>
      </c>
      <c r="BM595" s="33" t="s">
        <v>109</v>
      </c>
      <c r="BN595" s="33" t="s">
        <v>113</v>
      </c>
      <c r="BO595" s="33" t="s">
        <v>109</v>
      </c>
      <c r="BP595" s="33" t="s">
        <v>122</v>
      </c>
      <c r="BR595" s="33" t="s">
        <v>109</v>
      </c>
      <c r="BS595" s="33" t="s">
        <v>126</v>
      </c>
      <c r="BT595" s="33" t="s">
        <v>109</v>
      </c>
      <c r="BU595" s="33" t="s">
        <v>114</v>
      </c>
      <c r="BV595" s="33" t="s">
        <v>116</v>
      </c>
      <c r="BX595" s="33" t="s">
        <v>116</v>
      </c>
      <c r="BY595" s="33" t="s">
        <v>116</v>
      </c>
      <c r="BZ595" s="33" t="s">
        <v>138</v>
      </c>
      <c r="CA595" s="33" t="s">
        <v>912</v>
      </c>
      <c r="CB595" s="33" t="s">
        <v>129</v>
      </c>
      <c r="CC595" s="33" t="s">
        <v>182</v>
      </c>
      <c r="CD595" s="33" t="s">
        <v>109</v>
      </c>
      <c r="CE595" s="33" t="s">
        <v>109</v>
      </c>
      <c r="CF595" s="33" t="s">
        <v>113</v>
      </c>
      <c r="CG595" s="33" t="s">
        <v>113</v>
      </c>
      <c r="CH595" s="33" t="s">
        <v>167</v>
      </c>
      <c r="CI595" s="33" t="s">
        <v>3495</v>
      </c>
      <c r="CJ595" s="33" t="s">
        <v>109</v>
      </c>
      <c r="CK595" s="33" t="s">
        <v>116</v>
      </c>
      <c r="CL595" s="33" t="s">
        <v>109</v>
      </c>
      <c r="CN595" s="33" t="s">
        <v>842</v>
      </c>
      <c r="CO595" s="33" t="s">
        <v>109</v>
      </c>
      <c r="CP595" s="33" t="s">
        <v>116</v>
      </c>
      <c r="CQ595" s="33" t="s">
        <v>109</v>
      </c>
      <c r="CS595" s="33" t="s">
        <v>116</v>
      </c>
      <c r="CT595" s="33" t="s">
        <v>116</v>
      </c>
      <c r="CU595" s="33" t="s">
        <v>116</v>
      </c>
      <c r="CV595" s="33" t="s">
        <v>109</v>
      </c>
      <c r="CX595" s="33" t="s">
        <v>116</v>
      </c>
      <c r="CY595" s="33" t="s">
        <v>1668</v>
      </c>
      <c r="DB595" s="33">
        <f t="shared" si="585"/>
        <v>2</v>
      </c>
      <c r="DC595" s="33">
        <f t="shared" si="586"/>
        <v>0</v>
      </c>
      <c r="DD595" s="33">
        <f t="shared" si="587"/>
        <v>4</v>
      </c>
      <c r="DE595" s="33">
        <f t="shared" si="588"/>
        <v>0</v>
      </c>
      <c r="DF595" s="33">
        <f t="shared" si="589"/>
        <v>1</v>
      </c>
      <c r="DG595" s="33">
        <f t="shared" si="590"/>
        <v>2</v>
      </c>
      <c r="DH595" s="33">
        <f t="shared" si="591"/>
        <v>0</v>
      </c>
      <c r="DI595" s="33">
        <f t="shared" si="592"/>
        <v>6</v>
      </c>
      <c r="DJ595" s="33">
        <f t="shared" si="593"/>
        <v>1</v>
      </c>
      <c r="DK595" s="33">
        <f t="shared" si="594"/>
        <v>2</v>
      </c>
      <c r="DL595" s="33">
        <f t="shared" si="595"/>
        <v>1</v>
      </c>
      <c r="DM595" s="33">
        <f t="shared" si="596"/>
        <v>1</v>
      </c>
      <c r="DN595" s="33">
        <f t="shared" si="597"/>
        <v>0</v>
      </c>
      <c r="DO595" s="33">
        <f t="shared" si="598"/>
        <v>1</v>
      </c>
      <c r="DP595" s="33">
        <f t="shared" si="599"/>
        <v>3</v>
      </c>
      <c r="DQ595" s="33">
        <f t="shared" si="600"/>
        <v>1</v>
      </c>
      <c r="DR595" s="33">
        <f t="shared" si="601"/>
        <v>3</v>
      </c>
      <c r="DS595" s="33">
        <f t="shared" si="602"/>
        <v>1</v>
      </c>
      <c r="DT595" s="33">
        <f t="shared" si="603"/>
        <v>1</v>
      </c>
      <c r="DU595">
        <f>COUNTIFS(CN595:CQ595,"&lt;&gt;Non",CN595:CQ595,"&lt;&gt;",CN595:CQ595,"&lt;&gt;Non;")</f>
        <v>2</v>
      </c>
      <c r="DV595">
        <f>COUNTIFS(CS595:CV595,"&lt;&gt;Non",CS595:CV595,"&lt;&gt;",CS595:CV595,"&lt;&gt;Non;")</f>
        <v>3</v>
      </c>
      <c r="DW595">
        <f t="shared" ref="DW595:DW658" si="607">SUM(DB595:DV595)</f>
        <v>35</v>
      </c>
      <c r="DX595" s="33">
        <f t="shared" si="604"/>
        <v>6.7307692307692317</v>
      </c>
      <c r="DY595" s="33">
        <f t="shared" si="605"/>
        <v>6.5</v>
      </c>
      <c r="DZ595" s="33">
        <f t="shared" si="606"/>
        <v>6.5</v>
      </c>
    </row>
    <row r="596" spans="1:130">
      <c r="A596">
        <v>728</v>
      </c>
      <c r="B596" s="1">
        <v>44966.391018518501</v>
      </c>
      <c r="C596" s="1">
        <v>44966.420185185198</v>
      </c>
      <c r="D596" t="s">
        <v>104</v>
      </c>
      <c r="F596" t="s">
        <v>6659</v>
      </c>
      <c r="G596" s="2">
        <v>13012</v>
      </c>
      <c r="H596" t="s">
        <v>6660</v>
      </c>
      <c r="I596" t="s">
        <v>6661</v>
      </c>
      <c r="J596" t="s">
        <v>145</v>
      </c>
      <c r="K596" t="s">
        <v>114</v>
      </c>
      <c r="L596" t="s">
        <v>6662</v>
      </c>
      <c r="M596" t="s">
        <v>116</v>
      </c>
      <c r="N596" t="s">
        <v>6663</v>
      </c>
      <c r="O596" t="s">
        <v>6664</v>
      </c>
      <c r="P596" t="s">
        <v>448</v>
      </c>
      <c r="Q596" t="s">
        <v>145</v>
      </c>
      <c r="R596" t="s">
        <v>113</v>
      </c>
      <c r="S596" t="s">
        <v>114</v>
      </c>
      <c r="T596" t="s">
        <v>149</v>
      </c>
      <c r="U596" t="s">
        <v>201</v>
      </c>
      <c r="V596" t="s">
        <v>109</v>
      </c>
      <c r="X596" t="s">
        <v>6665</v>
      </c>
      <c r="Y596" t="s">
        <v>136</v>
      </c>
      <c r="Z596" t="s">
        <v>109</v>
      </c>
      <c r="AA596" t="s">
        <v>116</v>
      </c>
      <c r="AB596" t="s">
        <v>145</v>
      </c>
      <c r="AC596" t="s">
        <v>116</v>
      </c>
      <c r="AD596" t="s">
        <v>6666</v>
      </c>
      <c r="AE596" t="s">
        <v>109</v>
      </c>
      <c r="AG596" t="s">
        <v>116</v>
      </c>
      <c r="AH596" t="s">
        <v>116</v>
      </c>
      <c r="AI596" t="s">
        <v>109</v>
      </c>
      <c r="AJ596" t="s">
        <v>116</v>
      </c>
      <c r="AK596" t="s">
        <v>116</v>
      </c>
      <c r="AL596" t="s">
        <v>116</v>
      </c>
      <c r="AM596" t="s">
        <v>145</v>
      </c>
      <c r="AN596" t="s">
        <v>117</v>
      </c>
      <c r="AO596" t="s">
        <v>304</v>
      </c>
      <c r="AP596" t="s">
        <v>224</v>
      </c>
      <c r="AQ596" t="s">
        <v>272</v>
      </c>
      <c r="AR596" t="s">
        <v>6667</v>
      </c>
      <c r="AS596" t="s">
        <v>191</v>
      </c>
      <c r="AT596" t="s">
        <v>113</v>
      </c>
      <c r="AU596" t="s">
        <v>116</v>
      </c>
      <c r="AV596" t="s">
        <v>116</v>
      </c>
      <c r="AW596" t="s">
        <v>145</v>
      </c>
      <c r="AX596" t="s">
        <v>116</v>
      </c>
      <c r="AY596" t="s">
        <v>6668</v>
      </c>
      <c r="AZ596" t="s">
        <v>157</v>
      </c>
      <c r="BA596" t="s">
        <v>158</v>
      </c>
      <c r="BB596" t="s">
        <v>121</v>
      </c>
      <c r="BC596" t="s">
        <v>116</v>
      </c>
      <c r="BD596" t="s">
        <v>116</v>
      </c>
      <c r="BE596" t="s">
        <v>116</v>
      </c>
      <c r="BF596" t="s">
        <v>6669</v>
      </c>
      <c r="BG596" t="s">
        <v>109</v>
      </c>
      <c r="BH596" t="s">
        <v>116</v>
      </c>
      <c r="BI596" t="s">
        <v>6670</v>
      </c>
      <c r="BJ596" t="s">
        <v>116</v>
      </c>
      <c r="BK596" t="s">
        <v>109</v>
      </c>
      <c r="BL596" t="s">
        <v>116</v>
      </c>
      <c r="BM596" t="s">
        <v>116</v>
      </c>
      <c r="BN596" t="s">
        <v>587</v>
      </c>
      <c r="BO596" t="s">
        <v>116</v>
      </c>
      <c r="BP596" t="s">
        <v>116</v>
      </c>
      <c r="BQ596" t="s">
        <v>6671</v>
      </c>
      <c r="BR596" t="s">
        <v>109</v>
      </c>
      <c r="BS596" t="s">
        <v>126</v>
      </c>
      <c r="BT596" t="s">
        <v>116</v>
      </c>
      <c r="BU596" t="s">
        <v>114</v>
      </c>
      <c r="BV596" t="s">
        <v>116</v>
      </c>
      <c r="BX596" t="s">
        <v>116</v>
      </c>
      <c r="BY596" t="s">
        <v>116</v>
      </c>
      <c r="BZ596" t="s">
        <v>193</v>
      </c>
      <c r="CA596" t="s">
        <v>6672</v>
      </c>
      <c r="CB596" t="s">
        <v>129</v>
      </c>
      <c r="CC596" t="s">
        <v>260</v>
      </c>
      <c r="CD596" t="s">
        <v>116</v>
      </c>
      <c r="CE596" t="s">
        <v>116</v>
      </c>
      <c r="CG596" t="s">
        <v>113</v>
      </c>
      <c r="CH596" t="s">
        <v>311</v>
      </c>
      <c r="CI596" t="s">
        <v>113</v>
      </c>
      <c r="CJ596" t="s">
        <v>116</v>
      </c>
      <c r="CK596" t="s">
        <v>116</v>
      </c>
      <c r="CL596" t="s">
        <v>109</v>
      </c>
      <c r="CN596" t="s">
        <v>1434</v>
      </c>
      <c r="CO596" t="s">
        <v>116</v>
      </c>
      <c r="CP596" t="s">
        <v>116</v>
      </c>
      <c r="CQ596" t="s">
        <v>109</v>
      </c>
      <c r="CS596" t="s">
        <v>116</v>
      </c>
      <c r="CT596" t="s">
        <v>116</v>
      </c>
      <c r="CU596" t="s">
        <v>116</v>
      </c>
      <c r="CV596" t="s">
        <v>116</v>
      </c>
      <c r="CW596" t="s">
        <v>6673</v>
      </c>
      <c r="CX596" t="s">
        <v>109</v>
      </c>
      <c r="DB596">
        <f t="shared" si="585"/>
        <v>2</v>
      </c>
      <c r="DC596">
        <f t="shared" si="586"/>
        <v>1</v>
      </c>
      <c r="DD596">
        <f t="shared" si="587"/>
        <v>5</v>
      </c>
      <c r="DE596">
        <f t="shared" si="588"/>
        <v>0</v>
      </c>
      <c r="DF596">
        <f t="shared" si="589"/>
        <v>2</v>
      </c>
      <c r="DG596">
        <f t="shared" si="590"/>
        <v>2</v>
      </c>
      <c r="DH596">
        <f t="shared" si="591"/>
        <v>0</v>
      </c>
      <c r="DI596">
        <f t="shared" si="592"/>
        <v>10</v>
      </c>
      <c r="DJ596">
        <f t="shared" si="593"/>
        <v>1</v>
      </c>
      <c r="DK596">
        <f t="shared" si="594"/>
        <v>4</v>
      </c>
      <c r="DL596">
        <f t="shared" si="595"/>
        <v>3</v>
      </c>
      <c r="DM596">
        <f t="shared" si="596"/>
        <v>2</v>
      </c>
      <c r="DN596">
        <f t="shared" si="597"/>
        <v>1</v>
      </c>
      <c r="DO596">
        <f t="shared" si="598"/>
        <v>6</v>
      </c>
      <c r="DP596">
        <f t="shared" si="599"/>
        <v>4</v>
      </c>
      <c r="DQ596">
        <f t="shared" si="600"/>
        <v>1</v>
      </c>
      <c r="DR596">
        <f t="shared" si="601"/>
        <v>4</v>
      </c>
      <c r="DS596">
        <f t="shared" si="602"/>
        <v>1</v>
      </c>
      <c r="DT596">
        <f t="shared" si="603"/>
        <v>2</v>
      </c>
      <c r="DU596">
        <f t="shared" ref="DU596:DU659" si="608">COUNTIFS(CN596:CQ596,"&lt;&gt;Non",CN596:CQ596,"&lt;&gt;",CN596:CQ596,"&lt;&gt;Non;")</f>
        <v>3</v>
      </c>
      <c r="DV596">
        <f t="shared" ref="DV596:DV659" si="609">COUNTIFS(CS596:CV596,"&lt;&gt;Non",CS596:CV596,"&lt;&gt;",CS596:CV596,"&lt;&gt;Non;")</f>
        <v>4</v>
      </c>
      <c r="DW596">
        <f t="shared" si="607"/>
        <v>58</v>
      </c>
      <c r="DX596">
        <f t="shared" si="604"/>
        <v>11.153846153846153</v>
      </c>
      <c r="DY596">
        <f t="shared" si="605"/>
        <v>11</v>
      </c>
      <c r="DZ596">
        <f t="shared" si="606"/>
        <v>10</v>
      </c>
    </row>
    <row r="597" spans="1:130">
      <c r="A597">
        <v>729</v>
      </c>
      <c r="B597" s="1">
        <v>44966.448715277802</v>
      </c>
      <c r="C597" s="1">
        <v>44966.466608796298</v>
      </c>
      <c r="D597" t="s">
        <v>104</v>
      </c>
      <c r="F597" t="s">
        <v>6674</v>
      </c>
      <c r="G597" s="2">
        <v>13730</v>
      </c>
      <c r="H597" t="s">
        <v>6675</v>
      </c>
      <c r="I597" t="s">
        <v>6676</v>
      </c>
      <c r="J597" t="s">
        <v>6677</v>
      </c>
      <c r="K597" t="s">
        <v>114</v>
      </c>
      <c r="L597" t="s">
        <v>6678</v>
      </c>
      <c r="M597" t="s">
        <v>109</v>
      </c>
      <c r="O597" t="s">
        <v>133</v>
      </c>
      <c r="P597" t="s">
        <v>454</v>
      </c>
      <c r="Q597" t="s">
        <v>6679</v>
      </c>
      <c r="R597" t="s">
        <v>113</v>
      </c>
      <c r="S597" t="s">
        <v>122</v>
      </c>
      <c r="T597" t="s">
        <v>109</v>
      </c>
      <c r="V597" t="s">
        <v>109</v>
      </c>
      <c r="X597" t="s">
        <v>113</v>
      </c>
      <c r="Y597" t="s">
        <v>113</v>
      </c>
      <c r="Z597" t="s">
        <v>109</v>
      </c>
      <c r="AA597" t="s">
        <v>116</v>
      </c>
      <c r="AB597" t="s">
        <v>6680</v>
      </c>
      <c r="AC597" t="s">
        <v>109</v>
      </c>
      <c r="AE597" t="s">
        <v>109</v>
      </c>
      <c r="AG597" t="s">
        <v>109</v>
      </c>
      <c r="AH597" t="s">
        <v>116</v>
      </c>
      <c r="AI597" t="s">
        <v>109</v>
      </c>
      <c r="AJ597" t="s">
        <v>109</v>
      </c>
      <c r="AK597" t="s">
        <v>109</v>
      </c>
      <c r="AL597" t="s">
        <v>109</v>
      </c>
      <c r="AM597" t="s">
        <v>112</v>
      </c>
      <c r="AN597" t="s">
        <v>286</v>
      </c>
      <c r="AO597" t="s">
        <v>202</v>
      </c>
      <c r="AP597" t="s">
        <v>113</v>
      </c>
      <c r="AQ597" t="s">
        <v>109</v>
      </c>
      <c r="AS597" t="s">
        <v>203</v>
      </c>
      <c r="AT597" t="s">
        <v>113</v>
      </c>
      <c r="AU597" t="s">
        <v>116</v>
      </c>
      <c r="AV597" t="s">
        <v>109</v>
      </c>
      <c r="AW597" t="s">
        <v>109</v>
      </c>
      <c r="AZ597" t="s">
        <v>113</v>
      </c>
      <c r="BA597" t="s">
        <v>120</v>
      </c>
      <c r="BB597" t="s">
        <v>249</v>
      </c>
      <c r="BC597" t="s">
        <v>116</v>
      </c>
      <c r="BD597" t="s">
        <v>116</v>
      </c>
      <c r="BE597" t="s">
        <v>122</v>
      </c>
      <c r="BG597" t="s">
        <v>109</v>
      </c>
      <c r="BH597" t="s">
        <v>109</v>
      </c>
      <c r="BI597" t="s">
        <v>3310</v>
      </c>
      <c r="BJ597" t="s">
        <v>116</v>
      </c>
      <c r="BK597" t="s">
        <v>116</v>
      </c>
      <c r="BL597" t="s">
        <v>116</v>
      </c>
      <c r="BM597" t="s">
        <v>109</v>
      </c>
      <c r="BN597" t="s">
        <v>124</v>
      </c>
      <c r="BO597" t="s">
        <v>125</v>
      </c>
      <c r="BP597" t="s">
        <v>122</v>
      </c>
      <c r="BR597" t="s">
        <v>109</v>
      </c>
      <c r="BS597" t="s">
        <v>288</v>
      </c>
      <c r="BT597" t="s">
        <v>109</v>
      </c>
      <c r="BU597" t="s">
        <v>114</v>
      </c>
      <c r="BV597" t="s">
        <v>116</v>
      </c>
      <c r="BX597" t="s">
        <v>116</v>
      </c>
      <c r="BY597" t="s">
        <v>116</v>
      </c>
      <c r="BZ597" t="s">
        <v>193</v>
      </c>
      <c r="CA597" t="s">
        <v>629</v>
      </c>
      <c r="CB597" t="s">
        <v>129</v>
      </c>
      <c r="CC597" t="s">
        <v>253</v>
      </c>
      <c r="CD597" t="s">
        <v>116</v>
      </c>
      <c r="CE597" t="s">
        <v>116</v>
      </c>
      <c r="CG597" t="s">
        <v>113</v>
      </c>
      <c r="CH597" t="s">
        <v>113</v>
      </c>
      <c r="CI597" t="s">
        <v>113</v>
      </c>
      <c r="CJ597" t="s">
        <v>109</v>
      </c>
      <c r="CK597" t="s">
        <v>109</v>
      </c>
      <c r="CL597" t="s">
        <v>109</v>
      </c>
      <c r="CN597" t="s">
        <v>1050</v>
      </c>
      <c r="CO597" t="s">
        <v>109</v>
      </c>
      <c r="CP597" t="s">
        <v>116</v>
      </c>
      <c r="CQ597" t="s">
        <v>109</v>
      </c>
      <c r="CS597" t="s">
        <v>109</v>
      </c>
      <c r="CT597" t="s">
        <v>109</v>
      </c>
      <c r="CU597" t="s">
        <v>109</v>
      </c>
      <c r="CV597" t="s">
        <v>109</v>
      </c>
      <c r="CX597" t="s">
        <v>116</v>
      </c>
      <c r="CY597" t="s">
        <v>6681</v>
      </c>
      <c r="DB597">
        <f t="shared" si="585"/>
        <v>2</v>
      </c>
      <c r="DC597">
        <f t="shared" si="586"/>
        <v>0</v>
      </c>
      <c r="DD597">
        <f t="shared" si="587"/>
        <v>3</v>
      </c>
      <c r="DE597">
        <f t="shared" si="588"/>
        <v>0</v>
      </c>
      <c r="DF597">
        <f t="shared" si="589"/>
        <v>0</v>
      </c>
      <c r="DG597">
        <f t="shared" si="590"/>
        <v>1</v>
      </c>
      <c r="DH597">
        <f t="shared" si="591"/>
        <v>0</v>
      </c>
      <c r="DI597">
        <f t="shared" si="592"/>
        <v>4</v>
      </c>
      <c r="DJ597">
        <f t="shared" si="593"/>
        <v>1</v>
      </c>
      <c r="DK597">
        <f t="shared" si="594"/>
        <v>1</v>
      </c>
      <c r="DL597">
        <f t="shared" si="595"/>
        <v>2</v>
      </c>
      <c r="DM597">
        <f t="shared" si="596"/>
        <v>1</v>
      </c>
      <c r="DN597">
        <f t="shared" si="597"/>
        <v>0</v>
      </c>
      <c r="DO597">
        <f t="shared" si="598"/>
        <v>5</v>
      </c>
      <c r="DP597">
        <f t="shared" si="599"/>
        <v>3</v>
      </c>
      <c r="DQ597">
        <f t="shared" si="600"/>
        <v>1</v>
      </c>
      <c r="DR597">
        <f t="shared" si="601"/>
        <v>4</v>
      </c>
      <c r="DS597">
        <f t="shared" si="602"/>
        <v>0</v>
      </c>
      <c r="DT597">
        <f t="shared" si="603"/>
        <v>0</v>
      </c>
      <c r="DU597">
        <f t="shared" si="608"/>
        <v>2</v>
      </c>
      <c r="DV597">
        <f t="shared" si="609"/>
        <v>0</v>
      </c>
      <c r="DW597">
        <f t="shared" si="607"/>
        <v>30</v>
      </c>
      <c r="DX597">
        <f t="shared" si="604"/>
        <v>5.7692307692307683</v>
      </c>
      <c r="DY597">
        <f t="shared" si="605"/>
        <v>6</v>
      </c>
      <c r="DZ597">
        <f t="shared" si="606"/>
        <v>6</v>
      </c>
    </row>
    <row r="598" spans="1:130">
      <c r="A598">
        <v>730</v>
      </c>
      <c r="B598" s="1">
        <v>44966.446747685201</v>
      </c>
      <c r="C598" s="1">
        <v>44966.473587963003</v>
      </c>
      <c r="D598" t="s">
        <v>104</v>
      </c>
      <c r="F598" t="s">
        <v>6682</v>
      </c>
      <c r="G598" s="2">
        <v>13344</v>
      </c>
      <c r="H598" t="s">
        <v>6683</v>
      </c>
      <c r="I598" t="s">
        <v>6684</v>
      </c>
      <c r="J598" t="s">
        <v>145</v>
      </c>
      <c r="K598" t="s">
        <v>114</v>
      </c>
      <c r="L598" t="s">
        <v>2325</v>
      </c>
      <c r="M598" t="s">
        <v>109</v>
      </c>
      <c r="O598" t="s">
        <v>176</v>
      </c>
      <c r="P598" t="s">
        <v>285</v>
      </c>
      <c r="Q598" t="s">
        <v>145</v>
      </c>
      <c r="R598" t="s">
        <v>113</v>
      </c>
      <c r="S598" t="s">
        <v>122</v>
      </c>
      <c r="T598" t="s">
        <v>109</v>
      </c>
      <c r="V598" t="s">
        <v>109</v>
      </c>
      <c r="X598" t="s">
        <v>135</v>
      </c>
      <c r="Y598" t="s">
        <v>178</v>
      </c>
      <c r="Z598" t="s">
        <v>109</v>
      </c>
      <c r="AA598" t="s">
        <v>109</v>
      </c>
      <c r="AB598" t="s">
        <v>145</v>
      </c>
      <c r="AC598" t="s">
        <v>116</v>
      </c>
      <c r="AD598" t="s">
        <v>6685</v>
      </c>
      <c r="AE598" t="s">
        <v>109</v>
      </c>
      <c r="AG598" t="s">
        <v>109</v>
      </c>
      <c r="AH598" t="s">
        <v>116</v>
      </c>
      <c r="AI598" t="s">
        <v>109</v>
      </c>
      <c r="AJ598" t="s">
        <v>116</v>
      </c>
      <c r="AK598" t="s">
        <v>116</v>
      </c>
      <c r="AL598" t="s">
        <v>109</v>
      </c>
      <c r="AM598" t="s">
        <v>145</v>
      </c>
      <c r="AN598" t="s">
        <v>117</v>
      </c>
      <c r="AO598" t="s">
        <v>179</v>
      </c>
      <c r="AP598" t="s">
        <v>224</v>
      </c>
      <c r="AQ598" t="s">
        <v>272</v>
      </c>
      <c r="AS598" t="s">
        <v>6686</v>
      </c>
      <c r="AT598" t="s">
        <v>113</v>
      </c>
      <c r="AU598" t="s">
        <v>116</v>
      </c>
      <c r="AV598" t="s">
        <v>109</v>
      </c>
      <c r="AW598" t="s">
        <v>145</v>
      </c>
      <c r="AX598" t="s">
        <v>109</v>
      </c>
      <c r="AZ598" t="s">
        <v>113</v>
      </c>
      <c r="BA598" t="s">
        <v>120</v>
      </c>
      <c r="BB598" t="s">
        <v>249</v>
      </c>
      <c r="BC598" t="s">
        <v>116</v>
      </c>
      <c r="BD598" t="s">
        <v>116</v>
      </c>
      <c r="BE598" t="s">
        <v>122</v>
      </c>
      <c r="BG598" t="s">
        <v>109</v>
      </c>
      <c r="BH598" t="s">
        <v>116</v>
      </c>
      <c r="BI598" t="s">
        <v>6687</v>
      </c>
      <c r="BJ598" t="s">
        <v>116</v>
      </c>
      <c r="BK598" t="s">
        <v>109</v>
      </c>
      <c r="BL598" t="s">
        <v>109</v>
      </c>
      <c r="BM598" t="s">
        <v>109</v>
      </c>
      <c r="BN598" t="s">
        <v>113</v>
      </c>
      <c r="BO598" t="s">
        <v>116</v>
      </c>
      <c r="BP598" t="s">
        <v>122</v>
      </c>
      <c r="BR598" t="s">
        <v>116</v>
      </c>
      <c r="BS598" t="s">
        <v>126</v>
      </c>
      <c r="BT598" t="s">
        <v>109</v>
      </c>
      <c r="BU598" t="s">
        <v>114</v>
      </c>
      <c r="BV598" t="s">
        <v>116</v>
      </c>
      <c r="BX598" t="s">
        <v>116</v>
      </c>
      <c r="BY598" t="s">
        <v>116</v>
      </c>
      <c r="BZ598" t="s">
        <v>138</v>
      </c>
      <c r="CA598" t="s">
        <v>912</v>
      </c>
      <c r="CB598" t="s">
        <v>129</v>
      </c>
      <c r="CC598" t="s">
        <v>253</v>
      </c>
      <c r="CD598" t="s">
        <v>116</v>
      </c>
      <c r="CE598" t="s">
        <v>109</v>
      </c>
      <c r="CF598" t="s">
        <v>113</v>
      </c>
      <c r="CG598" t="s">
        <v>113</v>
      </c>
      <c r="CH598" t="s">
        <v>167</v>
      </c>
      <c r="CI598" t="s">
        <v>113</v>
      </c>
      <c r="CJ598" t="s">
        <v>116</v>
      </c>
      <c r="CK598" t="s">
        <v>109</v>
      </c>
      <c r="CL598" t="s">
        <v>109</v>
      </c>
      <c r="CN598" t="s">
        <v>1441</v>
      </c>
      <c r="CO598" t="s">
        <v>109</v>
      </c>
      <c r="CP598" t="s">
        <v>116</v>
      </c>
      <c r="CQ598" t="s">
        <v>109</v>
      </c>
      <c r="CS598" t="s">
        <v>116</v>
      </c>
      <c r="CT598" t="s">
        <v>116</v>
      </c>
      <c r="CU598" t="s">
        <v>116</v>
      </c>
      <c r="CV598" t="s">
        <v>109</v>
      </c>
      <c r="CX598" t="s">
        <v>116</v>
      </c>
      <c r="CY598" t="s">
        <v>6688</v>
      </c>
      <c r="DB598">
        <f t="shared" si="585"/>
        <v>2</v>
      </c>
      <c r="DC598">
        <f t="shared" si="586"/>
        <v>0</v>
      </c>
      <c r="DD598">
        <f t="shared" si="587"/>
        <v>3</v>
      </c>
      <c r="DE598">
        <f t="shared" si="588"/>
        <v>0</v>
      </c>
      <c r="DF598">
        <f t="shared" si="589"/>
        <v>2</v>
      </c>
      <c r="DG598">
        <f t="shared" si="590"/>
        <v>2</v>
      </c>
      <c r="DH598">
        <f t="shared" si="591"/>
        <v>0</v>
      </c>
      <c r="DI598">
        <f t="shared" si="592"/>
        <v>8</v>
      </c>
      <c r="DJ598">
        <f t="shared" si="593"/>
        <v>1</v>
      </c>
      <c r="DK598">
        <f t="shared" si="594"/>
        <v>2</v>
      </c>
      <c r="DL598">
        <f t="shared" si="595"/>
        <v>2</v>
      </c>
      <c r="DM598">
        <f t="shared" si="596"/>
        <v>1</v>
      </c>
      <c r="DN598">
        <f t="shared" si="597"/>
        <v>1</v>
      </c>
      <c r="DO598">
        <f t="shared" si="598"/>
        <v>2</v>
      </c>
      <c r="DP598">
        <f t="shared" si="599"/>
        <v>4</v>
      </c>
      <c r="DQ598">
        <f t="shared" si="600"/>
        <v>1</v>
      </c>
      <c r="DR598">
        <f t="shared" si="601"/>
        <v>4</v>
      </c>
      <c r="DS598">
        <f t="shared" si="602"/>
        <v>1</v>
      </c>
      <c r="DT598">
        <f t="shared" si="603"/>
        <v>1</v>
      </c>
      <c r="DU598">
        <f t="shared" si="608"/>
        <v>2</v>
      </c>
      <c r="DV598">
        <f t="shared" si="609"/>
        <v>3</v>
      </c>
      <c r="DW598">
        <f t="shared" si="607"/>
        <v>42</v>
      </c>
      <c r="DX598">
        <f t="shared" si="604"/>
        <v>8.0769230769230766</v>
      </c>
      <c r="DY598">
        <f t="shared" si="605"/>
        <v>8</v>
      </c>
      <c r="DZ598">
        <f t="shared" si="606"/>
        <v>8</v>
      </c>
    </row>
    <row r="599" spans="1:130">
      <c r="A599">
        <v>731</v>
      </c>
      <c r="B599" s="1">
        <v>44966.616840277798</v>
      </c>
      <c r="C599" s="1">
        <v>44966.642256944397</v>
      </c>
      <c r="D599" t="s">
        <v>104</v>
      </c>
      <c r="F599" t="s">
        <v>4880</v>
      </c>
      <c r="G599" s="2">
        <v>7082</v>
      </c>
      <c r="H599" t="s">
        <v>4881</v>
      </c>
      <c r="I599" t="s">
        <v>6689</v>
      </c>
      <c r="J599" t="s">
        <v>145</v>
      </c>
      <c r="K599" t="s">
        <v>114</v>
      </c>
      <c r="L599" t="s">
        <v>6690</v>
      </c>
      <c r="M599" t="s">
        <v>109</v>
      </c>
      <c r="O599" t="s">
        <v>176</v>
      </c>
      <c r="P599" t="s">
        <v>6691</v>
      </c>
      <c r="Q599" t="s">
        <v>112</v>
      </c>
      <c r="R599" t="s">
        <v>113</v>
      </c>
      <c r="S599" t="s">
        <v>122</v>
      </c>
      <c r="T599" t="s">
        <v>109</v>
      </c>
      <c r="V599" t="s">
        <v>109</v>
      </c>
      <c r="X599" t="s">
        <v>135</v>
      </c>
      <c r="Y599" t="s">
        <v>178</v>
      </c>
      <c r="Z599" t="s">
        <v>109</v>
      </c>
      <c r="AA599" t="s">
        <v>109</v>
      </c>
      <c r="AB599" t="s">
        <v>153</v>
      </c>
      <c r="AC599" t="s">
        <v>116</v>
      </c>
      <c r="AD599" t="s">
        <v>6692</v>
      </c>
      <c r="AE599" t="s">
        <v>109</v>
      </c>
      <c r="AG599" t="s">
        <v>109</v>
      </c>
      <c r="AH599" t="s">
        <v>116</v>
      </c>
      <c r="AI599" t="s">
        <v>109</v>
      </c>
      <c r="AJ599" t="s">
        <v>116</v>
      </c>
      <c r="AK599" t="s">
        <v>116</v>
      </c>
      <c r="AL599" t="s">
        <v>116</v>
      </c>
      <c r="AM599" t="s">
        <v>112</v>
      </c>
      <c r="AN599" t="s">
        <v>117</v>
      </c>
      <c r="AO599" t="s">
        <v>179</v>
      </c>
      <c r="AP599" t="s">
        <v>113</v>
      </c>
      <c r="AQ599" t="s">
        <v>109</v>
      </c>
      <c r="AS599" t="s">
        <v>191</v>
      </c>
      <c r="AT599" t="s">
        <v>113</v>
      </c>
      <c r="AU599" t="s">
        <v>109</v>
      </c>
      <c r="AV599" t="s">
        <v>116</v>
      </c>
      <c r="AW599" t="s">
        <v>112</v>
      </c>
      <c r="AX599" t="s">
        <v>116</v>
      </c>
      <c r="AY599" t="s">
        <v>6693</v>
      </c>
      <c r="AZ599" t="s">
        <v>6694</v>
      </c>
      <c r="BA599" t="s">
        <v>158</v>
      </c>
      <c r="BB599" t="s">
        <v>113</v>
      </c>
      <c r="BC599" t="s">
        <v>116</v>
      </c>
      <c r="BD599" t="s">
        <v>116</v>
      </c>
      <c r="BE599" t="s">
        <v>122</v>
      </c>
      <c r="BG599" t="s">
        <v>116</v>
      </c>
      <c r="BH599" t="s">
        <v>116</v>
      </c>
      <c r="BI599" t="s">
        <v>6695</v>
      </c>
      <c r="BJ599" t="s">
        <v>116</v>
      </c>
      <c r="BK599" t="s">
        <v>116</v>
      </c>
      <c r="BL599" t="s">
        <v>109</v>
      </c>
      <c r="BM599" t="s">
        <v>109</v>
      </c>
      <c r="BN599" t="s">
        <v>113</v>
      </c>
      <c r="BO599" t="s">
        <v>125</v>
      </c>
      <c r="BP599" t="s">
        <v>122</v>
      </c>
      <c r="BR599" t="s">
        <v>116</v>
      </c>
      <c r="BS599" t="s">
        <v>126</v>
      </c>
      <c r="BT599" t="s">
        <v>116</v>
      </c>
      <c r="BU599" t="s">
        <v>114</v>
      </c>
      <c r="BV599" t="s">
        <v>206</v>
      </c>
      <c r="BX599" t="s">
        <v>116</v>
      </c>
      <c r="BY599" t="s">
        <v>116</v>
      </c>
      <c r="BZ599" t="s">
        <v>193</v>
      </c>
      <c r="CA599" t="s">
        <v>6696</v>
      </c>
      <c r="CB599" t="s">
        <v>4882</v>
      </c>
      <c r="CC599" t="s">
        <v>327</v>
      </c>
      <c r="CD599" t="s">
        <v>109</v>
      </c>
      <c r="CE599" t="s">
        <v>116</v>
      </c>
      <c r="CG599" t="s">
        <v>113</v>
      </c>
      <c r="CH599" t="s">
        <v>113</v>
      </c>
      <c r="CI599" t="s">
        <v>113</v>
      </c>
      <c r="CJ599" t="s">
        <v>109</v>
      </c>
      <c r="CK599" t="s">
        <v>109</v>
      </c>
      <c r="CL599" t="s">
        <v>109</v>
      </c>
      <c r="CN599" t="s">
        <v>842</v>
      </c>
      <c r="CO599" t="s">
        <v>109</v>
      </c>
      <c r="CP599" t="s">
        <v>116</v>
      </c>
      <c r="CQ599" t="s">
        <v>109</v>
      </c>
      <c r="CS599" t="s">
        <v>109</v>
      </c>
      <c r="CT599" t="s">
        <v>109</v>
      </c>
      <c r="CU599" t="s">
        <v>116</v>
      </c>
      <c r="CV599" t="s">
        <v>109</v>
      </c>
      <c r="CX599" t="s">
        <v>116</v>
      </c>
      <c r="CY599" t="s">
        <v>172</v>
      </c>
      <c r="DB599">
        <f t="shared" si="585"/>
        <v>2</v>
      </c>
      <c r="DC599">
        <f t="shared" si="586"/>
        <v>0</v>
      </c>
      <c r="DD599">
        <f t="shared" si="587"/>
        <v>3</v>
      </c>
      <c r="DE599">
        <f t="shared" si="588"/>
        <v>0</v>
      </c>
      <c r="DF599">
        <f t="shared" si="589"/>
        <v>2</v>
      </c>
      <c r="DG599">
        <f t="shared" si="590"/>
        <v>2</v>
      </c>
      <c r="DH599">
        <f t="shared" si="591"/>
        <v>0</v>
      </c>
      <c r="DI599">
        <f t="shared" si="592"/>
        <v>7</v>
      </c>
      <c r="DJ599">
        <f t="shared" si="593"/>
        <v>1</v>
      </c>
      <c r="DK599">
        <f t="shared" si="594"/>
        <v>3</v>
      </c>
      <c r="DL599">
        <f t="shared" si="595"/>
        <v>2</v>
      </c>
      <c r="DM599">
        <f t="shared" si="596"/>
        <v>1</v>
      </c>
      <c r="DN599">
        <f t="shared" si="597"/>
        <v>2</v>
      </c>
      <c r="DO599">
        <f t="shared" si="598"/>
        <v>3</v>
      </c>
      <c r="DP599">
        <f t="shared" si="599"/>
        <v>5</v>
      </c>
      <c r="DQ599">
        <f t="shared" si="600"/>
        <v>1</v>
      </c>
      <c r="DR599">
        <f t="shared" si="601"/>
        <v>3</v>
      </c>
      <c r="DS599">
        <f t="shared" si="602"/>
        <v>0</v>
      </c>
      <c r="DT599">
        <f t="shared" si="603"/>
        <v>0</v>
      </c>
      <c r="DU599">
        <f t="shared" si="608"/>
        <v>2</v>
      </c>
      <c r="DV599">
        <f t="shared" si="609"/>
        <v>1</v>
      </c>
      <c r="DW599">
        <f t="shared" si="607"/>
        <v>40</v>
      </c>
      <c r="DX599">
        <f t="shared" si="604"/>
        <v>7.6923076923076925</v>
      </c>
      <c r="DY599">
        <f t="shared" si="605"/>
        <v>7.5</v>
      </c>
      <c r="DZ599">
        <f t="shared" si="606"/>
        <v>7.5</v>
      </c>
    </row>
    <row r="600" spans="1:130">
      <c r="A600">
        <v>732</v>
      </c>
      <c r="B600" s="1">
        <v>44966.671574074098</v>
      </c>
      <c r="C600" s="1">
        <v>44966.682013888902</v>
      </c>
      <c r="D600" t="s">
        <v>104</v>
      </c>
      <c r="F600" t="s">
        <v>6697</v>
      </c>
      <c r="G600" s="2">
        <v>3845</v>
      </c>
      <c r="H600" t="s">
        <v>6698</v>
      </c>
      <c r="I600" t="s">
        <v>6699</v>
      </c>
      <c r="J600" t="s">
        <v>108</v>
      </c>
      <c r="K600" t="s">
        <v>114</v>
      </c>
      <c r="L600" t="s">
        <v>6700</v>
      </c>
      <c r="M600" t="s">
        <v>109</v>
      </c>
      <c r="O600" t="s">
        <v>643</v>
      </c>
      <c r="P600" t="s">
        <v>3341</v>
      </c>
      <c r="Q600" t="s">
        <v>188</v>
      </c>
      <c r="R600" t="s">
        <v>113</v>
      </c>
      <c r="S600" t="s">
        <v>122</v>
      </c>
      <c r="T600" t="s">
        <v>109</v>
      </c>
      <c r="V600" t="s">
        <v>109</v>
      </c>
      <c r="X600" t="s">
        <v>135</v>
      </c>
      <c r="Y600" t="s">
        <v>136</v>
      </c>
      <c r="Z600" t="s">
        <v>109</v>
      </c>
      <c r="AA600" t="s">
        <v>109</v>
      </c>
      <c r="AB600" t="s">
        <v>153</v>
      </c>
      <c r="AC600" t="s">
        <v>116</v>
      </c>
      <c r="AD600" t="s">
        <v>6701</v>
      </c>
      <c r="AE600" t="s">
        <v>109</v>
      </c>
      <c r="AG600" t="s">
        <v>109</v>
      </c>
      <c r="AH600" t="s">
        <v>116</v>
      </c>
      <c r="AI600" t="s">
        <v>109</v>
      </c>
      <c r="AJ600" t="s">
        <v>116</v>
      </c>
      <c r="AK600" t="s">
        <v>116</v>
      </c>
      <c r="AL600" t="s">
        <v>116</v>
      </c>
      <c r="AM600" t="s">
        <v>188</v>
      </c>
      <c r="AN600" t="s">
        <v>236</v>
      </c>
      <c r="AO600" t="s">
        <v>179</v>
      </c>
      <c r="AP600" t="s">
        <v>224</v>
      </c>
      <c r="AQ600" t="s">
        <v>109</v>
      </c>
      <c r="AS600" t="s">
        <v>191</v>
      </c>
      <c r="AT600" t="s">
        <v>113</v>
      </c>
      <c r="AU600" t="s">
        <v>116</v>
      </c>
      <c r="AV600" t="s">
        <v>109</v>
      </c>
      <c r="AW600" t="s">
        <v>109</v>
      </c>
      <c r="AZ600" t="s">
        <v>157</v>
      </c>
      <c r="BA600" t="s">
        <v>120</v>
      </c>
      <c r="BB600" t="s">
        <v>249</v>
      </c>
      <c r="BC600" t="s">
        <v>116</v>
      </c>
      <c r="BD600" t="s">
        <v>116</v>
      </c>
      <c r="BE600" t="s">
        <v>122</v>
      </c>
      <c r="BG600" t="s">
        <v>116</v>
      </c>
      <c r="BH600" t="s">
        <v>116</v>
      </c>
      <c r="BI600" t="s">
        <v>6702</v>
      </c>
      <c r="BJ600" t="s">
        <v>116</v>
      </c>
      <c r="BK600" t="s">
        <v>116</v>
      </c>
      <c r="BL600" t="s">
        <v>109</v>
      </c>
      <c r="BM600" t="s">
        <v>109</v>
      </c>
      <c r="BN600" t="s">
        <v>124</v>
      </c>
      <c r="BO600" t="s">
        <v>116</v>
      </c>
      <c r="BP600" t="s">
        <v>122</v>
      </c>
      <c r="BR600" t="s">
        <v>116</v>
      </c>
      <c r="BS600" t="s">
        <v>238</v>
      </c>
      <c r="BT600" t="s">
        <v>116</v>
      </c>
      <c r="BU600" t="s">
        <v>114</v>
      </c>
      <c r="BV600" t="s">
        <v>206</v>
      </c>
      <c r="BX600" t="s">
        <v>116</v>
      </c>
      <c r="BY600" t="s">
        <v>116</v>
      </c>
      <c r="BZ600" t="s">
        <v>6703</v>
      </c>
      <c r="CA600" t="s">
        <v>1123</v>
      </c>
      <c r="CB600" t="s">
        <v>3702</v>
      </c>
      <c r="CC600" t="s">
        <v>113</v>
      </c>
      <c r="CD600" t="s">
        <v>109</v>
      </c>
      <c r="CE600" t="s">
        <v>116</v>
      </c>
      <c r="CG600" t="s">
        <v>113</v>
      </c>
      <c r="CH600" t="s">
        <v>386</v>
      </c>
      <c r="CI600" t="s">
        <v>578</v>
      </c>
      <c r="CJ600" t="s">
        <v>109</v>
      </c>
      <c r="CK600" t="s">
        <v>109</v>
      </c>
      <c r="CL600" t="s">
        <v>109</v>
      </c>
      <c r="CN600" t="s">
        <v>522</v>
      </c>
      <c r="CO600" t="s">
        <v>109</v>
      </c>
      <c r="CP600" t="s">
        <v>116</v>
      </c>
      <c r="CQ600" t="s">
        <v>109</v>
      </c>
      <c r="CS600" t="s">
        <v>116</v>
      </c>
      <c r="CT600" t="s">
        <v>116</v>
      </c>
      <c r="CU600" t="s">
        <v>116</v>
      </c>
      <c r="CV600" t="s">
        <v>109</v>
      </c>
      <c r="CX600" t="s">
        <v>116</v>
      </c>
      <c r="CY600" t="s">
        <v>6704</v>
      </c>
      <c r="DB600">
        <f t="shared" si="585"/>
        <v>2</v>
      </c>
      <c r="DC600">
        <f t="shared" si="586"/>
        <v>0</v>
      </c>
      <c r="DD600">
        <f t="shared" si="587"/>
        <v>3</v>
      </c>
      <c r="DE600">
        <f t="shared" si="588"/>
        <v>0</v>
      </c>
      <c r="DF600">
        <f t="shared" si="589"/>
        <v>2</v>
      </c>
      <c r="DG600">
        <f t="shared" si="590"/>
        <v>2</v>
      </c>
      <c r="DH600">
        <f t="shared" si="591"/>
        <v>0</v>
      </c>
      <c r="DI600">
        <f t="shared" si="592"/>
        <v>8</v>
      </c>
      <c r="DJ600">
        <f t="shared" si="593"/>
        <v>1</v>
      </c>
      <c r="DK600">
        <f t="shared" si="594"/>
        <v>1</v>
      </c>
      <c r="DL600">
        <f t="shared" si="595"/>
        <v>3</v>
      </c>
      <c r="DM600">
        <f t="shared" si="596"/>
        <v>1</v>
      </c>
      <c r="DN600">
        <f t="shared" si="597"/>
        <v>2</v>
      </c>
      <c r="DO600">
        <f t="shared" si="598"/>
        <v>4</v>
      </c>
      <c r="DP600">
        <f t="shared" si="599"/>
        <v>5</v>
      </c>
      <c r="DQ600">
        <f t="shared" si="600"/>
        <v>1</v>
      </c>
      <c r="DR600">
        <f t="shared" si="601"/>
        <v>2</v>
      </c>
      <c r="DS600">
        <f t="shared" si="602"/>
        <v>1</v>
      </c>
      <c r="DT600">
        <f t="shared" si="603"/>
        <v>0</v>
      </c>
      <c r="DU600">
        <f t="shared" si="608"/>
        <v>2</v>
      </c>
      <c r="DV600">
        <f t="shared" si="609"/>
        <v>3</v>
      </c>
      <c r="DW600">
        <f t="shared" si="607"/>
        <v>43</v>
      </c>
      <c r="DX600">
        <f t="shared" si="604"/>
        <v>8.2692307692307683</v>
      </c>
      <c r="DY600">
        <f t="shared" si="605"/>
        <v>8.5</v>
      </c>
      <c r="DZ600">
        <f t="shared" si="606"/>
        <v>8.5</v>
      </c>
    </row>
    <row r="601" spans="1:130">
      <c r="A601">
        <v>733</v>
      </c>
      <c r="B601" s="1">
        <v>44966.682569444398</v>
      </c>
      <c r="C601" s="1">
        <v>44966.691226851901</v>
      </c>
      <c r="D601" t="s">
        <v>104</v>
      </c>
      <c r="F601" t="s">
        <v>6705</v>
      </c>
      <c r="G601" s="2">
        <v>13171</v>
      </c>
      <c r="H601" t="s">
        <v>6706</v>
      </c>
      <c r="I601" t="s">
        <v>6707</v>
      </c>
      <c r="J601" t="s">
        <v>109</v>
      </c>
      <c r="M601" t="s">
        <v>109</v>
      </c>
      <c r="O601" t="s">
        <v>610</v>
      </c>
      <c r="P601" t="s">
        <v>113</v>
      </c>
      <c r="Q601" t="s">
        <v>112</v>
      </c>
      <c r="R601" t="s">
        <v>113</v>
      </c>
      <c r="S601" t="s">
        <v>114</v>
      </c>
      <c r="T601" t="s">
        <v>109</v>
      </c>
      <c r="V601" t="s">
        <v>109</v>
      </c>
      <c r="X601" t="s">
        <v>113</v>
      </c>
      <c r="Y601" t="s">
        <v>113</v>
      </c>
      <c r="Z601" t="s">
        <v>116</v>
      </c>
      <c r="AB601" t="s">
        <v>109</v>
      </c>
      <c r="AE601" t="s">
        <v>109</v>
      </c>
      <c r="AG601" t="s">
        <v>109</v>
      </c>
      <c r="AH601" t="s">
        <v>116</v>
      </c>
      <c r="AI601" t="s">
        <v>109</v>
      </c>
      <c r="AJ601" t="s">
        <v>116</v>
      </c>
      <c r="AK601" t="s">
        <v>116</v>
      </c>
      <c r="AL601" t="s">
        <v>116</v>
      </c>
      <c r="AM601" t="s">
        <v>112</v>
      </c>
      <c r="AN601" t="s">
        <v>117</v>
      </c>
      <c r="AO601" t="s">
        <v>113</v>
      </c>
      <c r="AP601" t="s">
        <v>113</v>
      </c>
      <c r="AQ601" t="s">
        <v>272</v>
      </c>
      <c r="AR601" t="s">
        <v>6708</v>
      </c>
      <c r="AS601" t="s">
        <v>203</v>
      </c>
      <c r="AT601" t="s">
        <v>113</v>
      </c>
      <c r="AU601" t="s">
        <v>116</v>
      </c>
      <c r="AV601" t="s">
        <v>109</v>
      </c>
      <c r="AW601" t="s">
        <v>109</v>
      </c>
      <c r="AZ601" t="s">
        <v>113</v>
      </c>
      <c r="BA601" t="s">
        <v>113</v>
      </c>
      <c r="BB601" t="s">
        <v>113</v>
      </c>
      <c r="BC601" t="s">
        <v>116</v>
      </c>
      <c r="BD601" t="s">
        <v>116</v>
      </c>
      <c r="BE601" t="s">
        <v>122</v>
      </c>
      <c r="BG601" t="s">
        <v>109</v>
      </c>
      <c r="BH601" t="s">
        <v>109</v>
      </c>
      <c r="BJ601" t="s">
        <v>116</v>
      </c>
      <c r="BK601" t="s">
        <v>109</v>
      </c>
      <c r="BL601" t="s">
        <v>109</v>
      </c>
      <c r="BM601" t="s">
        <v>109</v>
      </c>
      <c r="BN601" t="s">
        <v>113</v>
      </c>
      <c r="BO601" t="s">
        <v>109</v>
      </c>
      <c r="BP601" t="s">
        <v>122</v>
      </c>
      <c r="BR601" t="s">
        <v>109</v>
      </c>
      <c r="BS601" t="s">
        <v>113</v>
      </c>
      <c r="BT601" t="s">
        <v>116</v>
      </c>
      <c r="BU601" t="s">
        <v>109</v>
      </c>
      <c r="BV601" t="s">
        <v>116</v>
      </c>
      <c r="BX601" t="s">
        <v>116</v>
      </c>
      <c r="BY601" t="s">
        <v>116</v>
      </c>
      <c r="BZ601" t="s">
        <v>193</v>
      </c>
      <c r="CA601" t="s">
        <v>113</v>
      </c>
      <c r="CB601" t="s">
        <v>113</v>
      </c>
      <c r="CC601" t="s">
        <v>182</v>
      </c>
      <c r="CD601" t="s">
        <v>116</v>
      </c>
      <c r="CE601" t="s">
        <v>109</v>
      </c>
      <c r="CF601" t="s">
        <v>113</v>
      </c>
      <c r="CG601" t="s">
        <v>113</v>
      </c>
      <c r="CH601" t="s">
        <v>113</v>
      </c>
      <c r="CI601" t="s">
        <v>113</v>
      </c>
      <c r="CJ601" t="s">
        <v>109</v>
      </c>
      <c r="CK601" t="s">
        <v>109</v>
      </c>
      <c r="CL601" t="s">
        <v>109</v>
      </c>
      <c r="CN601" t="s">
        <v>1796</v>
      </c>
      <c r="CO601" t="s">
        <v>109</v>
      </c>
      <c r="CP601" t="s">
        <v>116</v>
      </c>
      <c r="CQ601" t="s">
        <v>109</v>
      </c>
      <c r="CS601" t="s">
        <v>116</v>
      </c>
      <c r="CT601" t="s">
        <v>116</v>
      </c>
      <c r="CU601" t="s">
        <v>109</v>
      </c>
      <c r="CV601" t="s">
        <v>109</v>
      </c>
      <c r="CX601" t="s">
        <v>109</v>
      </c>
      <c r="DB601">
        <f t="shared" si="585"/>
        <v>0</v>
      </c>
      <c r="DC601">
        <f t="shared" si="586"/>
        <v>0</v>
      </c>
      <c r="DD601">
        <f t="shared" si="587"/>
        <v>3</v>
      </c>
      <c r="DE601">
        <f t="shared" si="588"/>
        <v>0</v>
      </c>
      <c r="DF601">
        <f t="shared" si="589"/>
        <v>1</v>
      </c>
      <c r="DG601">
        <f t="shared" si="590"/>
        <v>0</v>
      </c>
      <c r="DH601">
        <f t="shared" si="591"/>
        <v>0</v>
      </c>
      <c r="DI601">
        <f t="shared" si="592"/>
        <v>7</v>
      </c>
      <c r="DJ601">
        <f t="shared" si="593"/>
        <v>1</v>
      </c>
      <c r="DK601">
        <f t="shared" si="594"/>
        <v>1</v>
      </c>
      <c r="DL601">
        <f t="shared" si="595"/>
        <v>0</v>
      </c>
      <c r="DM601">
        <f t="shared" si="596"/>
        <v>1</v>
      </c>
      <c r="DN601">
        <f t="shared" si="597"/>
        <v>0</v>
      </c>
      <c r="DO601">
        <f t="shared" si="598"/>
        <v>1</v>
      </c>
      <c r="DP601">
        <f t="shared" si="599"/>
        <v>2</v>
      </c>
      <c r="DQ601">
        <f t="shared" si="600"/>
        <v>1</v>
      </c>
      <c r="DR601">
        <f t="shared" si="601"/>
        <v>2</v>
      </c>
      <c r="DS601">
        <f t="shared" si="602"/>
        <v>0</v>
      </c>
      <c r="DT601">
        <f t="shared" si="603"/>
        <v>0</v>
      </c>
      <c r="DU601">
        <f t="shared" si="608"/>
        <v>2</v>
      </c>
      <c r="DV601">
        <f t="shared" si="609"/>
        <v>2</v>
      </c>
      <c r="DW601">
        <f t="shared" si="607"/>
        <v>24</v>
      </c>
      <c r="DX601">
        <f t="shared" si="604"/>
        <v>4.6153846153846159</v>
      </c>
      <c r="DY601">
        <f t="shared" si="605"/>
        <v>4.5</v>
      </c>
      <c r="DZ601">
        <f t="shared" si="606"/>
        <v>4.5</v>
      </c>
    </row>
    <row r="602" spans="1:130">
      <c r="A602">
        <v>734</v>
      </c>
      <c r="B602" s="1">
        <v>44966.700671296298</v>
      </c>
      <c r="C602" s="1">
        <v>44966.709930555597</v>
      </c>
      <c r="D602" t="s">
        <v>104</v>
      </c>
      <c r="F602" t="s">
        <v>6709</v>
      </c>
      <c r="G602" s="2">
        <v>2859</v>
      </c>
      <c r="H602" t="s">
        <v>6710</v>
      </c>
      <c r="I602" t="s">
        <v>6711</v>
      </c>
      <c r="J602" t="s">
        <v>145</v>
      </c>
      <c r="K602" t="s">
        <v>114</v>
      </c>
      <c r="L602" t="s">
        <v>6712</v>
      </c>
      <c r="M602" t="s">
        <v>109</v>
      </c>
      <c r="O602" t="s">
        <v>825</v>
      </c>
      <c r="P602" t="s">
        <v>519</v>
      </c>
      <c r="Q602" t="s">
        <v>112</v>
      </c>
      <c r="R602" t="s">
        <v>267</v>
      </c>
      <c r="S602" t="s">
        <v>122</v>
      </c>
      <c r="T602" t="s">
        <v>109</v>
      </c>
      <c r="V602" t="s">
        <v>116</v>
      </c>
      <c r="W602" t="s">
        <v>6713</v>
      </c>
      <c r="X602" t="s">
        <v>113</v>
      </c>
      <c r="Y602" t="s">
        <v>136</v>
      </c>
      <c r="Z602" t="s">
        <v>109</v>
      </c>
      <c r="AA602" t="s">
        <v>109</v>
      </c>
      <c r="AB602" t="s">
        <v>132</v>
      </c>
      <c r="AC602" t="s">
        <v>109</v>
      </c>
      <c r="AE602" t="s">
        <v>109</v>
      </c>
      <c r="AG602" t="s">
        <v>109</v>
      </c>
      <c r="AH602" t="s">
        <v>116</v>
      </c>
      <c r="AI602" t="s">
        <v>109</v>
      </c>
      <c r="AJ602" t="s">
        <v>116</v>
      </c>
      <c r="AK602" t="s">
        <v>116</v>
      </c>
      <c r="AL602" t="s">
        <v>109</v>
      </c>
      <c r="AM602" t="s">
        <v>188</v>
      </c>
      <c r="AN602" t="s">
        <v>117</v>
      </c>
      <c r="AO602" t="s">
        <v>179</v>
      </c>
      <c r="AP602" t="s">
        <v>113</v>
      </c>
      <c r="AQ602" t="s">
        <v>109</v>
      </c>
      <c r="AS602" t="s">
        <v>3553</v>
      </c>
      <c r="AT602" t="s">
        <v>113</v>
      </c>
      <c r="AU602" t="s">
        <v>116</v>
      </c>
      <c r="AV602" t="s">
        <v>109</v>
      </c>
      <c r="AW602" t="s">
        <v>109</v>
      </c>
      <c r="AZ602" t="s">
        <v>157</v>
      </c>
      <c r="BA602" t="s">
        <v>113</v>
      </c>
      <c r="BB602" t="s">
        <v>121</v>
      </c>
      <c r="BC602" t="s">
        <v>116</v>
      </c>
      <c r="BD602" t="s">
        <v>116</v>
      </c>
      <c r="BE602" t="s">
        <v>122</v>
      </c>
      <c r="BG602" t="s">
        <v>109</v>
      </c>
      <c r="BH602" t="s">
        <v>116</v>
      </c>
      <c r="BI602" t="s">
        <v>6714</v>
      </c>
      <c r="BJ602" t="s">
        <v>116</v>
      </c>
      <c r="BK602" t="s">
        <v>116</v>
      </c>
      <c r="BL602" t="s">
        <v>109</v>
      </c>
      <c r="BM602" t="s">
        <v>109</v>
      </c>
      <c r="BN602" t="s">
        <v>113</v>
      </c>
      <c r="BO602" t="s">
        <v>116</v>
      </c>
      <c r="BP602" t="s">
        <v>122</v>
      </c>
      <c r="BR602" t="s">
        <v>116</v>
      </c>
      <c r="BS602" t="s">
        <v>238</v>
      </c>
      <c r="BT602" t="s">
        <v>116</v>
      </c>
      <c r="BU602" t="s">
        <v>114</v>
      </c>
      <c r="BV602" t="s">
        <v>116</v>
      </c>
      <c r="BX602" t="s">
        <v>116</v>
      </c>
      <c r="BY602" t="s">
        <v>116</v>
      </c>
      <c r="BZ602" t="s">
        <v>193</v>
      </c>
      <c r="CA602" t="s">
        <v>1047</v>
      </c>
      <c r="CB602" t="s">
        <v>113</v>
      </c>
      <c r="CC602" t="s">
        <v>113</v>
      </c>
      <c r="CD602" t="s">
        <v>116</v>
      </c>
      <c r="CE602" t="s">
        <v>116</v>
      </c>
      <c r="CG602" t="s">
        <v>113</v>
      </c>
      <c r="CH602" t="s">
        <v>167</v>
      </c>
      <c r="CI602" t="s">
        <v>113</v>
      </c>
      <c r="CJ602" t="s">
        <v>109</v>
      </c>
      <c r="CK602" t="s">
        <v>109</v>
      </c>
      <c r="CL602" t="s">
        <v>109</v>
      </c>
      <c r="CN602" t="s">
        <v>842</v>
      </c>
      <c r="CO602" t="s">
        <v>109</v>
      </c>
      <c r="CP602" t="s">
        <v>116</v>
      </c>
      <c r="CQ602" t="s">
        <v>109</v>
      </c>
      <c r="CS602" t="s">
        <v>116</v>
      </c>
      <c r="CT602" t="s">
        <v>116</v>
      </c>
      <c r="CU602" t="s">
        <v>109</v>
      </c>
      <c r="CV602" t="s">
        <v>109</v>
      </c>
      <c r="CX602" t="s">
        <v>109</v>
      </c>
      <c r="DB602">
        <f t="shared" si="585"/>
        <v>2</v>
      </c>
      <c r="DC602">
        <f t="shared" si="586"/>
        <v>0</v>
      </c>
      <c r="DD602">
        <f t="shared" si="587"/>
        <v>4</v>
      </c>
      <c r="DE602">
        <f t="shared" si="588"/>
        <v>1</v>
      </c>
      <c r="DF602">
        <f t="shared" si="589"/>
        <v>1</v>
      </c>
      <c r="DG602">
        <f t="shared" si="590"/>
        <v>1</v>
      </c>
      <c r="DH602">
        <f t="shared" si="591"/>
        <v>0</v>
      </c>
      <c r="DI602">
        <f t="shared" si="592"/>
        <v>6</v>
      </c>
      <c r="DJ602">
        <f t="shared" si="593"/>
        <v>1</v>
      </c>
      <c r="DK602">
        <f t="shared" si="594"/>
        <v>1</v>
      </c>
      <c r="DL602">
        <f t="shared" si="595"/>
        <v>2</v>
      </c>
      <c r="DM602">
        <f t="shared" si="596"/>
        <v>1</v>
      </c>
      <c r="DN602">
        <f t="shared" si="597"/>
        <v>1</v>
      </c>
      <c r="DO602">
        <f t="shared" si="598"/>
        <v>3</v>
      </c>
      <c r="DP602">
        <f t="shared" si="599"/>
        <v>5</v>
      </c>
      <c r="DQ602">
        <f t="shared" si="600"/>
        <v>1</v>
      </c>
      <c r="DR602">
        <f t="shared" si="601"/>
        <v>2</v>
      </c>
      <c r="DS602">
        <f t="shared" si="602"/>
        <v>1</v>
      </c>
      <c r="DT602">
        <f t="shared" si="603"/>
        <v>0</v>
      </c>
      <c r="DU602">
        <f t="shared" si="608"/>
        <v>2</v>
      </c>
      <c r="DV602">
        <f t="shared" si="609"/>
        <v>2</v>
      </c>
      <c r="DW602">
        <f t="shared" si="607"/>
        <v>37</v>
      </c>
      <c r="DX602">
        <f t="shared" si="604"/>
        <v>7.1153846153846159</v>
      </c>
      <c r="DY602">
        <f t="shared" si="605"/>
        <v>7</v>
      </c>
      <c r="DZ602">
        <f t="shared" si="606"/>
        <v>7</v>
      </c>
    </row>
    <row r="603" spans="1:130">
      <c r="A603">
        <v>735</v>
      </c>
      <c r="B603" s="1">
        <v>44966.831053240698</v>
      </c>
      <c r="C603" s="1">
        <v>44966.838020833296</v>
      </c>
      <c r="D603" t="s">
        <v>104</v>
      </c>
      <c r="F603" t="s">
        <v>6715</v>
      </c>
      <c r="G603" s="2">
        <v>8147</v>
      </c>
      <c r="H603" t="s">
        <v>6716</v>
      </c>
      <c r="I603" t="s">
        <v>6717</v>
      </c>
      <c r="J603" t="s">
        <v>109</v>
      </c>
      <c r="M603" t="s">
        <v>116</v>
      </c>
      <c r="O603" t="s">
        <v>4252</v>
      </c>
      <c r="P603" t="s">
        <v>4604</v>
      </c>
      <c r="Q603" t="s">
        <v>188</v>
      </c>
      <c r="R603" t="s">
        <v>267</v>
      </c>
      <c r="S603" t="s">
        <v>122</v>
      </c>
      <c r="T603" t="s">
        <v>109</v>
      </c>
      <c r="V603" t="s">
        <v>109</v>
      </c>
      <c r="X603" t="s">
        <v>135</v>
      </c>
      <c r="Y603" t="s">
        <v>113</v>
      </c>
      <c r="Z603" t="s">
        <v>116</v>
      </c>
      <c r="AB603" t="s">
        <v>109</v>
      </c>
      <c r="AE603" t="s">
        <v>109</v>
      </c>
      <c r="AG603" t="s">
        <v>109</v>
      </c>
      <c r="AH603" t="s">
        <v>109</v>
      </c>
      <c r="AI603" t="s">
        <v>109</v>
      </c>
      <c r="AJ603" t="s">
        <v>116</v>
      </c>
      <c r="AK603" t="s">
        <v>116</v>
      </c>
      <c r="AL603" t="s">
        <v>116</v>
      </c>
      <c r="AM603" t="s">
        <v>188</v>
      </c>
      <c r="AN603" t="s">
        <v>117</v>
      </c>
      <c r="AO603" t="s">
        <v>113</v>
      </c>
      <c r="AP603" t="s">
        <v>224</v>
      </c>
      <c r="AQ603" t="s">
        <v>109</v>
      </c>
      <c r="AS603" t="s">
        <v>191</v>
      </c>
      <c r="AT603" t="s">
        <v>113</v>
      </c>
      <c r="AU603" t="s">
        <v>116</v>
      </c>
      <c r="AV603" t="s">
        <v>116</v>
      </c>
      <c r="AW603" t="s">
        <v>109</v>
      </c>
      <c r="AZ603" t="s">
        <v>113</v>
      </c>
      <c r="BA603" t="s">
        <v>158</v>
      </c>
      <c r="BB603" t="s">
        <v>113</v>
      </c>
      <c r="BC603" t="s">
        <v>116</v>
      </c>
      <c r="BD603" t="s">
        <v>116</v>
      </c>
      <c r="BE603" t="s">
        <v>122</v>
      </c>
      <c r="BG603" t="s">
        <v>109</v>
      </c>
      <c r="BH603" t="s">
        <v>116</v>
      </c>
      <c r="BI603" t="s">
        <v>6718</v>
      </c>
      <c r="BJ603" t="s">
        <v>109</v>
      </c>
      <c r="BK603" t="s">
        <v>109</v>
      </c>
      <c r="BL603" t="s">
        <v>109</v>
      </c>
      <c r="BM603" t="s">
        <v>116</v>
      </c>
      <c r="BN603" t="s">
        <v>113</v>
      </c>
      <c r="BO603" t="s">
        <v>125</v>
      </c>
      <c r="BP603" t="s">
        <v>122</v>
      </c>
      <c r="BR603" t="s">
        <v>116</v>
      </c>
      <c r="BS603" t="s">
        <v>162</v>
      </c>
      <c r="BT603" t="s">
        <v>116</v>
      </c>
      <c r="BU603" t="s">
        <v>114</v>
      </c>
      <c r="BV603" t="s">
        <v>206</v>
      </c>
      <c r="BX603" t="s">
        <v>116</v>
      </c>
      <c r="BY603" t="s">
        <v>116</v>
      </c>
      <c r="BZ603" t="s">
        <v>193</v>
      </c>
      <c r="CA603" t="s">
        <v>629</v>
      </c>
      <c r="CB603" t="s">
        <v>113</v>
      </c>
      <c r="CC603" t="s">
        <v>253</v>
      </c>
      <c r="CD603" t="s">
        <v>116</v>
      </c>
      <c r="CE603" t="s">
        <v>109</v>
      </c>
      <c r="CF603" t="s">
        <v>113</v>
      </c>
      <c r="CG603" t="s">
        <v>113</v>
      </c>
      <c r="CH603" t="s">
        <v>183</v>
      </c>
      <c r="CI603" t="s">
        <v>113</v>
      </c>
      <c r="CJ603" t="s">
        <v>116</v>
      </c>
      <c r="CK603" t="s">
        <v>116</v>
      </c>
      <c r="CL603" t="s">
        <v>109</v>
      </c>
      <c r="CN603" t="s">
        <v>522</v>
      </c>
      <c r="CO603" t="s">
        <v>109</v>
      </c>
      <c r="CP603" t="s">
        <v>116</v>
      </c>
      <c r="CQ603" t="s">
        <v>116</v>
      </c>
      <c r="CR603" t="s">
        <v>6719</v>
      </c>
      <c r="CS603" t="s">
        <v>116</v>
      </c>
      <c r="CT603" t="s">
        <v>116</v>
      </c>
      <c r="CU603" t="s">
        <v>116</v>
      </c>
      <c r="CV603" t="s">
        <v>109</v>
      </c>
      <c r="CX603" t="s">
        <v>109</v>
      </c>
      <c r="DB603">
        <f t="shared" si="585"/>
        <v>0</v>
      </c>
      <c r="DC603">
        <f t="shared" si="586"/>
        <v>1</v>
      </c>
      <c r="DD603">
        <f t="shared" si="587"/>
        <v>4</v>
      </c>
      <c r="DE603">
        <f t="shared" si="588"/>
        <v>0</v>
      </c>
      <c r="DF603">
        <f t="shared" si="589"/>
        <v>2</v>
      </c>
      <c r="DG603">
        <f t="shared" si="590"/>
        <v>0</v>
      </c>
      <c r="DH603">
        <f t="shared" si="591"/>
        <v>0</v>
      </c>
      <c r="DI603">
        <f t="shared" si="592"/>
        <v>6</v>
      </c>
      <c r="DJ603">
        <f t="shared" si="593"/>
        <v>1</v>
      </c>
      <c r="DK603">
        <f t="shared" si="594"/>
        <v>2</v>
      </c>
      <c r="DL603">
        <f t="shared" si="595"/>
        <v>1</v>
      </c>
      <c r="DM603">
        <f t="shared" si="596"/>
        <v>1</v>
      </c>
      <c r="DN603">
        <f t="shared" si="597"/>
        <v>1</v>
      </c>
      <c r="DO603">
        <f t="shared" si="598"/>
        <v>2</v>
      </c>
      <c r="DP603">
        <f t="shared" si="599"/>
        <v>5</v>
      </c>
      <c r="DQ603">
        <f t="shared" si="600"/>
        <v>1</v>
      </c>
      <c r="DR603">
        <f t="shared" si="601"/>
        <v>3</v>
      </c>
      <c r="DS603">
        <f t="shared" si="602"/>
        <v>1</v>
      </c>
      <c r="DT603">
        <f t="shared" si="603"/>
        <v>2</v>
      </c>
      <c r="DU603">
        <f t="shared" si="608"/>
        <v>3</v>
      </c>
      <c r="DV603">
        <f t="shared" si="609"/>
        <v>3</v>
      </c>
      <c r="DW603">
        <f t="shared" si="607"/>
        <v>39</v>
      </c>
      <c r="DX603">
        <f t="shared" si="604"/>
        <v>7.5</v>
      </c>
      <c r="DY603">
        <f t="shared" si="605"/>
        <v>7.5</v>
      </c>
      <c r="DZ603">
        <f t="shared" si="606"/>
        <v>7.5</v>
      </c>
    </row>
    <row r="604" spans="1:130">
      <c r="A604">
        <v>736</v>
      </c>
      <c r="B604" s="1">
        <v>44966.966874999998</v>
      </c>
      <c r="C604" s="1">
        <v>44966.988935185203</v>
      </c>
      <c r="D604" t="s">
        <v>104</v>
      </c>
      <c r="F604" t="s">
        <v>6720</v>
      </c>
      <c r="G604" s="2">
        <v>2840</v>
      </c>
      <c r="H604" t="s">
        <v>6721</v>
      </c>
      <c r="I604" t="s">
        <v>6722</v>
      </c>
      <c r="J604" t="s">
        <v>132</v>
      </c>
      <c r="K604" t="s">
        <v>114</v>
      </c>
      <c r="L604" t="s">
        <v>6723</v>
      </c>
      <c r="M604" t="s">
        <v>109</v>
      </c>
      <c r="O604" t="s">
        <v>6724</v>
      </c>
      <c r="P604" t="s">
        <v>6725</v>
      </c>
      <c r="Q604" t="s">
        <v>112</v>
      </c>
      <c r="R604" t="s">
        <v>113</v>
      </c>
      <c r="S604" t="s">
        <v>122</v>
      </c>
      <c r="T604" t="s">
        <v>109</v>
      </c>
      <c r="V604" t="s">
        <v>109</v>
      </c>
      <c r="X604" t="s">
        <v>6726</v>
      </c>
      <c r="Y604" t="s">
        <v>178</v>
      </c>
      <c r="Z604" t="s">
        <v>116</v>
      </c>
      <c r="AB604" t="s">
        <v>153</v>
      </c>
      <c r="AC604" t="s">
        <v>109</v>
      </c>
      <c r="AE604" t="s">
        <v>114</v>
      </c>
      <c r="AF604" t="s">
        <v>6727</v>
      </c>
      <c r="AG604" t="s">
        <v>109</v>
      </c>
      <c r="AH604" t="s">
        <v>116</v>
      </c>
      <c r="AI604" t="s">
        <v>109</v>
      </c>
      <c r="AJ604" t="s">
        <v>116</v>
      </c>
      <c r="AK604" t="s">
        <v>116</v>
      </c>
      <c r="AL604" t="s">
        <v>116</v>
      </c>
      <c r="AM604" t="s">
        <v>188</v>
      </c>
      <c r="AN604" t="s">
        <v>286</v>
      </c>
      <c r="AO604" t="s">
        <v>304</v>
      </c>
      <c r="AP604" t="s">
        <v>224</v>
      </c>
      <c r="AQ604" t="s">
        <v>272</v>
      </c>
      <c r="AS604" t="s">
        <v>191</v>
      </c>
      <c r="AT604" t="s">
        <v>113</v>
      </c>
      <c r="AU604" t="s">
        <v>116</v>
      </c>
      <c r="AV604" t="s">
        <v>116</v>
      </c>
      <c r="AW604" t="s">
        <v>109</v>
      </c>
      <c r="AZ604" t="s">
        <v>6728</v>
      </c>
      <c r="BA604" t="s">
        <v>423</v>
      </c>
      <c r="BB604" t="s">
        <v>121</v>
      </c>
      <c r="BC604" t="s">
        <v>116</v>
      </c>
      <c r="BD604" t="s">
        <v>116</v>
      </c>
      <c r="BE604" t="s">
        <v>122</v>
      </c>
      <c r="BG604" t="s">
        <v>109</v>
      </c>
      <c r="BH604" t="s">
        <v>116</v>
      </c>
      <c r="BJ604" t="s">
        <v>116</v>
      </c>
      <c r="BK604" t="s">
        <v>116</v>
      </c>
      <c r="BL604" t="s">
        <v>116</v>
      </c>
      <c r="BM604" t="s">
        <v>116</v>
      </c>
      <c r="BN604" t="s">
        <v>161</v>
      </c>
      <c r="BO604" t="s">
        <v>116</v>
      </c>
      <c r="BP604" t="s">
        <v>122</v>
      </c>
      <c r="BR604" t="s">
        <v>116</v>
      </c>
      <c r="BS604" t="s">
        <v>162</v>
      </c>
      <c r="BT604" t="s">
        <v>116</v>
      </c>
      <c r="BU604" t="s">
        <v>114</v>
      </c>
      <c r="BV604" t="s">
        <v>206</v>
      </c>
      <c r="BX604" t="s">
        <v>116</v>
      </c>
      <c r="BY604" t="s">
        <v>116</v>
      </c>
      <c r="BZ604" t="s">
        <v>6729</v>
      </c>
      <c r="CA604" t="s">
        <v>4794</v>
      </c>
      <c r="CB604" t="s">
        <v>6730</v>
      </c>
      <c r="CC604" t="s">
        <v>6731</v>
      </c>
      <c r="CD604" t="s">
        <v>116</v>
      </c>
      <c r="CE604" t="s">
        <v>116</v>
      </c>
      <c r="CG604" t="s">
        <v>113</v>
      </c>
      <c r="CH604" t="s">
        <v>311</v>
      </c>
      <c r="CI604" t="s">
        <v>113</v>
      </c>
      <c r="CJ604" t="s">
        <v>116</v>
      </c>
      <c r="CK604" t="s">
        <v>109</v>
      </c>
      <c r="CL604" t="s">
        <v>109</v>
      </c>
      <c r="CN604" t="s">
        <v>113</v>
      </c>
      <c r="CO604" t="s">
        <v>109</v>
      </c>
      <c r="CP604" t="s">
        <v>116</v>
      </c>
      <c r="CQ604" t="s">
        <v>116</v>
      </c>
      <c r="CR604" t="s">
        <v>1958</v>
      </c>
      <c r="CS604" t="s">
        <v>116</v>
      </c>
      <c r="CT604" t="s">
        <v>116</v>
      </c>
      <c r="CU604" t="s">
        <v>109</v>
      </c>
      <c r="CV604" t="s">
        <v>109</v>
      </c>
      <c r="CX604" t="s">
        <v>116</v>
      </c>
      <c r="CY604" t="s">
        <v>6732</v>
      </c>
      <c r="DB604">
        <f t="shared" si="585"/>
        <v>2</v>
      </c>
      <c r="DC604">
        <f t="shared" si="586"/>
        <v>0</v>
      </c>
      <c r="DD604">
        <f t="shared" si="587"/>
        <v>3</v>
      </c>
      <c r="DE604">
        <f t="shared" si="588"/>
        <v>0</v>
      </c>
      <c r="DF604">
        <f t="shared" si="589"/>
        <v>3</v>
      </c>
      <c r="DG604">
        <f t="shared" si="590"/>
        <v>1</v>
      </c>
      <c r="DH604">
        <f t="shared" si="591"/>
        <v>1</v>
      </c>
      <c r="DI604">
        <f t="shared" si="592"/>
        <v>9</v>
      </c>
      <c r="DJ604">
        <f t="shared" si="593"/>
        <v>1</v>
      </c>
      <c r="DK604">
        <f t="shared" si="594"/>
        <v>2</v>
      </c>
      <c r="DL604">
        <f t="shared" si="595"/>
        <v>3</v>
      </c>
      <c r="DM604">
        <f t="shared" si="596"/>
        <v>1</v>
      </c>
      <c r="DN604">
        <f t="shared" si="597"/>
        <v>1</v>
      </c>
      <c r="DO604">
        <f t="shared" si="598"/>
        <v>6</v>
      </c>
      <c r="DP604">
        <f t="shared" si="599"/>
        <v>5</v>
      </c>
      <c r="DQ604">
        <f t="shared" si="600"/>
        <v>1</v>
      </c>
      <c r="DR604">
        <f t="shared" si="601"/>
        <v>4</v>
      </c>
      <c r="DS604">
        <f t="shared" si="602"/>
        <v>1</v>
      </c>
      <c r="DT604">
        <f t="shared" si="603"/>
        <v>1</v>
      </c>
      <c r="DU604">
        <f t="shared" si="608"/>
        <v>2</v>
      </c>
      <c r="DV604">
        <f t="shared" si="609"/>
        <v>2</v>
      </c>
      <c r="DW604">
        <f t="shared" si="607"/>
        <v>49</v>
      </c>
      <c r="DX604">
        <f t="shared" si="604"/>
        <v>9.4230769230769234</v>
      </c>
      <c r="DY604">
        <f t="shared" si="605"/>
        <v>9.5</v>
      </c>
      <c r="DZ604">
        <f t="shared" si="606"/>
        <v>9.5</v>
      </c>
    </row>
    <row r="605" spans="1:130">
      <c r="A605">
        <v>737</v>
      </c>
      <c r="B605" s="1">
        <v>44966.988437499997</v>
      </c>
      <c r="C605" s="1">
        <v>44967.027488425898</v>
      </c>
      <c r="D605" t="s">
        <v>104</v>
      </c>
      <c r="F605" t="s">
        <v>6733</v>
      </c>
      <c r="G605" s="2">
        <v>14286</v>
      </c>
      <c r="H605" t="s">
        <v>6734</v>
      </c>
      <c r="I605" t="s">
        <v>6735</v>
      </c>
      <c r="J605" t="s">
        <v>145</v>
      </c>
      <c r="K605" t="s">
        <v>114</v>
      </c>
      <c r="L605" t="s">
        <v>6736</v>
      </c>
      <c r="M605" t="s">
        <v>109</v>
      </c>
      <c r="O605" t="s">
        <v>6737</v>
      </c>
      <c r="P605" t="s">
        <v>6738</v>
      </c>
      <c r="Q605" t="s">
        <v>188</v>
      </c>
      <c r="R605" t="s">
        <v>946</v>
      </c>
      <c r="S605" t="s">
        <v>114</v>
      </c>
      <c r="T605" t="s">
        <v>149</v>
      </c>
      <c r="U605" t="s">
        <v>201</v>
      </c>
      <c r="V605" t="s">
        <v>109</v>
      </c>
      <c r="X605" t="s">
        <v>135</v>
      </c>
      <c r="Y605" t="s">
        <v>113</v>
      </c>
      <c r="Z605" t="s">
        <v>109</v>
      </c>
      <c r="AA605" t="s">
        <v>116</v>
      </c>
      <c r="AB605" t="s">
        <v>153</v>
      </c>
      <c r="AC605" t="s">
        <v>109</v>
      </c>
      <c r="AE605" t="s">
        <v>109</v>
      </c>
      <c r="AG605" t="s">
        <v>116</v>
      </c>
      <c r="AH605" t="s">
        <v>116</v>
      </c>
      <c r="AI605" t="s">
        <v>116</v>
      </c>
      <c r="AJ605" t="s">
        <v>116</v>
      </c>
      <c r="AK605" t="s">
        <v>116</v>
      </c>
      <c r="AL605" t="s">
        <v>116</v>
      </c>
      <c r="AM605" t="s">
        <v>320</v>
      </c>
      <c r="AN605" t="s">
        <v>117</v>
      </c>
      <c r="AO605" t="s">
        <v>155</v>
      </c>
      <c r="AP605" t="s">
        <v>224</v>
      </c>
      <c r="AQ605" t="s">
        <v>109</v>
      </c>
      <c r="AS605" t="s">
        <v>6739</v>
      </c>
      <c r="AT605" t="s">
        <v>113</v>
      </c>
      <c r="AU605" t="s">
        <v>116</v>
      </c>
      <c r="AV605" t="s">
        <v>109</v>
      </c>
      <c r="AW605" t="s">
        <v>109</v>
      </c>
      <c r="AZ605" t="s">
        <v>113</v>
      </c>
      <c r="BA605" t="s">
        <v>120</v>
      </c>
      <c r="BB605" t="s">
        <v>192</v>
      </c>
      <c r="BC605" t="s">
        <v>116</v>
      </c>
      <c r="BD605" t="s">
        <v>116</v>
      </c>
      <c r="BE605" t="s">
        <v>122</v>
      </c>
      <c r="BG605" t="s">
        <v>116</v>
      </c>
      <c r="BH605" t="s">
        <v>109</v>
      </c>
      <c r="BI605" t="s">
        <v>6740</v>
      </c>
      <c r="BJ605" t="s">
        <v>116</v>
      </c>
      <c r="BK605" t="s">
        <v>116</v>
      </c>
      <c r="BL605" t="s">
        <v>109</v>
      </c>
      <c r="BM605" t="s">
        <v>109</v>
      </c>
      <c r="BN605" t="s">
        <v>113</v>
      </c>
      <c r="BO605" t="s">
        <v>125</v>
      </c>
      <c r="BP605" t="s">
        <v>116</v>
      </c>
      <c r="BQ605" t="s">
        <v>6741</v>
      </c>
      <c r="BR605" t="s">
        <v>109</v>
      </c>
      <c r="BS605" t="s">
        <v>126</v>
      </c>
      <c r="BT605" t="s">
        <v>116</v>
      </c>
      <c r="BU605" t="s">
        <v>114</v>
      </c>
      <c r="BV605" t="s">
        <v>116</v>
      </c>
      <c r="BX605" t="s">
        <v>116</v>
      </c>
      <c r="BY605" t="s">
        <v>116</v>
      </c>
      <c r="BZ605" t="s">
        <v>138</v>
      </c>
      <c r="CA605" t="s">
        <v>348</v>
      </c>
      <c r="CB605" t="s">
        <v>2230</v>
      </c>
      <c r="CC605" t="s">
        <v>6742</v>
      </c>
      <c r="CD605" t="s">
        <v>116</v>
      </c>
      <c r="CE605" t="s">
        <v>109</v>
      </c>
      <c r="CF605" t="s">
        <v>166</v>
      </c>
      <c r="CG605" t="s">
        <v>113</v>
      </c>
      <c r="CH605" t="s">
        <v>113</v>
      </c>
      <c r="CI605" t="s">
        <v>215</v>
      </c>
      <c r="CJ605" t="s">
        <v>109</v>
      </c>
      <c r="CK605" t="s">
        <v>109</v>
      </c>
      <c r="CL605" t="s">
        <v>116</v>
      </c>
      <c r="CM605" t="s">
        <v>6743</v>
      </c>
      <c r="CN605" t="s">
        <v>1050</v>
      </c>
      <c r="CO605" t="s">
        <v>109</v>
      </c>
      <c r="CP605" t="s">
        <v>116</v>
      </c>
      <c r="CQ605" t="s">
        <v>109</v>
      </c>
      <c r="CS605" t="s">
        <v>116</v>
      </c>
      <c r="CT605" t="s">
        <v>116</v>
      </c>
      <c r="CU605" t="s">
        <v>116</v>
      </c>
      <c r="CV605" t="s">
        <v>109</v>
      </c>
      <c r="CX605" t="s">
        <v>116</v>
      </c>
      <c r="CY605" t="s">
        <v>5462</v>
      </c>
      <c r="DB605">
        <f t="shared" si="585"/>
        <v>2</v>
      </c>
      <c r="DC605">
        <f t="shared" si="586"/>
        <v>0</v>
      </c>
      <c r="DD605">
        <f t="shared" si="587"/>
        <v>6</v>
      </c>
      <c r="DE605">
        <f t="shared" si="588"/>
        <v>0</v>
      </c>
      <c r="DF605">
        <f t="shared" si="589"/>
        <v>1</v>
      </c>
      <c r="DG605">
        <f t="shared" si="590"/>
        <v>1</v>
      </c>
      <c r="DH605">
        <f t="shared" si="591"/>
        <v>0</v>
      </c>
      <c r="DI605">
        <f t="shared" si="592"/>
        <v>10</v>
      </c>
      <c r="DJ605">
        <f t="shared" si="593"/>
        <v>1</v>
      </c>
      <c r="DK605">
        <f t="shared" si="594"/>
        <v>1</v>
      </c>
      <c r="DL605">
        <f t="shared" si="595"/>
        <v>2</v>
      </c>
      <c r="DM605">
        <f t="shared" si="596"/>
        <v>1</v>
      </c>
      <c r="DN605">
        <f t="shared" si="597"/>
        <v>1</v>
      </c>
      <c r="DO605">
        <f t="shared" si="598"/>
        <v>4</v>
      </c>
      <c r="DP605">
        <f t="shared" si="599"/>
        <v>4</v>
      </c>
      <c r="DQ605">
        <f t="shared" si="600"/>
        <v>1</v>
      </c>
      <c r="DR605">
        <f t="shared" si="601"/>
        <v>4</v>
      </c>
      <c r="DS605">
        <f t="shared" si="602"/>
        <v>1</v>
      </c>
      <c r="DT605">
        <f t="shared" si="603"/>
        <v>1</v>
      </c>
      <c r="DU605">
        <f t="shared" si="608"/>
        <v>2</v>
      </c>
      <c r="DV605">
        <f t="shared" si="609"/>
        <v>3</v>
      </c>
      <c r="DW605">
        <f t="shared" si="607"/>
        <v>46</v>
      </c>
      <c r="DX605">
        <f t="shared" si="604"/>
        <v>8.8461538461538467</v>
      </c>
      <c r="DY605">
        <f t="shared" si="605"/>
        <v>9</v>
      </c>
      <c r="DZ605">
        <f t="shared" si="606"/>
        <v>9</v>
      </c>
    </row>
    <row r="606" spans="1:130">
      <c r="A606">
        <v>738</v>
      </c>
      <c r="B606" s="1">
        <v>44967.3773842593</v>
      </c>
      <c r="C606" s="1">
        <v>44967.397118055596</v>
      </c>
      <c r="D606" t="s">
        <v>104</v>
      </c>
      <c r="F606" t="s">
        <v>6744</v>
      </c>
      <c r="G606" s="2">
        <v>13669</v>
      </c>
      <c r="H606" t="s">
        <v>6745</v>
      </c>
      <c r="I606" t="s">
        <v>6746</v>
      </c>
      <c r="J606" t="s">
        <v>145</v>
      </c>
      <c r="K606" t="s">
        <v>114</v>
      </c>
      <c r="L606" t="s">
        <v>6747</v>
      </c>
      <c r="M606" t="s">
        <v>109</v>
      </c>
      <c r="O606" t="s">
        <v>594</v>
      </c>
      <c r="P606" t="s">
        <v>752</v>
      </c>
      <c r="Q606" t="s">
        <v>188</v>
      </c>
      <c r="R606" t="s">
        <v>113</v>
      </c>
      <c r="S606" t="s">
        <v>114</v>
      </c>
      <c r="T606" t="s">
        <v>302</v>
      </c>
      <c r="V606" t="s">
        <v>109</v>
      </c>
      <c r="X606" t="s">
        <v>135</v>
      </c>
      <c r="Y606" t="s">
        <v>332</v>
      </c>
      <c r="Z606" t="s">
        <v>116</v>
      </c>
      <c r="AB606" t="s">
        <v>153</v>
      </c>
      <c r="AC606" t="s">
        <v>116</v>
      </c>
      <c r="AD606" t="s">
        <v>6748</v>
      </c>
      <c r="AE606" t="s">
        <v>109</v>
      </c>
      <c r="AG606" t="s">
        <v>109</v>
      </c>
      <c r="AH606" t="s">
        <v>116</v>
      </c>
      <c r="AI606" t="s">
        <v>109</v>
      </c>
      <c r="AJ606" t="s">
        <v>116</v>
      </c>
      <c r="AK606" t="s">
        <v>116</v>
      </c>
      <c r="AL606" t="s">
        <v>116</v>
      </c>
      <c r="AM606" t="s">
        <v>188</v>
      </c>
      <c r="AN606" t="s">
        <v>117</v>
      </c>
      <c r="AO606" t="s">
        <v>179</v>
      </c>
      <c r="AP606" t="s">
        <v>113</v>
      </c>
      <c r="AQ606" t="s">
        <v>109</v>
      </c>
      <c r="AS606" t="s">
        <v>6749</v>
      </c>
      <c r="AT606" t="s">
        <v>113</v>
      </c>
      <c r="AU606" t="s">
        <v>116</v>
      </c>
      <c r="AV606" t="s">
        <v>116</v>
      </c>
      <c r="AW606" t="s">
        <v>112</v>
      </c>
      <c r="AX606" t="s">
        <v>109</v>
      </c>
      <c r="AZ606" t="s">
        <v>157</v>
      </c>
      <c r="BA606" t="s">
        <v>113</v>
      </c>
      <c r="BB606" t="s">
        <v>249</v>
      </c>
      <c r="BC606" t="s">
        <v>116</v>
      </c>
      <c r="BD606" t="s">
        <v>116</v>
      </c>
      <c r="BE606" t="s">
        <v>122</v>
      </c>
      <c r="BG606" t="s">
        <v>109</v>
      </c>
      <c r="BH606" t="s">
        <v>116</v>
      </c>
      <c r="BI606" t="s">
        <v>6750</v>
      </c>
      <c r="BJ606" t="s">
        <v>116</v>
      </c>
      <c r="BK606" t="s">
        <v>116</v>
      </c>
      <c r="BL606" t="s">
        <v>109</v>
      </c>
      <c r="BM606" t="s">
        <v>109</v>
      </c>
      <c r="BN606" t="s">
        <v>161</v>
      </c>
      <c r="BO606" t="s">
        <v>116</v>
      </c>
      <c r="BP606" t="s">
        <v>122</v>
      </c>
      <c r="BR606" t="s">
        <v>109</v>
      </c>
      <c r="BS606" t="s">
        <v>126</v>
      </c>
      <c r="BT606" t="s">
        <v>116</v>
      </c>
      <c r="BU606" t="s">
        <v>114</v>
      </c>
      <c r="BV606" t="s">
        <v>116</v>
      </c>
      <c r="BX606" t="s">
        <v>116</v>
      </c>
      <c r="BY606" t="s">
        <v>116</v>
      </c>
      <c r="BZ606" t="s">
        <v>193</v>
      </c>
      <c r="CA606" t="s">
        <v>6751</v>
      </c>
      <c r="CB606" t="s">
        <v>6752</v>
      </c>
      <c r="CC606" t="s">
        <v>253</v>
      </c>
      <c r="CD606" t="s">
        <v>116</v>
      </c>
      <c r="CE606" t="s">
        <v>109</v>
      </c>
      <c r="CF606" t="s">
        <v>807</v>
      </c>
      <c r="CG606" t="s">
        <v>113</v>
      </c>
      <c r="CH606" t="s">
        <v>1131</v>
      </c>
      <c r="CI606" t="s">
        <v>113</v>
      </c>
      <c r="CJ606" t="s">
        <v>109</v>
      </c>
      <c r="CK606" t="s">
        <v>109</v>
      </c>
      <c r="CL606" t="s">
        <v>116</v>
      </c>
      <c r="CM606" t="s">
        <v>6753</v>
      </c>
      <c r="CN606" t="s">
        <v>1050</v>
      </c>
      <c r="CO606" t="s">
        <v>109</v>
      </c>
      <c r="CP606" t="s">
        <v>116</v>
      </c>
      <c r="CQ606" t="s">
        <v>116</v>
      </c>
      <c r="CR606" t="s">
        <v>6754</v>
      </c>
      <c r="CS606" t="s">
        <v>116</v>
      </c>
      <c r="CT606" t="s">
        <v>116</v>
      </c>
      <c r="CU606" t="s">
        <v>116</v>
      </c>
      <c r="CV606" t="s">
        <v>109</v>
      </c>
      <c r="CX606" t="s">
        <v>116</v>
      </c>
      <c r="CY606" t="s">
        <v>3555</v>
      </c>
      <c r="DB606">
        <f t="shared" si="585"/>
        <v>2</v>
      </c>
      <c r="DC606">
        <f t="shared" si="586"/>
        <v>0</v>
      </c>
      <c r="DD606">
        <f t="shared" si="587"/>
        <v>5</v>
      </c>
      <c r="DE606">
        <f t="shared" si="588"/>
        <v>0</v>
      </c>
      <c r="DF606">
        <f t="shared" si="589"/>
        <v>3</v>
      </c>
      <c r="DG606">
        <f t="shared" si="590"/>
        <v>2</v>
      </c>
      <c r="DH606">
        <f t="shared" si="591"/>
        <v>0</v>
      </c>
      <c r="DI606">
        <f t="shared" si="592"/>
        <v>7</v>
      </c>
      <c r="DJ606">
        <f t="shared" si="593"/>
        <v>1</v>
      </c>
      <c r="DK606">
        <f t="shared" si="594"/>
        <v>3</v>
      </c>
      <c r="DL606">
        <f t="shared" si="595"/>
        <v>2</v>
      </c>
      <c r="DM606">
        <f t="shared" si="596"/>
        <v>1</v>
      </c>
      <c r="DN606">
        <f t="shared" si="597"/>
        <v>1</v>
      </c>
      <c r="DO606">
        <f t="shared" si="598"/>
        <v>4</v>
      </c>
      <c r="DP606">
        <f t="shared" si="599"/>
        <v>4</v>
      </c>
      <c r="DQ606">
        <f t="shared" si="600"/>
        <v>1</v>
      </c>
      <c r="DR606">
        <f t="shared" si="601"/>
        <v>4</v>
      </c>
      <c r="DS606">
        <f t="shared" si="602"/>
        <v>2</v>
      </c>
      <c r="DT606">
        <f t="shared" si="603"/>
        <v>1</v>
      </c>
      <c r="DU606">
        <f t="shared" si="608"/>
        <v>3</v>
      </c>
      <c r="DV606">
        <f t="shared" si="609"/>
        <v>3</v>
      </c>
      <c r="DW606">
        <f t="shared" si="607"/>
        <v>49</v>
      </c>
      <c r="DX606">
        <f t="shared" si="604"/>
        <v>9.4230769230769234</v>
      </c>
      <c r="DY606">
        <f t="shared" si="605"/>
        <v>9.5</v>
      </c>
      <c r="DZ606">
        <f t="shared" si="606"/>
        <v>9.5</v>
      </c>
    </row>
    <row r="607" spans="1:130">
      <c r="A607">
        <v>739</v>
      </c>
      <c r="B607" s="1">
        <v>44967.383425925902</v>
      </c>
      <c r="C607" s="1">
        <v>44967.442534722199</v>
      </c>
      <c r="D607" t="s">
        <v>104</v>
      </c>
      <c r="F607" t="s">
        <v>6755</v>
      </c>
      <c r="G607" s="2">
        <v>21290</v>
      </c>
      <c r="H607" t="s">
        <v>6756</v>
      </c>
      <c r="I607" t="s">
        <v>6757</v>
      </c>
      <c r="J607" t="s">
        <v>145</v>
      </c>
      <c r="K607" t="s">
        <v>114</v>
      </c>
      <c r="L607" t="s">
        <v>6758</v>
      </c>
      <c r="M607" t="s">
        <v>109</v>
      </c>
      <c r="O607" t="s">
        <v>2063</v>
      </c>
      <c r="P607" t="s">
        <v>485</v>
      </c>
      <c r="Q607" t="s">
        <v>112</v>
      </c>
      <c r="R607" t="s">
        <v>113</v>
      </c>
      <c r="S607" t="s">
        <v>114</v>
      </c>
      <c r="T607" t="s">
        <v>149</v>
      </c>
      <c r="U607" t="s">
        <v>150</v>
      </c>
      <c r="V607" t="s">
        <v>109</v>
      </c>
      <c r="X607" t="s">
        <v>135</v>
      </c>
      <c r="Y607" t="s">
        <v>113</v>
      </c>
      <c r="Z607" t="s">
        <v>116</v>
      </c>
      <c r="AB607" t="s">
        <v>153</v>
      </c>
      <c r="AC607" t="s">
        <v>116</v>
      </c>
      <c r="AD607" t="s">
        <v>1733</v>
      </c>
      <c r="AE607" t="s">
        <v>109</v>
      </c>
      <c r="AG607" t="s">
        <v>116</v>
      </c>
      <c r="AH607" t="s">
        <v>116</v>
      </c>
      <c r="AI607" t="s">
        <v>116</v>
      </c>
      <c r="AJ607" t="s">
        <v>116</v>
      </c>
      <c r="AK607" t="s">
        <v>116</v>
      </c>
      <c r="AL607" t="s">
        <v>116</v>
      </c>
      <c r="AM607" t="s">
        <v>112</v>
      </c>
      <c r="AN607" t="s">
        <v>117</v>
      </c>
      <c r="AO607" t="s">
        <v>155</v>
      </c>
      <c r="AP607" t="s">
        <v>224</v>
      </c>
      <c r="AQ607" t="s">
        <v>109</v>
      </c>
      <c r="AS607" t="s">
        <v>6759</v>
      </c>
      <c r="AT607" t="s">
        <v>113</v>
      </c>
      <c r="AU607" t="s">
        <v>116</v>
      </c>
      <c r="AV607" t="s">
        <v>116</v>
      </c>
      <c r="AW607" t="s">
        <v>109</v>
      </c>
      <c r="AZ607" t="s">
        <v>157</v>
      </c>
      <c r="BA607" t="s">
        <v>423</v>
      </c>
      <c r="BB607" t="s">
        <v>121</v>
      </c>
      <c r="BC607" t="s">
        <v>116</v>
      </c>
      <c r="BD607" t="s">
        <v>116</v>
      </c>
      <c r="BE607" t="s">
        <v>122</v>
      </c>
      <c r="BG607" t="s">
        <v>109</v>
      </c>
      <c r="BH607" t="s">
        <v>116</v>
      </c>
      <c r="BI607" t="s">
        <v>6760</v>
      </c>
      <c r="BJ607" t="s">
        <v>116</v>
      </c>
      <c r="BK607" t="s">
        <v>116</v>
      </c>
      <c r="BL607" t="s">
        <v>116</v>
      </c>
      <c r="BM607" t="s">
        <v>116</v>
      </c>
      <c r="BN607" t="s">
        <v>113</v>
      </c>
      <c r="BO607" t="s">
        <v>116</v>
      </c>
      <c r="BP607" t="s">
        <v>122</v>
      </c>
      <c r="BR607" t="s">
        <v>116</v>
      </c>
      <c r="BS607" t="s">
        <v>238</v>
      </c>
      <c r="BT607" t="s">
        <v>116</v>
      </c>
      <c r="BU607" t="s">
        <v>114</v>
      </c>
      <c r="BV607" t="s">
        <v>116</v>
      </c>
      <c r="BX607" t="s">
        <v>116</v>
      </c>
      <c r="BY607" t="s">
        <v>116</v>
      </c>
      <c r="BZ607" t="s">
        <v>193</v>
      </c>
      <c r="CA607" t="s">
        <v>514</v>
      </c>
      <c r="CB607" t="s">
        <v>129</v>
      </c>
      <c r="CC607" t="s">
        <v>253</v>
      </c>
      <c r="CD607" t="s">
        <v>116</v>
      </c>
      <c r="CE607" t="s">
        <v>109</v>
      </c>
      <c r="CF607" t="s">
        <v>113</v>
      </c>
      <c r="CG607" t="s">
        <v>113</v>
      </c>
      <c r="CH607" t="s">
        <v>140</v>
      </c>
      <c r="CI607" t="s">
        <v>113</v>
      </c>
      <c r="CJ607" t="s">
        <v>116</v>
      </c>
      <c r="CK607" t="s">
        <v>116</v>
      </c>
      <c r="CL607" t="s">
        <v>109</v>
      </c>
      <c r="CN607" t="s">
        <v>169</v>
      </c>
      <c r="CO607" t="s">
        <v>116</v>
      </c>
      <c r="CP607" t="s">
        <v>116</v>
      </c>
      <c r="CQ607" t="s">
        <v>109</v>
      </c>
      <c r="CS607" t="s">
        <v>116</v>
      </c>
      <c r="CT607" t="s">
        <v>116</v>
      </c>
      <c r="CU607" t="s">
        <v>116</v>
      </c>
      <c r="CV607" t="s">
        <v>109</v>
      </c>
      <c r="CX607" t="s">
        <v>109</v>
      </c>
      <c r="DB607">
        <f t="shared" si="585"/>
        <v>2</v>
      </c>
      <c r="DC607">
        <f t="shared" si="586"/>
        <v>0</v>
      </c>
      <c r="DD607">
        <f t="shared" si="587"/>
        <v>5</v>
      </c>
      <c r="DE607">
        <f t="shared" si="588"/>
        <v>0</v>
      </c>
      <c r="DF607">
        <f t="shared" si="589"/>
        <v>2</v>
      </c>
      <c r="DG607">
        <f t="shared" si="590"/>
        <v>2</v>
      </c>
      <c r="DH607">
        <f t="shared" si="591"/>
        <v>0</v>
      </c>
      <c r="DI607">
        <f t="shared" si="592"/>
        <v>10</v>
      </c>
      <c r="DJ607">
        <f t="shared" si="593"/>
        <v>1</v>
      </c>
      <c r="DK607">
        <f t="shared" si="594"/>
        <v>2</v>
      </c>
      <c r="DL607">
        <f t="shared" si="595"/>
        <v>3</v>
      </c>
      <c r="DM607">
        <f t="shared" si="596"/>
        <v>1</v>
      </c>
      <c r="DN607">
        <f t="shared" si="597"/>
        <v>1</v>
      </c>
      <c r="DO607">
        <f t="shared" si="598"/>
        <v>5</v>
      </c>
      <c r="DP607">
        <f t="shared" si="599"/>
        <v>5</v>
      </c>
      <c r="DQ607">
        <f t="shared" si="600"/>
        <v>1</v>
      </c>
      <c r="DR607">
        <f t="shared" si="601"/>
        <v>4</v>
      </c>
      <c r="DS607">
        <f t="shared" si="602"/>
        <v>1</v>
      </c>
      <c r="DT607">
        <f t="shared" si="603"/>
        <v>2</v>
      </c>
      <c r="DU607">
        <f t="shared" si="608"/>
        <v>3</v>
      </c>
      <c r="DV607">
        <f t="shared" si="609"/>
        <v>3</v>
      </c>
      <c r="DW607">
        <f t="shared" si="607"/>
        <v>53</v>
      </c>
      <c r="DX607">
        <f t="shared" si="604"/>
        <v>10.192307692307692</v>
      </c>
      <c r="DY607">
        <f t="shared" si="605"/>
        <v>10</v>
      </c>
      <c r="DZ607">
        <f t="shared" si="606"/>
        <v>10</v>
      </c>
    </row>
    <row r="608" spans="1:130">
      <c r="A608">
        <v>741</v>
      </c>
      <c r="B608" s="1">
        <v>44968.447615740697</v>
      </c>
      <c r="C608" s="1">
        <v>44968.453298611101</v>
      </c>
      <c r="D608" t="s">
        <v>104</v>
      </c>
      <c r="F608" t="s">
        <v>6761</v>
      </c>
      <c r="G608" s="2">
        <v>20306</v>
      </c>
      <c r="H608" t="s">
        <v>6762</v>
      </c>
      <c r="I608" t="s">
        <v>6763</v>
      </c>
      <c r="J608" t="s">
        <v>145</v>
      </c>
      <c r="K608" t="s">
        <v>114</v>
      </c>
      <c r="L608" t="s">
        <v>6764</v>
      </c>
      <c r="M608" t="s">
        <v>109</v>
      </c>
      <c r="O608" t="s">
        <v>4983</v>
      </c>
      <c r="P608" t="s">
        <v>1492</v>
      </c>
      <c r="Q608" t="s">
        <v>188</v>
      </c>
      <c r="R608" t="s">
        <v>113</v>
      </c>
      <c r="S608" t="s">
        <v>114</v>
      </c>
      <c r="T608" t="s">
        <v>109</v>
      </c>
      <c r="V608" t="s">
        <v>109</v>
      </c>
      <c r="X608" t="s">
        <v>135</v>
      </c>
      <c r="Y608" t="s">
        <v>178</v>
      </c>
      <c r="Z608" t="s">
        <v>116</v>
      </c>
      <c r="AB608" t="s">
        <v>145</v>
      </c>
      <c r="AC608" t="s">
        <v>116</v>
      </c>
      <c r="AD608" t="s">
        <v>6765</v>
      </c>
      <c r="AE608" t="s">
        <v>109</v>
      </c>
      <c r="AG608" t="s">
        <v>116</v>
      </c>
      <c r="AH608" t="s">
        <v>116</v>
      </c>
      <c r="AI608" t="s">
        <v>109</v>
      </c>
      <c r="AJ608" t="s">
        <v>116</v>
      </c>
      <c r="AK608" t="s">
        <v>116</v>
      </c>
      <c r="AL608" t="s">
        <v>116</v>
      </c>
      <c r="AM608" t="s">
        <v>112</v>
      </c>
      <c r="AN608" t="s">
        <v>117</v>
      </c>
      <c r="AO608" t="s">
        <v>113</v>
      </c>
      <c r="AP608" t="s">
        <v>113</v>
      </c>
      <c r="AQ608" t="s">
        <v>109</v>
      </c>
      <c r="AS608" t="s">
        <v>5876</v>
      </c>
      <c r="AT608" t="s">
        <v>287</v>
      </c>
      <c r="AU608" t="s">
        <v>116</v>
      </c>
      <c r="AV608" t="s">
        <v>109</v>
      </c>
      <c r="AW608" t="s">
        <v>109</v>
      </c>
      <c r="AZ608" t="s">
        <v>157</v>
      </c>
      <c r="BA608" t="s">
        <v>158</v>
      </c>
      <c r="BB608" t="s">
        <v>192</v>
      </c>
      <c r="BC608" t="s">
        <v>116</v>
      </c>
      <c r="BD608" t="s">
        <v>116</v>
      </c>
      <c r="BE608" t="s">
        <v>122</v>
      </c>
      <c r="BG608" t="s">
        <v>109</v>
      </c>
      <c r="BH608" t="s">
        <v>116</v>
      </c>
      <c r="BI608" t="s">
        <v>6766</v>
      </c>
      <c r="BJ608" t="s">
        <v>116</v>
      </c>
      <c r="BK608" t="s">
        <v>116</v>
      </c>
      <c r="BL608" t="s">
        <v>109</v>
      </c>
      <c r="BM608" t="s">
        <v>116</v>
      </c>
      <c r="BN608" t="s">
        <v>124</v>
      </c>
      <c r="BO608" t="s">
        <v>125</v>
      </c>
      <c r="BP608" t="s">
        <v>122</v>
      </c>
      <c r="BR608" t="s">
        <v>109</v>
      </c>
      <c r="BS608" t="s">
        <v>126</v>
      </c>
      <c r="BT608" t="s">
        <v>116</v>
      </c>
      <c r="BU608" t="s">
        <v>114</v>
      </c>
      <c r="BV608" t="s">
        <v>116</v>
      </c>
      <c r="BX608" t="s">
        <v>116</v>
      </c>
      <c r="BY608" t="s">
        <v>116</v>
      </c>
      <c r="BZ608" t="s">
        <v>193</v>
      </c>
      <c r="CA608" t="s">
        <v>659</v>
      </c>
      <c r="CB608" t="s">
        <v>129</v>
      </c>
      <c r="CC608" t="s">
        <v>253</v>
      </c>
      <c r="CD608" t="s">
        <v>116</v>
      </c>
      <c r="CE608" t="s">
        <v>109</v>
      </c>
      <c r="CF608" t="s">
        <v>113</v>
      </c>
      <c r="CG608" t="s">
        <v>113</v>
      </c>
      <c r="CH608" t="s">
        <v>386</v>
      </c>
      <c r="CI608" t="s">
        <v>113</v>
      </c>
      <c r="CJ608" t="s">
        <v>109</v>
      </c>
      <c r="CK608" t="s">
        <v>116</v>
      </c>
      <c r="CL608" t="s">
        <v>116</v>
      </c>
      <c r="CM608" t="s">
        <v>6767</v>
      </c>
      <c r="CN608" t="s">
        <v>522</v>
      </c>
      <c r="CO608" t="s">
        <v>116</v>
      </c>
      <c r="CP608" t="s">
        <v>116</v>
      </c>
      <c r="CQ608" t="s">
        <v>109</v>
      </c>
      <c r="CS608" t="s">
        <v>116</v>
      </c>
      <c r="CT608" t="s">
        <v>116</v>
      </c>
      <c r="CU608" t="s">
        <v>109</v>
      </c>
      <c r="CV608" t="s">
        <v>109</v>
      </c>
      <c r="CX608" t="s">
        <v>109</v>
      </c>
      <c r="DB608">
        <f t="shared" si="585"/>
        <v>2</v>
      </c>
      <c r="DC608">
        <f t="shared" si="586"/>
        <v>0</v>
      </c>
      <c r="DD608">
        <f t="shared" si="587"/>
        <v>4</v>
      </c>
      <c r="DE608">
        <f t="shared" si="588"/>
        <v>0</v>
      </c>
      <c r="DF608">
        <f t="shared" si="589"/>
        <v>3</v>
      </c>
      <c r="DG608">
        <f t="shared" si="590"/>
        <v>2</v>
      </c>
      <c r="DH608">
        <f t="shared" si="591"/>
        <v>0</v>
      </c>
      <c r="DI608">
        <f t="shared" si="592"/>
        <v>7</v>
      </c>
      <c r="DJ608">
        <f t="shared" si="593"/>
        <v>1</v>
      </c>
      <c r="DK608">
        <f t="shared" si="594"/>
        <v>1</v>
      </c>
      <c r="DL608">
        <f t="shared" si="595"/>
        <v>3</v>
      </c>
      <c r="DM608">
        <f t="shared" si="596"/>
        <v>1</v>
      </c>
      <c r="DN608">
        <f t="shared" si="597"/>
        <v>1</v>
      </c>
      <c r="DO608">
        <f t="shared" si="598"/>
        <v>5</v>
      </c>
      <c r="DP608">
        <f t="shared" si="599"/>
        <v>4</v>
      </c>
      <c r="DQ608">
        <f t="shared" si="600"/>
        <v>1</v>
      </c>
      <c r="DR608">
        <f t="shared" si="601"/>
        <v>4</v>
      </c>
      <c r="DS608">
        <f t="shared" si="602"/>
        <v>1</v>
      </c>
      <c r="DT608">
        <f t="shared" si="603"/>
        <v>2</v>
      </c>
      <c r="DU608">
        <f t="shared" si="608"/>
        <v>3</v>
      </c>
      <c r="DV608">
        <f t="shared" si="609"/>
        <v>2</v>
      </c>
      <c r="DW608">
        <f t="shared" si="607"/>
        <v>47</v>
      </c>
      <c r="DX608">
        <f t="shared" si="604"/>
        <v>9.0384615384615383</v>
      </c>
      <c r="DY608">
        <f t="shared" si="605"/>
        <v>9</v>
      </c>
      <c r="DZ608">
        <f t="shared" si="606"/>
        <v>9</v>
      </c>
    </row>
    <row r="609" spans="1:130">
      <c r="A609">
        <v>742</v>
      </c>
      <c r="B609" s="1">
        <v>44968.495312500003</v>
      </c>
      <c r="C609" s="1">
        <v>44968.508692129602</v>
      </c>
      <c r="D609" t="s">
        <v>104</v>
      </c>
      <c r="F609" t="s">
        <v>6768</v>
      </c>
      <c r="G609" s="2">
        <v>14112</v>
      </c>
      <c r="H609" t="s">
        <v>6769</v>
      </c>
      <c r="I609" t="s">
        <v>6770</v>
      </c>
      <c r="J609" t="s">
        <v>109</v>
      </c>
      <c r="M609" t="s">
        <v>109</v>
      </c>
      <c r="O609" t="s">
        <v>6771</v>
      </c>
      <c r="P609" t="s">
        <v>1808</v>
      </c>
      <c r="Q609" t="s">
        <v>112</v>
      </c>
      <c r="R609" t="s">
        <v>113</v>
      </c>
      <c r="S609" t="s">
        <v>122</v>
      </c>
      <c r="T609" t="s">
        <v>109</v>
      </c>
      <c r="V609" t="s">
        <v>109</v>
      </c>
      <c r="X609" t="s">
        <v>113</v>
      </c>
      <c r="Y609" t="s">
        <v>113</v>
      </c>
      <c r="Z609" t="s">
        <v>116</v>
      </c>
      <c r="AB609" t="s">
        <v>132</v>
      </c>
      <c r="AC609" t="s">
        <v>109</v>
      </c>
      <c r="AE609" t="s">
        <v>109</v>
      </c>
      <c r="AG609" t="s">
        <v>109</v>
      </c>
      <c r="AH609" t="s">
        <v>116</v>
      </c>
      <c r="AI609" t="s">
        <v>116</v>
      </c>
      <c r="AJ609" t="s">
        <v>116</v>
      </c>
      <c r="AK609" t="s">
        <v>116</v>
      </c>
      <c r="AL609" t="s">
        <v>116</v>
      </c>
      <c r="AM609" t="s">
        <v>112</v>
      </c>
      <c r="AN609" t="s">
        <v>117</v>
      </c>
      <c r="AO609" t="s">
        <v>202</v>
      </c>
      <c r="AP609" t="s">
        <v>224</v>
      </c>
      <c r="AQ609" t="s">
        <v>109</v>
      </c>
      <c r="AS609" t="s">
        <v>191</v>
      </c>
      <c r="AT609" t="s">
        <v>287</v>
      </c>
      <c r="AU609" t="s">
        <v>116</v>
      </c>
      <c r="AV609" t="s">
        <v>109</v>
      </c>
      <c r="AW609" t="s">
        <v>109</v>
      </c>
      <c r="AZ609" t="s">
        <v>397</v>
      </c>
      <c r="BA609" t="s">
        <v>423</v>
      </c>
      <c r="BB609" t="s">
        <v>334</v>
      </c>
      <c r="BC609" t="s">
        <v>116</v>
      </c>
      <c r="BD609" t="s">
        <v>116</v>
      </c>
      <c r="BE609" t="s">
        <v>116</v>
      </c>
      <c r="BF609" t="s">
        <v>6772</v>
      </c>
      <c r="BG609" t="s">
        <v>116</v>
      </c>
      <c r="BH609" t="s">
        <v>109</v>
      </c>
      <c r="BI609" t="s">
        <v>6773</v>
      </c>
      <c r="BJ609" t="s">
        <v>116</v>
      </c>
      <c r="BK609" t="s">
        <v>109</v>
      </c>
      <c r="BL609" t="s">
        <v>109</v>
      </c>
      <c r="BM609" t="s">
        <v>116</v>
      </c>
      <c r="BN609" t="s">
        <v>113</v>
      </c>
      <c r="BO609" t="s">
        <v>109</v>
      </c>
      <c r="BP609" t="s">
        <v>122</v>
      </c>
      <c r="BR609" t="s">
        <v>109</v>
      </c>
      <c r="BS609" t="s">
        <v>113</v>
      </c>
      <c r="BT609" t="s">
        <v>116</v>
      </c>
      <c r="BU609" t="s">
        <v>114</v>
      </c>
      <c r="BV609" t="s">
        <v>116</v>
      </c>
      <c r="BX609" t="s">
        <v>116</v>
      </c>
      <c r="BY609" t="s">
        <v>116</v>
      </c>
      <c r="BZ609" t="s">
        <v>193</v>
      </c>
      <c r="CA609" t="s">
        <v>2935</v>
      </c>
      <c r="CB609" t="s">
        <v>2249</v>
      </c>
      <c r="CC609" t="s">
        <v>544</v>
      </c>
      <c r="CD609" t="s">
        <v>109</v>
      </c>
      <c r="CE609" t="s">
        <v>109</v>
      </c>
      <c r="CF609" t="s">
        <v>166</v>
      </c>
      <c r="CG609" t="s">
        <v>113</v>
      </c>
      <c r="CH609" t="s">
        <v>113</v>
      </c>
      <c r="CI609" t="s">
        <v>386</v>
      </c>
      <c r="CJ609" t="s">
        <v>116</v>
      </c>
      <c r="CK609" t="s">
        <v>109</v>
      </c>
      <c r="CL609" t="s">
        <v>116</v>
      </c>
      <c r="CM609" t="s">
        <v>6774</v>
      </c>
      <c r="CN609" t="s">
        <v>842</v>
      </c>
      <c r="CO609" t="s">
        <v>116</v>
      </c>
      <c r="CP609" t="s">
        <v>116</v>
      </c>
      <c r="CQ609" t="s">
        <v>109</v>
      </c>
      <c r="CS609" t="s">
        <v>116</v>
      </c>
      <c r="CT609" t="s">
        <v>116</v>
      </c>
      <c r="CU609" t="s">
        <v>109</v>
      </c>
      <c r="CV609" t="s">
        <v>109</v>
      </c>
      <c r="CX609" t="s">
        <v>116</v>
      </c>
      <c r="CY609" t="s">
        <v>6775</v>
      </c>
      <c r="DB609">
        <f t="shared" si="585"/>
        <v>0</v>
      </c>
      <c r="DC609">
        <f t="shared" si="586"/>
        <v>0</v>
      </c>
      <c r="DD609">
        <f t="shared" si="587"/>
        <v>3</v>
      </c>
      <c r="DE609">
        <f t="shared" si="588"/>
        <v>0</v>
      </c>
      <c r="DF609">
        <f t="shared" si="589"/>
        <v>1</v>
      </c>
      <c r="DG609">
        <f t="shared" si="590"/>
        <v>1</v>
      </c>
      <c r="DH609">
        <f t="shared" si="591"/>
        <v>0</v>
      </c>
      <c r="DI609">
        <f t="shared" si="592"/>
        <v>9</v>
      </c>
      <c r="DJ609">
        <f t="shared" si="593"/>
        <v>1</v>
      </c>
      <c r="DK609">
        <f t="shared" si="594"/>
        <v>1</v>
      </c>
      <c r="DL609">
        <f t="shared" si="595"/>
        <v>3</v>
      </c>
      <c r="DM609">
        <f t="shared" si="596"/>
        <v>2</v>
      </c>
      <c r="DN609">
        <f t="shared" si="597"/>
        <v>1</v>
      </c>
      <c r="DO609">
        <f t="shared" si="598"/>
        <v>2</v>
      </c>
      <c r="DP609">
        <f t="shared" si="599"/>
        <v>3</v>
      </c>
      <c r="DQ609">
        <f t="shared" si="600"/>
        <v>1</v>
      </c>
      <c r="DR609">
        <f t="shared" si="601"/>
        <v>3</v>
      </c>
      <c r="DS609">
        <f t="shared" si="602"/>
        <v>1</v>
      </c>
      <c r="DT609">
        <f t="shared" si="603"/>
        <v>2</v>
      </c>
      <c r="DU609">
        <f t="shared" si="608"/>
        <v>3</v>
      </c>
      <c r="DV609">
        <f t="shared" si="609"/>
        <v>2</v>
      </c>
      <c r="DW609">
        <f t="shared" si="607"/>
        <v>39</v>
      </c>
      <c r="DX609">
        <f t="shared" si="604"/>
        <v>7.5</v>
      </c>
      <c r="DY609">
        <f t="shared" si="605"/>
        <v>7.5</v>
      </c>
      <c r="DZ609">
        <f t="shared" si="606"/>
        <v>7.5</v>
      </c>
    </row>
    <row r="610" spans="1:130">
      <c r="A610">
        <v>743</v>
      </c>
      <c r="B610" s="1">
        <v>44968.844039351803</v>
      </c>
      <c r="C610" s="1">
        <v>44968.869918981502</v>
      </c>
      <c r="D610" t="s">
        <v>104</v>
      </c>
      <c r="F610" t="s">
        <v>6776</v>
      </c>
      <c r="G610" s="2">
        <v>9578</v>
      </c>
      <c r="H610" t="s">
        <v>6777</v>
      </c>
      <c r="I610" t="s">
        <v>6778</v>
      </c>
      <c r="J610" t="s">
        <v>145</v>
      </c>
      <c r="K610" t="s">
        <v>114</v>
      </c>
      <c r="L610" t="s">
        <v>6779</v>
      </c>
      <c r="M610" t="s">
        <v>109</v>
      </c>
      <c r="O610" t="s">
        <v>356</v>
      </c>
      <c r="P610" t="s">
        <v>909</v>
      </c>
      <c r="Q610" t="s">
        <v>145</v>
      </c>
      <c r="R610" t="s">
        <v>6551</v>
      </c>
      <c r="S610" t="s">
        <v>114</v>
      </c>
      <c r="T610" t="s">
        <v>109</v>
      </c>
      <c r="V610" t="s">
        <v>116</v>
      </c>
      <c r="W610" s="2" t="s">
        <v>1924</v>
      </c>
      <c r="X610" t="s">
        <v>135</v>
      </c>
      <c r="Y610" t="s">
        <v>6780</v>
      </c>
      <c r="Z610" t="s">
        <v>109</v>
      </c>
      <c r="AA610" t="s">
        <v>109</v>
      </c>
      <c r="AB610" t="s">
        <v>153</v>
      </c>
      <c r="AC610" t="s">
        <v>116</v>
      </c>
      <c r="AD610" t="s">
        <v>6781</v>
      </c>
      <c r="AE610" t="s">
        <v>109</v>
      </c>
      <c r="AG610" t="s">
        <v>109</v>
      </c>
      <c r="AH610" t="s">
        <v>116</v>
      </c>
      <c r="AI610" t="s">
        <v>109</v>
      </c>
      <c r="AJ610" t="s">
        <v>116</v>
      </c>
      <c r="AK610" t="s">
        <v>116</v>
      </c>
      <c r="AL610" t="s">
        <v>116</v>
      </c>
      <c r="AM610" t="s">
        <v>145</v>
      </c>
      <c r="AN610" t="s">
        <v>6782</v>
      </c>
      <c r="AO610" t="s">
        <v>179</v>
      </c>
      <c r="AP610" t="s">
        <v>224</v>
      </c>
      <c r="AQ610" t="s">
        <v>272</v>
      </c>
      <c r="AS610" t="s">
        <v>191</v>
      </c>
      <c r="AT610" t="s">
        <v>113</v>
      </c>
      <c r="AU610" t="s">
        <v>116</v>
      </c>
      <c r="AV610" t="s">
        <v>116</v>
      </c>
      <c r="AW610" t="s">
        <v>6783</v>
      </c>
      <c r="AX610" t="s">
        <v>116</v>
      </c>
      <c r="AY610" t="s">
        <v>6784</v>
      </c>
      <c r="AZ610" t="s">
        <v>157</v>
      </c>
      <c r="BA610" t="s">
        <v>6785</v>
      </c>
      <c r="BB610" t="s">
        <v>192</v>
      </c>
      <c r="BC610" t="s">
        <v>116</v>
      </c>
      <c r="BD610" t="s">
        <v>116</v>
      </c>
      <c r="BE610" t="s">
        <v>122</v>
      </c>
      <c r="BG610" t="s">
        <v>109</v>
      </c>
      <c r="BH610" t="s">
        <v>109</v>
      </c>
      <c r="BI610" t="s">
        <v>6786</v>
      </c>
      <c r="BJ610" t="s">
        <v>116</v>
      </c>
      <c r="BK610" t="s">
        <v>109</v>
      </c>
      <c r="BL610" t="s">
        <v>109</v>
      </c>
      <c r="BM610" t="s">
        <v>116</v>
      </c>
      <c r="BN610" t="s">
        <v>113</v>
      </c>
      <c r="BO610" t="s">
        <v>109</v>
      </c>
      <c r="BP610" t="s">
        <v>122</v>
      </c>
      <c r="BR610" t="s">
        <v>116</v>
      </c>
      <c r="BS610" t="s">
        <v>126</v>
      </c>
      <c r="BT610" t="s">
        <v>116</v>
      </c>
      <c r="BU610" t="s">
        <v>114</v>
      </c>
      <c r="BV610" t="s">
        <v>116</v>
      </c>
      <c r="BX610" t="s">
        <v>116</v>
      </c>
      <c r="BY610" t="s">
        <v>116</v>
      </c>
      <c r="BZ610" t="s">
        <v>193</v>
      </c>
      <c r="CA610" t="s">
        <v>214</v>
      </c>
      <c r="CB610" t="s">
        <v>113</v>
      </c>
      <c r="CC610" t="s">
        <v>182</v>
      </c>
      <c r="CD610" t="s">
        <v>116</v>
      </c>
      <c r="CE610" t="s">
        <v>116</v>
      </c>
      <c r="CG610" t="s">
        <v>113</v>
      </c>
      <c r="CH610" t="s">
        <v>167</v>
      </c>
      <c r="CI610" t="s">
        <v>113</v>
      </c>
      <c r="CJ610" t="s">
        <v>116</v>
      </c>
      <c r="CK610" t="s">
        <v>109</v>
      </c>
      <c r="CL610" t="s">
        <v>109</v>
      </c>
      <c r="CN610" t="s">
        <v>113</v>
      </c>
      <c r="CO610" t="s">
        <v>109</v>
      </c>
      <c r="CP610" t="s">
        <v>116</v>
      </c>
      <c r="CQ610" t="s">
        <v>116</v>
      </c>
      <c r="CR610" t="s">
        <v>6787</v>
      </c>
      <c r="CS610" t="s">
        <v>116</v>
      </c>
      <c r="CT610" t="s">
        <v>116</v>
      </c>
      <c r="CU610" t="s">
        <v>116</v>
      </c>
      <c r="CV610" t="s">
        <v>109</v>
      </c>
      <c r="CX610" t="s">
        <v>109</v>
      </c>
      <c r="DB610">
        <f t="shared" si="585"/>
        <v>2</v>
      </c>
      <c r="DC610">
        <f t="shared" si="586"/>
        <v>0</v>
      </c>
      <c r="DD610">
        <f t="shared" si="587"/>
        <v>5</v>
      </c>
      <c r="DE610">
        <f t="shared" si="588"/>
        <v>1</v>
      </c>
      <c r="DF610">
        <f t="shared" si="589"/>
        <v>2</v>
      </c>
      <c r="DG610">
        <f t="shared" si="590"/>
        <v>2</v>
      </c>
      <c r="DH610">
        <f t="shared" si="591"/>
        <v>0</v>
      </c>
      <c r="DI610">
        <f t="shared" si="592"/>
        <v>9</v>
      </c>
      <c r="DJ610">
        <f t="shared" si="593"/>
        <v>1</v>
      </c>
      <c r="DK610">
        <f t="shared" si="594"/>
        <v>4</v>
      </c>
      <c r="DL610">
        <f t="shared" si="595"/>
        <v>3</v>
      </c>
      <c r="DM610">
        <f t="shared" si="596"/>
        <v>1</v>
      </c>
      <c r="DN610">
        <f t="shared" si="597"/>
        <v>0</v>
      </c>
      <c r="DO610">
        <f t="shared" si="598"/>
        <v>2</v>
      </c>
      <c r="DP610">
        <f t="shared" si="599"/>
        <v>5</v>
      </c>
      <c r="DQ610">
        <f t="shared" si="600"/>
        <v>1</v>
      </c>
      <c r="DR610">
        <f t="shared" si="601"/>
        <v>3</v>
      </c>
      <c r="DS610">
        <f t="shared" si="602"/>
        <v>1</v>
      </c>
      <c r="DT610">
        <f t="shared" si="603"/>
        <v>1</v>
      </c>
      <c r="DU610">
        <f t="shared" si="608"/>
        <v>2</v>
      </c>
      <c r="DV610">
        <f t="shared" si="609"/>
        <v>3</v>
      </c>
      <c r="DW610">
        <f t="shared" si="607"/>
        <v>48</v>
      </c>
      <c r="DX610">
        <f t="shared" si="604"/>
        <v>9.2307692307692317</v>
      </c>
      <c r="DY610">
        <f t="shared" si="605"/>
        <v>9</v>
      </c>
      <c r="DZ610">
        <f t="shared" si="606"/>
        <v>9</v>
      </c>
    </row>
    <row r="611" spans="1:130">
      <c r="A611">
        <v>744</v>
      </c>
      <c r="B611" s="1">
        <v>44970.708530092597</v>
      </c>
      <c r="C611" s="1">
        <v>44970.719479166699</v>
      </c>
      <c r="D611" t="s">
        <v>104</v>
      </c>
      <c r="F611" t="s">
        <v>6788</v>
      </c>
      <c r="G611" s="2">
        <v>13363</v>
      </c>
      <c r="H611" t="s">
        <v>6789</v>
      </c>
      <c r="I611" t="s">
        <v>6790</v>
      </c>
      <c r="J611" t="s">
        <v>145</v>
      </c>
      <c r="K611" t="s">
        <v>114</v>
      </c>
      <c r="L611" t="s">
        <v>6791</v>
      </c>
      <c r="M611" t="s">
        <v>109</v>
      </c>
      <c r="O611" t="s">
        <v>765</v>
      </c>
      <c r="P611" t="s">
        <v>3341</v>
      </c>
      <c r="Q611" t="s">
        <v>112</v>
      </c>
      <c r="R611" t="s">
        <v>113</v>
      </c>
      <c r="S611" t="s">
        <v>122</v>
      </c>
      <c r="T611" t="s">
        <v>109</v>
      </c>
      <c r="V611" t="s">
        <v>109</v>
      </c>
      <c r="X611" t="s">
        <v>135</v>
      </c>
      <c r="Y611" t="s">
        <v>6792</v>
      </c>
      <c r="Z611" t="s">
        <v>109</v>
      </c>
      <c r="AA611" t="s">
        <v>109</v>
      </c>
      <c r="AB611" t="s">
        <v>153</v>
      </c>
      <c r="AC611" t="s">
        <v>116</v>
      </c>
      <c r="AD611" t="s">
        <v>6793</v>
      </c>
      <c r="AE611" t="s">
        <v>109</v>
      </c>
      <c r="AG611" t="s">
        <v>109</v>
      </c>
      <c r="AH611" t="s">
        <v>116</v>
      </c>
      <c r="AI611" t="s">
        <v>109</v>
      </c>
      <c r="AJ611" t="s">
        <v>109</v>
      </c>
      <c r="AK611" t="s">
        <v>116</v>
      </c>
      <c r="AL611" t="s">
        <v>116</v>
      </c>
      <c r="AM611" t="s">
        <v>188</v>
      </c>
      <c r="AN611" t="s">
        <v>117</v>
      </c>
      <c r="AO611" t="s">
        <v>155</v>
      </c>
      <c r="AP611" t="s">
        <v>113</v>
      </c>
      <c r="AQ611" t="s">
        <v>109</v>
      </c>
      <c r="AS611" t="s">
        <v>637</v>
      </c>
      <c r="AT611" t="s">
        <v>113</v>
      </c>
      <c r="AU611" t="s">
        <v>116</v>
      </c>
      <c r="AV611" t="s">
        <v>109</v>
      </c>
      <c r="AW611" t="s">
        <v>109</v>
      </c>
      <c r="AZ611" t="s">
        <v>6794</v>
      </c>
      <c r="BA611" t="s">
        <v>120</v>
      </c>
      <c r="BB611" t="s">
        <v>113</v>
      </c>
      <c r="BC611" t="s">
        <v>116</v>
      </c>
      <c r="BD611" t="s">
        <v>116</v>
      </c>
      <c r="BE611" t="s">
        <v>122</v>
      </c>
      <c r="BG611" t="s">
        <v>116</v>
      </c>
      <c r="BH611" t="s">
        <v>116</v>
      </c>
      <c r="BI611" t="s">
        <v>6795</v>
      </c>
      <c r="BJ611" t="s">
        <v>116</v>
      </c>
      <c r="BK611" t="s">
        <v>116</v>
      </c>
      <c r="BL611" t="s">
        <v>109</v>
      </c>
      <c r="BM611" t="s">
        <v>109</v>
      </c>
      <c r="BN611" t="s">
        <v>124</v>
      </c>
      <c r="BO611" t="s">
        <v>125</v>
      </c>
      <c r="BP611" t="s">
        <v>116</v>
      </c>
      <c r="BQ611" t="s">
        <v>6796</v>
      </c>
      <c r="BR611" t="s">
        <v>116</v>
      </c>
      <c r="BS611" t="s">
        <v>126</v>
      </c>
      <c r="BT611" t="s">
        <v>109</v>
      </c>
      <c r="BU611" t="s">
        <v>114</v>
      </c>
      <c r="BV611" t="s">
        <v>116</v>
      </c>
      <c r="BX611" t="s">
        <v>116</v>
      </c>
      <c r="BY611" t="s">
        <v>116</v>
      </c>
      <c r="BZ611" t="s">
        <v>6797</v>
      </c>
      <c r="CA611" t="s">
        <v>240</v>
      </c>
      <c r="CB611" t="s">
        <v>129</v>
      </c>
      <c r="CC611" t="s">
        <v>182</v>
      </c>
      <c r="CD611" t="s">
        <v>109</v>
      </c>
      <c r="CE611" t="s">
        <v>116</v>
      </c>
      <c r="CG611" t="s">
        <v>113</v>
      </c>
      <c r="CH611" t="s">
        <v>386</v>
      </c>
      <c r="CI611" t="s">
        <v>113</v>
      </c>
      <c r="CJ611" t="s">
        <v>109</v>
      </c>
      <c r="CK611" t="s">
        <v>109</v>
      </c>
      <c r="CL611" t="s">
        <v>109</v>
      </c>
      <c r="CN611" t="s">
        <v>169</v>
      </c>
      <c r="CO611" t="s">
        <v>109</v>
      </c>
      <c r="CP611" t="s">
        <v>116</v>
      </c>
      <c r="CQ611" t="s">
        <v>109</v>
      </c>
      <c r="CS611" t="s">
        <v>116</v>
      </c>
      <c r="CT611" t="s">
        <v>116</v>
      </c>
      <c r="CU611" t="s">
        <v>109</v>
      </c>
      <c r="CV611" t="s">
        <v>109</v>
      </c>
      <c r="CX611" t="s">
        <v>116</v>
      </c>
      <c r="CY611" t="s">
        <v>2347</v>
      </c>
      <c r="DB611">
        <f t="shared" si="585"/>
        <v>2</v>
      </c>
      <c r="DC611">
        <f t="shared" si="586"/>
        <v>0</v>
      </c>
      <c r="DD611">
        <f t="shared" si="587"/>
        <v>3</v>
      </c>
      <c r="DE611">
        <f t="shared" si="588"/>
        <v>0</v>
      </c>
      <c r="DF611">
        <f t="shared" si="589"/>
        <v>2</v>
      </c>
      <c r="DG611">
        <f t="shared" si="590"/>
        <v>2</v>
      </c>
      <c r="DH611">
        <f t="shared" si="591"/>
        <v>0</v>
      </c>
      <c r="DI611">
        <f t="shared" si="592"/>
        <v>6</v>
      </c>
      <c r="DJ611">
        <f t="shared" si="593"/>
        <v>1</v>
      </c>
      <c r="DK611">
        <f t="shared" si="594"/>
        <v>1</v>
      </c>
      <c r="DL611">
        <f t="shared" si="595"/>
        <v>2</v>
      </c>
      <c r="DM611">
        <f t="shared" si="596"/>
        <v>1</v>
      </c>
      <c r="DN611">
        <f t="shared" si="597"/>
        <v>2</v>
      </c>
      <c r="DO611">
        <f t="shared" si="598"/>
        <v>5</v>
      </c>
      <c r="DP611">
        <f t="shared" si="599"/>
        <v>4</v>
      </c>
      <c r="DQ611">
        <f t="shared" si="600"/>
        <v>1</v>
      </c>
      <c r="DR611">
        <f t="shared" si="601"/>
        <v>3</v>
      </c>
      <c r="DS611">
        <f t="shared" si="602"/>
        <v>1</v>
      </c>
      <c r="DT611">
        <f t="shared" si="603"/>
        <v>0</v>
      </c>
      <c r="DU611">
        <f t="shared" si="608"/>
        <v>2</v>
      </c>
      <c r="DV611">
        <f t="shared" si="609"/>
        <v>2</v>
      </c>
      <c r="DW611">
        <f t="shared" si="607"/>
        <v>40</v>
      </c>
      <c r="DX611">
        <f t="shared" si="604"/>
        <v>7.6923076923076925</v>
      </c>
      <c r="DY611">
        <f t="shared" si="605"/>
        <v>7.5</v>
      </c>
      <c r="DZ611">
        <f t="shared" si="606"/>
        <v>7.5</v>
      </c>
    </row>
    <row r="612" spans="1:130">
      <c r="A612">
        <v>746</v>
      </c>
      <c r="B612" s="1">
        <v>44970.7180324074</v>
      </c>
      <c r="C612" s="1">
        <v>44970.731180555602</v>
      </c>
      <c r="D612" t="s">
        <v>104</v>
      </c>
      <c r="F612" t="s">
        <v>6799</v>
      </c>
      <c r="G612" s="2">
        <v>20752</v>
      </c>
      <c r="H612" t="s">
        <v>6800</v>
      </c>
      <c r="I612" t="s">
        <v>6801</v>
      </c>
      <c r="J612" t="s">
        <v>109</v>
      </c>
      <c r="M612" t="s">
        <v>109</v>
      </c>
      <c r="O612" t="s">
        <v>176</v>
      </c>
      <c r="P612" t="s">
        <v>432</v>
      </c>
      <c r="Q612" t="s">
        <v>112</v>
      </c>
      <c r="R612" t="s">
        <v>113</v>
      </c>
      <c r="S612" t="s">
        <v>122</v>
      </c>
      <c r="T612" t="s">
        <v>109</v>
      </c>
      <c r="V612" t="s">
        <v>109</v>
      </c>
      <c r="X612" t="s">
        <v>113</v>
      </c>
      <c r="Y612" t="s">
        <v>178</v>
      </c>
      <c r="Z612" t="s">
        <v>109</v>
      </c>
      <c r="AA612" t="s">
        <v>109</v>
      </c>
      <c r="AB612" t="s">
        <v>109</v>
      </c>
      <c r="AE612" t="s">
        <v>109</v>
      </c>
      <c r="AG612" t="s">
        <v>109</v>
      </c>
      <c r="AH612" t="s">
        <v>116</v>
      </c>
      <c r="AI612" t="s">
        <v>109</v>
      </c>
      <c r="AJ612" t="s">
        <v>116</v>
      </c>
      <c r="AK612" t="s">
        <v>109</v>
      </c>
      <c r="AL612" t="s">
        <v>109</v>
      </c>
      <c r="AM612" t="s">
        <v>112</v>
      </c>
      <c r="AN612" t="s">
        <v>117</v>
      </c>
      <c r="AO612" t="s">
        <v>1597</v>
      </c>
      <c r="AP612" t="s">
        <v>1597</v>
      </c>
      <c r="AQ612" t="s">
        <v>109</v>
      </c>
      <c r="AS612" t="s">
        <v>1130</v>
      </c>
      <c r="AT612" t="s">
        <v>113</v>
      </c>
      <c r="AU612" t="s">
        <v>116</v>
      </c>
      <c r="AV612" t="s">
        <v>109</v>
      </c>
      <c r="AW612" t="s">
        <v>109</v>
      </c>
      <c r="AZ612" t="s">
        <v>157</v>
      </c>
      <c r="BA612" t="s">
        <v>113</v>
      </c>
      <c r="BB612" t="s">
        <v>249</v>
      </c>
      <c r="BC612" t="s">
        <v>116</v>
      </c>
      <c r="BD612" t="s">
        <v>116</v>
      </c>
      <c r="BE612" t="s">
        <v>122</v>
      </c>
      <c r="BG612" t="s">
        <v>109</v>
      </c>
      <c r="BH612" t="s">
        <v>116</v>
      </c>
      <c r="BI612" t="s">
        <v>6802</v>
      </c>
      <c r="BJ612" t="s">
        <v>116</v>
      </c>
      <c r="BK612" t="s">
        <v>109</v>
      </c>
      <c r="BL612" t="s">
        <v>109</v>
      </c>
      <c r="BM612" t="s">
        <v>109</v>
      </c>
      <c r="BN612" t="s">
        <v>113</v>
      </c>
      <c r="BO612" t="s">
        <v>125</v>
      </c>
      <c r="BP612" t="s">
        <v>122</v>
      </c>
      <c r="BR612" t="s">
        <v>116</v>
      </c>
      <c r="BS612" t="s">
        <v>238</v>
      </c>
      <c r="BT612" t="s">
        <v>109</v>
      </c>
      <c r="BU612" t="s">
        <v>114</v>
      </c>
      <c r="BV612" t="s">
        <v>116</v>
      </c>
      <c r="BX612" t="s">
        <v>116</v>
      </c>
      <c r="BY612" t="s">
        <v>116</v>
      </c>
      <c r="BZ612" t="s">
        <v>193</v>
      </c>
      <c r="CA612" t="s">
        <v>629</v>
      </c>
      <c r="CB612" t="s">
        <v>6803</v>
      </c>
      <c r="CC612" t="s">
        <v>113</v>
      </c>
      <c r="CD612" t="s">
        <v>116</v>
      </c>
      <c r="CE612" t="s">
        <v>116</v>
      </c>
      <c r="CG612" t="s">
        <v>113</v>
      </c>
      <c r="CH612" t="s">
        <v>113</v>
      </c>
      <c r="CI612" t="s">
        <v>113</v>
      </c>
      <c r="CJ612" t="s">
        <v>109</v>
      </c>
      <c r="CK612" t="s">
        <v>116</v>
      </c>
      <c r="CL612" t="s">
        <v>109</v>
      </c>
      <c r="CN612" t="s">
        <v>1434</v>
      </c>
      <c r="CO612" t="s">
        <v>109</v>
      </c>
      <c r="CP612" t="s">
        <v>116</v>
      </c>
      <c r="CQ612" t="s">
        <v>116</v>
      </c>
      <c r="CR612" t="s">
        <v>6787</v>
      </c>
      <c r="CS612" t="s">
        <v>109</v>
      </c>
      <c r="CT612" t="s">
        <v>116</v>
      </c>
      <c r="CU612" t="s">
        <v>116</v>
      </c>
      <c r="CV612" t="s">
        <v>116</v>
      </c>
      <c r="CW612" t="s">
        <v>6804</v>
      </c>
      <c r="CX612" t="s">
        <v>109</v>
      </c>
      <c r="DB612">
        <f t="shared" si="585"/>
        <v>0</v>
      </c>
      <c r="DC612">
        <f t="shared" si="586"/>
        <v>0</v>
      </c>
      <c r="DD612">
        <f t="shared" si="587"/>
        <v>3</v>
      </c>
      <c r="DE612">
        <f t="shared" si="588"/>
        <v>0</v>
      </c>
      <c r="DF612">
        <f t="shared" si="589"/>
        <v>1</v>
      </c>
      <c r="DG612">
        <f t="shared" si="590"/>
        <v>0</v>
      </c>
      <c r="DH612">
        <f t="shared" si="591"/>
        <v>0</v>
      </c>
      <c r="DI612">
        <f t="shared" si="592"/>
        <v>6</v>
      </c>
      <c r="DJ612">
        <f t="shared" si="593"/>
        <v>1</v>
      </c>
      <c r="DK612">
        <f t="shared" si="594"/>
        <v>1</v>
      </c>
      <c r="DL612">
        <f t="shared" si="595"/>
        <v>2</v>
      </c>
      <c r="DM612">
        <f t="shared" si="596"/>
        <v>1</v>
      </c>
      <c r="DN612">
        <f t="shared" si="597"/>
        <v>1</v>
      </c>
      <c r="DO612">
        <f t="shared" si="598"/>
        <v>2</v>
      </c>
      <c r="DP612">
        <f t="shared" si="599"/>
        <v>4</v>
      </c>
      <c r="DQ612">
        <f t="shared" si="600"/>
        <v>1</v>
      </c>
      <c r="DR612">
        <f t="shared" si="601"/>
        <v>3</v>
      </c>
      <c r="DS612">
        <f t="shared" si="602"/>
        <v>0</v>
      </c>
      <c r="DT612">
        <f t="shared" si="603"/>
        <v>1</v>
      </c>
      <c r="DU612">
        <f t="shared" si="608"/>
        <v>3</v>
      </c>
      <c r="DV612">
        <f t="shared" si="609"/>
        <v>3</v>
      </c>
      <c r="DW612">
        <f t="shared" si="607"/>
        <v>33</v>
      </c>
      <c r="DX612">
        <f t="shared" si="604"/>
        <v>6.3461538461538458</v>
      </c>
      <c r="DY612">
        <f t="shared" si="605"/>
        <v>6.5</v>
      </c>
      <c r="DZ612">
        <f t="shared" si="606"/>
        <v>6.5</v>
      </c>
    </row>
    <row r="613" spans="1:130">
      <c r="A613">
        <v>747</v>
      </c>
      <c r="B613" s="1">
        <v>44970.712326388901</v>
      </c>
      <c r="C613" s="1">
        <v>44970.735335648104</v>
      </c>
      <c r="D613" t="s">
        <v>104</v>
      </c>
      <c r="F613" t="s">
        <v>6805</v>
      </c>
      <c r="G613" s="2">
        <v>22869</v>
      </c>
      <c r="H613" t="s">
        <v>6806</v>
      </c>
      <c r="I613" t="s">
        <v>6807</v>
      </c>
      <c r="J613" t="s">
        <v>132</v>
      </c>
      <c r="K613" t="s">
        <v>109</v>
      </c>
      <c r="M613" t="s">
        <v>109</v>
      </c>
      <c r="O613" t="s">
        <v>6808</v>
      </c>
      <c r="P613" t="s">
        <v>113</v>
      </c>
      <c r="Q613" t="s">
        <v>112</v>
      </c>
      <c r="R613" t="s">
        <v>113</v>
      </c>
      <c r="S613" t="s">
        <v>122</v>
      </c>
      <c r="T613" t="s">
        <v>109</v>
      </c>
      <c r="V613" t="s">
        <v>109</v>
      </c>
      <c r="X613" t="s">
        <v>113</v>
      </c>
      <c r="Y613" t="s">
        <v>113</v>
      </c>
      <c r="Z613" t="s">
        <v>109</v>
      </c>
      <c r="AA613" t="s">
        <v>116</v>
      </c>
      <c r="AB613" t="s">
        <v>132</v>
      </c>
      <c r="AC613" t="s">
        <v>109</v>
      </c>
      <c r="AE613" t="s">
        <v>109</v>
      </c>
      <c r="AG613" t="s">
        <v>109</v>
      </c>
      <c r="AH613" t="s">
        <v>109</v>
      </c>
      <c r="AI613" t="s">
        <v>109</v>
      </c>
      <c r="AJ613" t="s">
        <v>116</v>
      </c>
      <c r="AK613" t="s">
        <v>109</v>
      </c>
      <c r="AL613" t="s">
        <v>109</v>
      </c>
      <c r="AM613" t="s">
        <v>112</v>
      </c>
      <c r="AN613" t="s">
        <v>117</v>
      </c>
      <c r="AO613" t="s">
        <v>179</v>
      </c>
      <c r="AP613" t="s">
        <v>113</v>
      </c>
      <c r="AQ613" t="s">
        <v>109</v>
      </c>
      <c r="AS613" t="s">
        <v>6809</v>
      </c>
      <c r="AT613" t="s">
        <v>113</v>
      </c>
      <c r="AU613" t="s">
        <v>116</v>
      </c>
      <c r="AV613" t="s">
        <v>109</v>
      </c>
      <c r="AW613" t="s">
        <v>109</v>
      </c>
      <c r="AZ613" t="s">
        <v>157</v>
      </c>
      <c r="BA613" t="s">
        <v>113</v>
      </c>
      <c r="BB613" t="s">
        <v>113</v>
      </c>
      <c r="BC613" t="s">
        <v>116</v>
      </c>
      <c r="BD613" t="s">
        <v>116</v>
      </c>
      <c r="BE613" t="s">
        <v>122</v>
      </c>
      <c r="BG613" t="s">
        <v>109</v>
      </c>
      <c r="BH613" t="s">
        <v>116</v>
      </c>
      <c r="BI613" t="s">
        <v>2192</v>
      </c>
      <c r="BJ613" t="s">
        <v>116</v>
      </c>
      <c r="BK613" t="s">
        <v>116</v>
      </c>
      <c r="BL613" t="s">
        <v>109</v>
      </c>
      <c r="BM613" t="s">
        <v>109</v>
      </c>
      <c r="BN613" t="s">
        <v>6810</v>
      </c>
      <c r="BO613" t="s">
        <v>116</v>
      </c>
      <c r="BP613" t="s">
        <v>122</v>
      </c>
      <c r="BR613" t="s">
        <v>116</v>
      </c>
      <c r="BS613" t="s">
        <v>126</v>
      </c>
      <c r="BT613" t="s">
        <v>109</v>
      </c>
      <c r="BU613" t="s">
        <v>114</v>
      </c>
      <c r="BV613" t="s">
        <v>116</v>
      </c>
      <c r="BW613" t="s">
        <v>6811</v>
      </c>
      <c r="BX613" t="s">
        <v>116</v>
      </c>
      <c r="BY613" t="s">
        <v>116</v>
      </c>
      <c r="BZ613" t="s">
        <v>193</v>
      </c>
      <c r="CA613" t="s">
        <v>582</v>
      </c>
      <c r="CB613" t="s">
        <v>129</v>
      </c>
      <c r="CC613" t="s">
        <v>253</v>
      </c>
      <c r="CD613" t="s">
        <v>116</v>
      </c>
      <c r="CE613" t="s">
        <v>116</v>
      </c>
      <c r="CG613" t="s">
        <v>113</v>
      </c>
      <c r="CH613" t="s">
        <v>311</v>
      </c>
      <c r="CI613" t="s">
        <v>113</v>
      </c>
      <c r="CJ613" t="s">
        <v>116</v>
      </c>
      <c r="CK613" t="s">
        <v>116</v>
      </c>
      <c r="CL613" t="s">
        <v>109</v>
      </c>
      <c r="CN613" t="s">
        <v>522</v>
      </c>
      <c r="CO613" t="s">
        <v>116</v>
      </c>
      <c r="CP613" t="s">
        <v>116</v>
      </c>
      <c r="CQ613" t="s">
        <v>109</v>
      </c>
      <c r="CS613" t="s">
        <v>116</v>
      </c>
      <c r="CT613" t="s">
        <v>116</v>
      </c>
      <c r="CU613" t="s">
        <v>116</v>
      </c>
      <c r="CV613" t="s">
        <v>109</v>
      </c>
      <c r="CX613" t="s">
        <v>116</v>
      </c>
      <c r="CY613" t="s">
        <v>6812</v>
      </c>
      <c r="DB613">
        <f t="shared" si="585"/>
        <v>1</v>
      </c>
      <c r="DC613">
        <f t="shared" si="586"/>
        <v>0</v>
      </c>
      <c r="DD613">
        <f t="shared" si="587"/>
        <v>2</v>
      </c>
      <c r="DE613">
        <f t="shared" si="588"/>
        <v>0</v>
      </c>
      <c r="DF613">
        <f t="shared" si="589"/>
        <v>0</v>
      </c>
      <c r="DG613">
        <f t="shared" si="590"/>
        <v>1</v>
      </c>
      <c r="DH613">
        <f t="shared" si="591"/>
        <v>0</v>
      </c>
      <c r="DI613">
        <f t="shared" si="592"/>
        <v>4</v>
      </c>
      <c r="DJ613">
        <f t="shared" si="593"/>
        <v>1</v>
      </c>
      <c r="DK613">
        <f t="shared" si="594"/>
        <v>1</v>
      </c>
      <c r="DL613">
        <f t="shared" si="595"/>
        <v>1</v>
      </c>
      <c r="DM613">
        <f t="shared" si="596"/>
        <v>1</v>
      </c>
      <c r="DN613">
        <f t="shared" si="597"/>
        <v>1</v>
      </c>
      <c r="DO613">
        <f t="shared" si="598"/>
        <v>4</v>
      </c>
      <c r="DP613">
        <f t="shared" si="599"/>
        <v>4</v>
      </c>
      <c r="DQ613">
        <f t="shared" si="600"/>
        <v>1</v>
      </c>
      <c r="DR613">
        <f t="shared" si="601"/>
        <v>4</v>
      </c>
      <c r="DS613">
        <f t="shared" si="602"/>
        <v>1</v>
      </c>
      <c r="DT613">
        <f t="shared" si="603"/>
        <v>2</v>
      </c>
      <c r="DU613">
        <f t="shared" si="608"/>
        <v>3</v>
      </c>
      <c r="DV613">
        <f t="shared" si="609"/>
        <v>3</v>
      </c>
      <c r="DW613">
        <f t="shared" si="607"/>
        <v>35</v>
      </c>
      <c r="DX613">
        <f t="shared" si="604"/>
        <v>6.7307692307692317</v>
      </c>
      <c r="DY613">
        <f t="shared" si="605"/>
        <v>6.5</v>
      </c>
      <c r="DZ613">
        <f t="shared" si="606"/>
        <v>6.5</v>
      </c>
    </row>
    <row r="614" spans="1:130">
      <c r="A614">
        <v>748</v>
      </c>
      <c r="B614" s="1">
        <v>44970.729375000003</v>
      </c>
      <c r="C614" s="1">
        <v>44970.736840277801</v>
      </c>
      <c r="D614" t="s">
        <v>104</v>
      </c>
      <c r="F614" t="s">
        <v>6813</v>
      </c>
      <c r="G614" s="2">
        <v>21399</v>
      </c>
      <c r="H614" t="s">
        <v>6814</v>
      </c>
      <c r="I614" t="s">
        <v>6815</v>
      </c>
      <c r="J614" t="s">
        <v>145</v>
      </c>
      <c r="K614" t="s">
        <v>114</v>
      </c>
      <c r="L614" t="s">
        <v>1188</v>
      </c>
      <c r="M614" t="s">
        <v>109</v>
      </c>
      <c r="O614" t="s">
        <v>3359</v>
      </c>
      <c r="P614" t="s">
        <v>1822</v>
      </c>
      <c r="Q614" t="s">
        <v>112</v>
      </c>
      <c r="R614" t="s">
        <v>113</v>
      </c>
      <c r="S614" t="s">
        <v>114</v>
      </c>
      <c r="T614" t="s">
        <v>149</v>
      </c>
      <c r="U614" t="s">
        <v>150</v>
      </c>
      <c r="V614" t="s">
        <v>109</v>
      </c>
      <c r="X614" t="s">
        <v>321</v>
      </c>
      <c r="Y614" t="s">
        <v>113</v>
      </c>
      <c r="Z614" t="s">
        <v>109</v>
      </c>
      <c r="AA614" t="s">
        <v>116</v>
      </c>
      <c r="AB614" t="s">
        <v>132</v>
      </c>
      <c r="AC614" t="s">
        <v>109</v>
      </c>
      <c r="AE614" t="s">
        <v>109</v>
      </c>
      <c r="AG614" t="s">
        <v>109</v>
      </c>
      <c r="AH614" t="s">
        <v>109</v>
      </c>
      <c r="AI614" t="s">
        <v>109</v>
      </c>
      <c r="AJ614" t="s">
        <v>116</v>
      </c>
      <c r="AK614" t="s">
        <v>109</v>
      </c>
      <c r="AL614" t="s">
        <v>109</v>
      </c>
      <c r="AM614" t="s">
        <v>112</v>
      </c>
      <c r="AN614" t="s">
        <v>117</v>
      </c>
      <c r="AO614" t="s">
        <v>1860</v>
      </c>
      <c r="AP614" t="s">
        <v>113</v>
      </c>
      <c r="AQ614" t="s">
        <v>109</v>
      </c>
      <c r="AS614" t="s">
        <v>191</v>
      </c>
      <c r="AT614" t="s">
        <v>113</v>
      </c>
      <c r="AU614" t="s">
        <v>116</v>
      </c>
      <c r="AV614" t="s">
        <v>109</v>
      </c>
      <c r="AW614" t="s">
        <v>109</v>
      </c>
      <c r="AZ614" t="s">
        <v>157</v>
      </c>
      <c r="BA614" t="s">
        <v>113</v>
      </c>
      <c r="BB614" t="s">
        <v>113</v>
      </c>
      <c r="BC614" t="s">
        <v>116</v>
      </c>
      <c r="BD614" t="s">
        <v>116</v>
      </c>
      <c r="BE614" t="s">
        <v>116</v>
      </c>
      <c r="BF614" t="s">
        <v>6816</v>
      </c>
      <c r="BG614" t="s">
        <v>116</v>
      </c>
      <c r="BH614" t="s">
        <v>116</v>
      </c>
      <c r="BI614" t="s">
        <v>6817</v>
      </c>
      <c r="BJ614" t="s">
        <v>116</v>
      </c>
      <c r="BK614" t="s">
        <v>109</v>
      </c>
      <c r="BL614" t="s">
        <v>109</v>
      </c>
      <c r="BM614" t="s">
        <v>109</v>
      </c>
      <c r="BN614" t="s">
        <v>6818</v>
      </c>
      <c r="BO614" t="s">
        <v>116</v>
      </c>
      <c r="BP614" t="s">
        <v>122</v>
      </c>
      <c r="BR614" t="s">
        <v>109</v>
      </c>
      <c r="BS614" t="s">
        <v>126</v>
      </c>
      <c r="BT614" t="s">
        <v>116</v>
      </c>
      <c r="BU614" t="s">
        <v>114</v>
      </c>
      <c r="BV614" t="s">
        <v>116</v>
      </c>
      <c r="BX614" t="s">
        <v>116</v>
      </c>
      <c r="BY614" t="s">
        <v>116</v>
      </c>
      <c r="BZ614" t="s">
        <v>193</v>
      </c>
      <c r="CA614" t="s">
        <v>659</v>
      </c>
      <c r="CB614" t="s">
        <v>6819</v>
      </c>
      <c r="CC614" t="s">
        <v>113</v>
      </c>
      <c r="CD614" t="s">
        <v>109</v>
      </c>
      <c r="CE614" t="s">
        <v>116</v>
      </c>
      <c r="CG614" t="s">
        <v>113</v>
      </c>
      <c r="CH614" t="s">
        <v>113</v>
      </c>
      <c r="CI614" t="s">
        <v>113</v>
      </c>
      <c r="CJ614" t="s">
        <v>109</v>
      </c>
      <c r="CK614" t="s">
        <v>109</v>
      </c>
      <c r="CL614" t="s">
        <v>109</v>
      </c>
      <c r="CN614" t="s">
        <v>522</v>
      </c>
      <c r="CO614" t="s">
        <v>109</v>
      </c>
      <c r="CP614" t="s">
        <v>116</v>
      </c>
      <c r="CQ614" t="s">
        <v>109</v>
      </c>
      <c r="CS614" t="s">
        <v>109</v>
      </c>
      <c r="CT614" t="s">
        <v>116</v>
      </c>
      <c r="CU614" t="s">
        <v>116</v>
      </c>
      <c r="CV614" t="s">
        <v>109</v>
      </c>
      <c r="CX614" t="s">
        <v>109</v>
      </c>
      <c r="DB614">
        <f t="shared" si="585"/>
        <v>2</v>
      </c>
      <c r="DC614">
        <f t="shared" si="586"/>
        <v>0</v>
      </c>
      <c r="DD614">
        <f t="shared" si="587"/>
        <v>5</v>
      </c>
      <c r="DE614">
        <f t="shared" si="588"/>
        <v>0</v>
      </c>
      <c r="DF614">
        <f t="shared" si="589"/>
        <v>1</v>
      </c>
      <c r="DG614">
        <f t="shared" si="590"/>
        <v>1</v>
      </c>
      <c r="DH614">
        <f t="shared" si="591"/>
        <v>0</v>
      </c>
      <c r="DI614">
        <f t="shared" si="592"/>
        <v>4</v>
      </c>
      <c r="DJ614">
        <f t="shared" si="593"/>
        <v>1</v>
      </c>
      <c r="DK614">
        <f t="shared" si="594"/>
        <v>1</v>
      </c>
      <c r="DL614">
        <f t="shared" si="595"/>
        <v>1</v>
      </c>
      <c r="DM614">
        <f t="shared" si="596"/>
        <v>2</v>
      </c>
      <c r="DN614">
        <f t="shared" si="597"/>
        <v>2</v>
      </c>
      <c r="DO614">
        <f t="shared" si="598"/>
        <v>3</v>
      </c>
      <c r="DP614">
        <f t="shared" si="599"/>
        <v>4</v>
      </c>
      <c r="DQ614">
        <f t="shared" si="600"/>
        <v>1</v>
      </c>
      <c r="DR614">
        <f t="shared" si="601"/>
        <v>2</v>
      </c>
      <c r="DS614">
        <f t="shared" si="602"/>
        <v>0</v>
      </c>
      <c r="DT614">
        <f t="shared" si="603"/>
        <v>0</v>
      </c>
      <c r="DU614">
        <f t="shared" si="608"/>
        <v>2</v>
      </c>
      <c r="DV614">
        <f t="shared" si="609"/>
        <v>2</v>
      </c>
      <c r="DW614">
        <f t="shared" si="607"/>
        <v>34</v>
      </c>
      <c r="DX614">
        <f t="shared" si="604"/>
        <v>6.5384615384615383</v>
      </c>
      <c r="DY614">
        <f t="shared" si="605"/>
        <v>6.5</v>
      </c>
      <c r="DZ614">
        <f t="shared" si="606"/>
        <v>6.5</v>
      </c>
    </row>
    <row r="615" spans="1:130">
      <c r="A615">
        <v>749</v>
      </c>
      <c r="B615" s="1">
        <v>44970.7522916667</v>
      </c>
      <c r="C615" s="1">
        <v>44970.763263888897</v>
      </c>
      <c r="D615" t="s">
        <v>104</v>
      </c>
      <c r="F615" t="s">
        <v>6820</v>
      </c>
      <c r="G615" s="2">
        <v>5713</v>
      </c>
      <c r="H615" t="s">
        <v>6821</v>
      </c>
      <c r="I615" t="s">
        <v>6822</v>
      </c>
      <c r="J615" t="s">
        <v>145</v>
      </c>
      <c r="K615" t="s">
        <v>109</v>
      </c>
      <c r="M615" t="s">
        <v>109</v>
      </c>
      <c r="O615" t="s">
        <v>113</v>
      </c>
      <c r="P615" t="s">
        <v>113</v>
      </c>
      <c r="Q615" t="s">
        <v>112</v>
      </c>
      <c r="R615" t="s">
        <v>113</v>
      </c>
      <c r="S615" t="s">
        <v>122</v>
      </c>
      <c r="T615" t="s">
        <v>109</v>
      </c>
      <c r="V615" t="s">
        <v>109</v>
      </c>
      <c r="X615" t="s">
        <v>135</v>
      </c>
      <c r="Y615" t="s">
        <v>113</v>
      </c>
      <c r="Z615" t="s">
        <v>109</v>
      </c>
      <c r="AA615" t="s">
        <v>116</v>
      </c>
      <c r="AB615" t="s">
        <v>132</v>
      </c>
      <c r="AC615" t="s">
        <v>109</v>
      </c>
      <c r="AE615" t="s">
        <v>109</v>
      </c>
      <c r="AG615" t="s">
        <v>109</v>
      </c>
      <c r="AH615" t="s">
        <v>109</v>
      </c>
      <c r="AI615" t="s">
        <v>109</v>
      </c>
      <c r="AJ615" t="s">
        <v>109</v>
      </c>
      <c r="AK615" t="s">
        <v>116</v>
      </c>
      <c r="AL615" t="s">
        <v>109</v>
      </c>
      <c r="AM615" t="s">
        <v>188</v>
      </c>
      <c r="AN615" t="s">
        <v>117</v>
      </c>
      <c r="AO615" t="s">
        <v>179</v>
      </c>
      <c r="AP615" t="s">
        <v>113</v>
      </c>
      <c r="AQ615" t="s">
        <v>109</v>
      </c>
      <c r="AS615" t="s">
        <v>6823</v>
      </c>
      <c r="AT615" t="s">
        <v>287</v>
      </c>
      <c r="AU615" t="s">
        <v>116</v>
      </c>
      <c r="AV615" t="s">
        <v>116</v>
      </c>
      <c r="AW615" t="s">
        <v>320</v>
      </c>
      <c r="AX615" t="s">
        <v>109</v>
      </c>
      <c r="AZ615" t="s">
        <v>113</v>
      </c>
      <c r="BA615" t="s">
        <v>158</v>
      </c>
      <c r="BB615" t="s">
        <v>113</v>
      </c>
      <c r="BC615" t="s">
        <v>116</v>
      </c>
      <c r="BD615" t="s">
        <v>116</v>
      </c>
      <c r="BE615" t="s">
        <v>122</v>
      </c>
      <c r="BG615" t="s">
        <v>109</v>
      </c>
      <c r="BH615" t="s">
        <v>109</v>
      </c>
      <c r="BJ615" t="s">
        <v>116</v>
      </c>
      <c r="BK615" t="s">
        <v>116</v>
      </c>
      <c r="BL615" t="s">
        <v>109</v>
      </c>
      <c r="BM615" t="s">
        <v>116</v>
      </c>
      <c r="BN615" t="s">
        <v>113</v>
      </c>
      <c r="BO615" t="s">
        <v>116</v>
      </c>
      <c r="BP615" t="s">
        <v>122</v>
      </c>
      <c r="BR615" t="s">
        <v>109</v>
      </c>
      <c r="BS615" t="s">
        <v>288</v>
      </c>
      <c r="BT615" t="s">
        <v>109</v>
      </c>
      <c r="BU615" t="s">
        <v>109</v>
      </c>
      <c r="BV615" t="s">
        <v>116</v>
      </c>
      <c r="BX615" t="s">
        <v>116</v>
      </c>
      <c r="BY615" t="s">
        <v>109</v>
      </c>
      <c r="CA615" t="s">
        <v>6824</v>
      </c>
      <c r="CB615" t="s">
        <v>129</v>
      </c>
      <c r="CC615" t="s">
        <v>260</v>
      </c>
      <c r="CD615" t="s">
        <v>116</v>
      </c>
      <c r="CE615" t="s">
        <v>109</v>
      </c>
      <c r="CF615" t="s">
        <v>113</v>
      </c>
      <c r="CG615" t="s">
        <v>113</v>
      </c>
      <c r="CH615" t="s">
        <v>113</v>
      </c>
      <c r="CI615" t="s">
        <v>6825</v>
      </c>
      <c r="CJ615" t="s">
        <v>116</v>
      </c>
      <c r="CK615" t="s">
        <v>109</v>
      </c>
      <c r="CL615" t="s">
        <v>109</v>
      </c>
      <c r="CN615" t="s">
        <v>583</v>
      </c>
      <c r="CO615" t="s">
        <v>116</v>
      </c>
      <c r="CP615" t="s">
        <v>116</v>
      </c>
      <c r="CQ615" t="s">
        <v>109</v>
      </c>
      <c r="CS615" t="s">
        <v>109</v>
      </c>
      <c r="CT615" t="s">
        <v>116</v>
      </c>
      <c r="CU615" t="s">
        <v>109</v>
      </c>
      <c r="CV615" t="s">
        <v>109</v>
      </c>
      <c r="CX615" t="s">
        <v>116</v>
      </c>
      <c r="CY615" t="s">
        <v>2313</v>
      </c>
      <c r="DB615">
        <f t="shared" si="585"/>
        <v>1</v>
      </c>
      <c r="DC615">
        <f t="shared" si="586"/>
        <v>0</v>
      </c>
      <c r="DD615">
        <f t="shared" si="587"/>
        <v>1</v>
      </c>
      <c r="DE615">
        <f t="shared" si="588"/>
        <v>0</v>
      </c>
      <c r="DF615">
        <f t="shared" si="589"/>
        <v>1</v>
      </c>
      <c r="DG615">
        <f t="shared" si="590"/>
        <v>1</v>
      </c>
      <c r="DH615">
        <f t="shared" si="591"/>
        <v>0</v>
      </c>
      <c r="DI615">
        <f t="shared" si="592"/>
        <v>4</v>
      </c>
      <c r="DJ615">
        <f t="shared" si="593"/>
        <v>1</v>
      </c>
      <c r="DK615">
        <f t="shared" si="594"/>
        <v>3</v>
      </c>
      <c r="DL615">
        <f t="shared" si="595"/>
        <v>1</v>
      </c>
      <c r="DM615">
        <f t="shared" si="596"/>
        <v>1</v>
      </c>
      <c r="DN615">
        <f t="shared" si="597"/>
        <v>0</v>
      </c>
      <c r="DO615">
        <f t="shared" si="598"/>
        <v>4</v>
      </c>
      <c r="DP615">
        <f t="shared" si="599"/>
        <v>2</v>
      </c>
      <c r="DQ615">
        <f t="shared" si="600"/>
        <v>0</v>
      </c>
      <c r="DR615">
        <f t="shared" si="601"/>
        <v>4</v>
      </c>
      <c r="DS615">
        <f t="shared" si="602"/>
        <v>0</v>
      </c>
      <c r="DT615">
        <f t="shared" si="603"/>
        <v>1</v>
      </c>
      <c r="DU615">
        <f t="shared" si="608"/>
        <v>3</v>
      </c>
      <c r="DV615">
        <f t="shared" si="609"/>
        <v>1</v>
      </c>
      <c r="DW615">
        <f t="shared" si="607"/>
        <v>29</v>
      </c>
      <c r="DX615">
        <f t="shared" si="604"/>
        <v>5.5769230769230766</v>
      </c>
      <c r="DY615">
        <f t="shared" si="605"/>
        <v>5.5</v>
      </c>
      <c r="DZ615">
        <f t="shared" si="606"/>
        <v>5.5</v>
      </c>
    </row>
    <row r="616" spans="1:130">
      <c r="A616">
        <v>750</v>
      </c>
      <c r="B616" s="1">
        <v>44970.748310185198</v>
      </c>
      <c r="C616" s="1">
        <v>44970.766412037003</v>
      </c>
      <c r="D616" t="s">
        <v>104</v>
      </c>
      <c r="F616" t="s">
        <v>6826</v>
      </c>
      <c r="G616" s="2">
        <v>10919</v>
      </c>
      <c r="H616" t="s">
        <v>6827</v>
      </c>
      <c r="I616" t="s">
        <v>6828</v>
      </c>
      <c r="J616" t="s">
        <v>145</v>
      </c>
      <c r="K616" t="s">
        <v>114</v>
      </c>
      <c r="L616" t="s">
        <v>6829</v>
      </c>
      <c r="M616" t="s">
        <v>109</v>
      </c>
      <c r="O616" t="s">
        <v>176</v>
      </c>
      <c r="P616" t="s">
        <v>6830</v>
      </c>
      <c r="Q616" t="s">
        <v>112</v>
      </c>
      <c r="R616" t="s">
        <v>6831</v>
      </c>
      <c r="S616" t="s">
        <v>114</v>
      </c>
      <c r="T616" t="s">
        <v>149</v>
      </c>
      <c r="U616" t="s">
        <v>150</v>
      </c>
      <c r="V616" t="s">
        <v>109</v>
      </c>
      <c r="X616" t="s">
        <v>113</v>
      </c>
      <c r="Y616" t="s">
        <v>113</v>
      </c>
      <c r="Z616" t="s">
        <v>109</v>
      </c>
      <c r="AA616" t="s">
        <v>116</v>
      </c>
      <c r="AB616" t="s">
        <v>153</v>
      </c>
      <c r="AC616" t="s">
        <v>116</v>
      </c>
      <c r="AD616" t="s">
        <v>6832</v>
      </c>
      <c r="AE616" t="s">
        <v>109</v>
      </c>
      <c r="AG616" t="s">
        <v>109</v>
      </c>
      <c r="AH616" t="s">
        <v>109</v>
      </c>
      <c r="AI616" t="s">
        <v>109</v>
      </c>
      <c r="AJ616" t="s">
        <v>109</v>
      </c>
      <c r="AK616" t="s">
        <v>109</v>
      </c>
      <c r="AL616" t="s">
        <v>109</v>
      </c>
      <c r="AM616" t="s">
        <v>112</v>
      </c>
      <c r="AN616" t="s">
        <v>117</v>
      </c>
      <c r="AO616" t="s">
        <v>113</v>
      </c>
      <c r="AP616" t="s">
        <v>113</v>
      </c>
      <c r="AQ616" t="s">
        <v>109</v>
      </c>
      <c r="AS616" t="s">
        <v>903</v>
      </c>
      <c r="AT616" t="s">
        <v>204</v>
      </c>
      <c r="AU616" t="s">
        <v>116</v>
      </c>
      <c r="AV616" t="s">
        <v>109</v>
      </c>
      <c r="AW616" t="s">
        <v>109</v>
      </c>
      <c r="AZ616" t="s">
        <v>113</v>
      </c>
      <c r="BA616" t="s">
        <v>6833</v>
      </c>
      <c r="BB616" t="s">
        <v>121</v>
      </c>
      <c r="BC616" t="s">
        <v>116</v>
      </c>
      <c r="BD616" t="s">
        <v>116</v>
      </c>
      <c r="BE616" t="s">
        <v>109</v>
      </c>
      <c r="BG616" t="s">
        <v>109</v>
      </c>
      <c r="BH616" t="s">
        <v>109</v>
      </c>
      <c r="BI616" t="s">
        <v>6834</v>
      </c>
      <c r="BJ616" t="s">
        <v>109</v>
      </c>
      <c r="BK616" t="s">
        <v>109</v>
      </c>
      <c r="BL616" t="s">
        <v>109</v>
      </c>
      <c r="BM616" t="s">
        <v>109</v>
      </c>
      <c r="BN616" t="s">
        <v>113</v>
      </c>
      <c r="BO616" t="s">
        <v>116</v>
      </c>
      <c r="BP616" t="s">
        <v>109</v>
      </c>
      <c r="BR616" t="s">
        <v>109</v>
      </c>
      <c r="BS616" t="s">
        <v>113</v>
      </c>
      <c r="BT616" t="s">
        <v>109</v>
      </c>
      <c r="BU616" t="s">
        <v>109</v>
      </c>
      <c r="BV616" t="s">
        <v>109</v>
      </c>
      <c r="BW616" t="s">
        <v>6835</v>
      </c>
      <c r="BX616" t="s">
        <v>116</v>
      </c>
      <c r="BY616" t="s">
        <v>109</v>
      </c>
      <c r="CA616" t="s">
        <v>629</v>
      </c>
      <c r="CB616" t="s">
        <v>129</v>
      </c>
      <c r="CC616" t="s">
        <v>260</v>
      </c>
      <c r="CD616" t="s">
        <v>116</v>
      </c>
      <c r="CE616" t="s">
        <v>109</v>
      </c>
      <c r="CF616" t="s">
        <v>166</v>
      </c>
      <c r="CG616" t="s">
        <v>113</v>
      </c>
      <c r="CH616" t="s">
        <v>386</v>
      </c>
      <c r="CI616" t="s">
        <v>578</v>
      </c>
      <c r="CJ616" t="s">
        <v>109</v>
      </c>
      <c r="CK616" t="s">
        <v>116</v>
      </c>
      <c r="CL616" t="s">
        <v>109</v>
      </c>
      <c r="CN616" t="s">
        <v>522</v>
      </c>
      <c r="CO616" t="s">
        <v>109</v>
      </c>
      <c r="CP616" t="s">
        <v>116</v>
      </c>
      <c r="CQ616" t="s">
        <v>109</v>
      </c>
      <c r="CS616" t="s">
        <v>109</v>
      </c>
      <c r="CT616" t="s">
        <v>116</v>
      </c>
      <c r="CU616" t="s">
        <v>116</v>
      </c>
      <c r="CV616" t="s">
        <v>109</v>
      </c>
      <c r="CX616" t="s">
        <v>116</v>
      </c>
      <c r="CY616" t="s">
        <v>207</v>
      </c>
      <c r="DB616">
        <f t="shared" si="585"/>
        <v>2</v>
      </c>
      <c r="DC616">
        <f t="shared" si="586"/>
        <v>0</v>
      </c>
      <c r="DD616">
        <f t="shared" si="587"/>
        <v>6</v>
      </c>
      <c r="DE616">
        <f t="shared" si="588"/>
        <v>0</v>
      </c>
      <c r="DF616">
        <f t="shared" si="589"/>
        <v>0</v>
      </c>
      <c r="DG616">
        <f t="shared" si="590"/>
        <v>2</v>
      </c>
      <c r="DH616">
        <f t="shared" si="591"/>
        <v>0</v>
      </c>
      <c r="DI616">
        <f t="shared" si="592"/>
        <v>2</v>
      </c>
      <c r="DJ616">
        <f t="shared" si="593"/>
        <v>1</v>
      </c>
      <c r="DK616">
        <f t="shared" si="594"/>
        <v>1</v>
      </c>
      <c r="DL616">
        <f t="shared" si="595"/>
        <v>2</v>
      </c>
      <c r="DM616">
        <f t="shared" si="596"/>
        <v>1</v>
      </c>
      <c r="DN616">
        <f t="shared" si="597"/>
        <v>0</v>
      </c>
      <c r="DO616">
        <f t="shared" si="598"/>
        <v>1</v>
      </c>
      <c r="DP616">
        <f t="shared" si="599"/>
        <v>0</v>
      </c>
      <c r="DQ616">
        <f t="shared" si="600"/>
        <v>0</v>
      </c>
      <c r="DR616">
        <f t="shared" si="601"/>
        <v>4</v>
      </c>
      <c r="DS616">
        <f t="shared" si="602"/>
        <v>2</v>
      </c>
      <c r="DT616">
        <f t="shared" si="603"/>
        <v>1</v>
      </c>
      <c r="DU616">
        <f t="shared" si="608"/>
        <v>2</v>
      </c>
      <c r="DV616">
        <f t="shared" si="609"/>
        <v>2</v>
      </c>
      <c r="DW616">
        <f t="shared" si="607"/>
        <v>29</v>
      </c>
      <c r="DX616">
        <f t="shared" si="604"/>
        <v>5.5769230769230766</v>
      </c>
      <c r="DY616">
        <f t="shared" si="605"/>
        <v>5.5</v>
      </c>
      <c r="DZ616">
        <f t="shared" si="606"/>
        <v>5.5</v>
      </c>
    </row>
    <row r="617" spans="1:130">
      <c r="A617">
        <v>751</v>
      </c>
      <c r="B617" s="1">
        <v>44970.760937500003</v>
      </c>
      <c r="C617" s="1">
        <v>44970.772824074098</v>
      </c>
      <c r="D617" t="s">
        <v>104</v>
      </c>
      <c r="F617" t="s">
        <v>6836</v>
      </c>
      <c r="G617" s="2">
        <v>14092</v>
      </c>
      <c r="H617" t="s">
        <v>6837</v>
      </c>
      <c r="I617" t="s">
        <v>6838</v>
      </c>
      <c r="J617" t="s">
        <v>145</v>
      </c>
      <c r="K617" t="s">
        <v>114</v>
      </c>
      <c r="L617" t="s">
        <v>6839</v>
      </c>
      <c r="M617" t="s">
        <v>109</v>
      </c>
      <c r="O617" t="s">
        <v>6840</v>
      </c>
      <c r="P617" t="s">
        <v>1937</v>
      </c>
      <c r="Q617" t="s">
        <v>112</v>
      </c>
      <c r="R617" t="s">
        <v>946</v>
      </c>
      <c r="S617" t="s">
        <v>114</v>
      </c>
      <c r="T617" t="s">
        <v>149</v>
      </c>
      <c r="U617" t="s">
        <v>150</v>
      </c>
      <c r="V617" t="s">
        <v>109</v>
      </c>
      <c r="X617" t="s">
        <v>113</v>
      </c>
      <c r="Y617" t="s">
        <v>178</v>
      </c>
      <c r="Z617" t="s">
        <v>116</v>
      </c>
      <c r="AB617" t="s">
        <v>153</v>
      </c>
      <c r="AC617" t="s">
        <v>116</v>
      </c>
      <c r="AD617" t="s">
        <v>6841</v>
      </c>
      <c r="AE617" t="s">
        <v>109</v>
      </c>
      <c r="AG617" t="s">
        <v>109</v>
      </c>
      <c r="AH617" t="s">
        <v>116</v>
      </c>
      <c r="AI617" t="s">
        <v>109</v>
      </c>
      <c r="AJ617" t="s">
        <v>109</v>
      </c>
      <c r="AK617" t="s">
        <v>116</v>
      </c>
      <c r="AL617" t="s">
        <v>109</v>
      </c>
      <c r="AM617" t="s">
        <v>188</v>
      </c>
      <c r="AN617" t="s">
        <v>236</v>
      </c>
      <c r="AO617" t="s">
        <v>113</v>
      </c>
      <c r="AP617" t="s">
        <v>224</v>
      </c>
      <c r="AQ617" t="s">
        <v>109</v>
      </c>
      <c r="AS617" t="s">
        <v>191</v>
      </c>
      <c r="AT617" t="s">
        <v>113</v>
      </c>
      <c r="AU617" t="s">
        <v>116</v>
      </c>
      <c r="AV617" t="s">
        <v>116</v>
      </c>
      <c r="AW617" t="s">
        <v>109</v>
      </c>
      <c r="AZ617" t="s">
        <v>113</v>
      </c>
      <c r="BA617" t="s">
        <v>158</v>
      </c>
      <c r="BB617" t="s">
        <v>121</v>
      </c>
      <c r="BC617" t="s">
        <v>116</v>
      </c>
      <c r="BD617" t="s">
        <v>116</v>
      </c>
      <c r="BE617" t="s">
        <v>122</v>
      </c>
      <c r="BG617" t="s">
        <v>116</v>
      </c>
      <c r="BH617" t="s">
        <v>116</v>
      </c>
      <c r="BI617" t="s">
        <v>6842</v>
      </c>
      <c r="BJ617" t="s">
        <v>116</v>
      </c>
      <c r="BK617" t="s">
        <v>109</v>
      </c>
      <c r="BL617" t="s">
        <v>109</v>
      </c>
      <c r="BM617" t="s">
        <v>109</v>
      </c>
      <c r="BN617" t="s">
        <v>113</v>
      </c>
      <c r="BO617" t="s">
        <v>116</v>
      </c>
      <c r="BP617" t="s">
        <v>116</v>
      </c>
      <c r="BQ617" t="s">
        <v>6843</v>
      </c>
      <c r="BR617" t="s">
        <v>116</v>
      </c>
      <c r="BS617" t="s">
        <v>644</v>
      </c>
      <c r="BT617" t="s">
        <v>116</v>
      </c>
      <c r="BU617" t="s">
        <v>114</v>
      </c>
      <c r="BV617" t="s">
        <v>116</v>
      </c>
      <c r="BX617" t="s">
        <v>116</v>
      </c>
      <c r="BY617" t="s">
        <v>109</v>
      </c>
      <c r="CA617" t="s">
        <v>514</v>
      </c>
      <c r="CB617" t="s">
        <v>113</v>
      </c>
      <c r="CC617" t="s">
        <v>253</v>
      </c>
      <c r="CD617" t="s">
        <v>109</v>
      </c>
      <c r="CE617" t="s">
        <v>109</v>
      </c>
      <c r="CF617" t="s">
        <v>113</v>
      </c>
      <c r="CG617" t="s">
        <v>113</v>
      </c>
      <c r="CH617" t="s">
        <v>113</v>
      </c>
      <c r="CI617" t="s">
        <v>113</v>
      </c>
      <c r="CJ617" t="s">
        <v>109</v>
      </c>
      <c r="CK617" t="s">
        <v>116</v>
      </c>
      <c r="CL617" t="s">
        <v>109</v>
      </c>
      <c r="CN617" t="s">
        <v>113</v>
      </c>
      <c r="CO617" t="s">
        <v>109</v>
      </c>
      <c r="CP617" t="s">
        <v>116</v>
      </c>
      <c r="CQ617" t="s">
        <v>109</v>
      </c>
      <c r="CS617" t="s">
        <v>116</v>
      </c>
      <c r="CT617" t="s">
        <v>116</v>
      </c>
      <c r="CU617" t="s">
        <v>109</v>
      </c>
      <c r="CV617" t="s">
        <v>109</v>
      </c>
      <c r="CX617" t="s">
        <v>116</v>
      </c>
      <c r="CY617" t="s">
        <v>172</v>
      </c>
      <c r="DB617">
        <f t="shared" si="585"/>
        <v>2</v>
      </c>
      <c r="DC617">
        <f t="shared" si="586"/>
        <v>0</v>
      </c>
      <c r="DD617">
        <f t="shared" si="587"/>
        <v>6</v>
      </c>
      <c r="DE617">
        <f t="shared" si="588"/>
        <v>0</v>
      </c>
      <c r="DF617">
        <f t="shared" si="589"/>
        <v>2</v>
      </c>
      <c r="DG617">
        <f t="shared" si="590"/>
        <v>2</v>
      </c>
      <c r="DH617">
        <f t="shared" si="591"/>
        <v>0</v>
      </c>
      <c r="DI617">
        <f t="shared" si="592"/>
        <v>5</v>
      </c>
      <c r="DJ617">
        <f t="shared" si="593"/>
        <v>1</v>
      </c>
      <c r="DK617">
        <f t="shared" si="594"/>
        <v>2</v>
      </c>
      <c r="DL617">
        <f t="shared" si="595"/>
        <v>2</v>
      </c>
      <c r="DM617">
        <f t="shared" si="596"/>
        <v>1</v>
      </c>
      <c r="DN617">
        <f t="shared" si="597"/>
        <v>2</v>
      </c>
      <c r="DO617">
        <f t="shared" si="598"/>
        <v>3</v>
      </c>
      <c r="DP617">
        <f t="shared" si="599"/>
        <v>5</v>
      </c>
      <c r="DQ617">
        <f t="shared" si="600"/>
        <v>0</v>
      </c>
      <c r="DR617">
        <f t="shared" si="601"/>
        <v>2</v>
      </c>
      <c r="DS617">
        <f t="shared" si="602"/>
        <v>0</v>
      </c>
      <c r="DT617">
        <f t="shared" si="603"/>
        <v>1</v>
      </c>
      <c r="DU617">
        <f t="shared" si="608"/>
        <v>1</v>
      </c>
      <c r="DV617">
        <f t="shared" si="609"/>
        <v>2</v>
      </c>
      <c r="DW617">
        <f t="shared" si="607"/>
        <v>39</v>
      </c>
      <c r="DX617">
        <f t="shared" si="604"/>
        <v>7.5</v>
      </c>
      <c r="DY617">
        <f t="shared" si="605"/>
        <v>7.5</v>
      </c>
      <c r="DZ617">
        <f t="shared" si="606"/>
        <v>7.5</v>
      </c>
    </row>
    <row r="618" spans="1:130">
      <c r="A618">
        <v>752</v>
      </c>
      <c r="B618" s="1">
        <v>44970.759583333303</v>
      </c>
      <c r="C618" s="1">
        <v>44970.784837963001</v>
      </c>
      <c r="D618" t="s">
        <v>104</v>
      </c>
      <c r="F618" t="s">
        <v>6844</v>
      </c>
      <c r="G618">
        <v>20641</v>
      </c>
      <c r="H618" t="s">
        <v>6845</v>
      </c>
      <c r="I618" t="s">
        <v>6846</v>
      </c>
      <c r="J618" t="s">
        <v>145</v>
      </c>
      <c r="K618" t="s">
        <v>114</v>
      </c>
      <c r="L618" t="s">
        <v>1188</v>
      </c>
      <c r="M618" t="s">
        <v>109</v>
      </c>
      <c r="O618" t="s">
        <v>176</v>
      </c>
      <c r="P618" t="s">
        <v>6603</v>
      </c>
      <c r="Q618" t="s">
        <v>112</v>
      </c>
      <c r="R618" t="s">
        <v>113</v>
      </c>
      <c r="S618" t="s">
        <v>122</v>
      </c>
      <c r="T618" t="s">
        <v>109</v>
      </c>
      <c r="V618" t="s">
        <v>109</v>
      </c>
      <c r="X618" t="s">
        <v>113</v>
      </c>
      <c r="Y618" t="s">
        <v>113</v>
      </c>
      <c r="Z618" t="s">
        <v>116</v>
      </c>
      <c r="AB618" t="s">
        <v>132</v>
      </c>
      <c r="AC618" t="s">
        <v>109</v>
      </c>
      <c r="AE618" t="s">
        <v>109</v>
      </c>
      <c r="AG618" t="s">
        <v>109</v>
      </c>
      <c r="AH618" t="s">
        <v>116</v>
      </c>
      <c r="AI618" t="s">
        <v>109</v>
      </c>
      <c r="AJ618" t="s">
        <v>116</v>
      </c>
      <c r="AK618" t="s">
        <v>116</v>
      </c>
      <c r="AL618" t="s">
        <v>116</v>
      </c>
      <c r="AM618" t="s">
        <v>145</v>
      </c>
      <c r="AN618" t="s">
        <v>236</v>
      </c>
      <c r="AO618" t="s">
        <v>179</v>
      </c>
      <c r="AP618" t="s">
        <v>113</v>
      </c>
      <c r="AQ618" t="s">
        <v>109</v>
      </c>
      <c r="AS618" t="s">
        <v>6847</v>
      </c>
      <c r="AT618" t="s">
        <v>113</v>
      </c>
      <c r="AU618" t="s">
        <v>109</v>
      </c>
      <c r="AV618" t="s">
        <v>116</v>
      </c>
      <c r="AW618" t="s">
        <v>109</v>
      </c>
      <c r="AZ618" t="s">
        <v>157</v>
      </c>
      <c r="BA618" t="s">
        <v>120</v>
      </c>
      <c r="BB618" t="s">
        <v>121</v>
      </c>
      <c r="BC618" t="s">
        <v>116</v>
      </c>
      <c r="BD618" t="s">
        <v>116</v>
      </c>
      <c r="BE618" t="s">
        <v>122</v>
      </c>
      <c r="BG618" t="s">
        <v>116</v>
      </c>
      <c r="BH618" t="s">
        <v>116</v>
      </c>
      <c r="BI618" t="s">
        <v>6848</v>
      </c>
      <c r="BJ618" t="s">
        <v>116</v>
      </c>
      <c r="BK618" t="s">
        <v>109</v>
      </c>
      <c r="BL618" t="s">
        <v>109</v>
      </c>
      <c r="BM618" t="s">
        <v>109</v>
      </c>
      <c r="BN618" t="s">
        <v>113</v>
      </c>
      <c r="BO618" t="s">
        <v>125</v>
      </c>
      <c r="BP618" t="s">
        <v>122</v>
      </c>
      <c r="BR618" t="s">
        <v>109</v>
      </c>
      <c r="BS618" t="s">
        <v>2701</v>
      </c>
      <c r="BT618" t="s">
        <v>109</v>
      </c>
      <c r="BU618" t="s">
        <v>114</v>
      </c>
      <c r="BV618" t="s">
        <v>116</v>
      </c>
      <c r="BX618" t="s">
        <v>116</v>
      </c>
      <c r="BY618" t="s">
        <v>116</v>
      </c>
      <c r="BZ618" t="s">
        <v>193</v>
      </c>
      <c r="CA618" t="s">
        <v>5635</v>
      </c>
      <c r="CB618" t="s">
        <v>6849</v>
      </c>
      <c r="CC618" t="s">
        <v>113</v>
      </c>
      <c r="CD618" t="s">
        <v>116</v>
      </c>
      <c r="CE618" t="s">
        <v>109</v>
      </c>
      <c r="CF618" t="s">
        <v>385</v>
      </c>
      <c r="CG618" t="s">
        <v>113</v>
      </c>
      <c r="CH618" t="s">
        <v>113</v>
      </c>
      <c r="CI618" t="s">
        <v>113</v>
      </c>
      <c r="CJ618" t="s">
        <v>109</v>
      </c>
      <c r="CK618" t="s">
        <v>109</v>
      </c>
      <c r="CL618" t="s">
        <v>109</v>
      </c>
      <c r="CN618" t="s">
        <v>522</v>
      </c>
      <c r="CO618" t="s">
        <v>109</v>
      </c>
      <c r="CP618" t="s">
        <v>116</v>
      </c>
      <c r="CQ618" t="s">
        <v>109</v>
      </c>
      <c r="CS618" t="s">
        <v>116</v>
      </c>
      <c r="CT618" t="s">
        <v>116</v>
      </c>
      <c r="CU618" t="s">
        <v>109</v>
      </c>
      <c r="CV618" t="s">
        <v>109</v>
      </c>
      <c r="CX618" t="s">
        <v>109</v>
      </c>
      <c r="DB618">
        <f t="shared" si="585"/>
        <v>2</v>
      </c>
      <c r="DC618">
        <f t="shared" si="586"/>
        <v>0</v>
      </c>
      <c r="DD618">
        <f t="shared" si="587"/>
        <v>3</v>
      </c>
      <c r="DE618">
        <f t="shared" si="588"/>
        <v>0</v>
      </c>
      <c r="DF618">
        <f t="shared" si="589"/>
        <v>1</v>
      </c>
      <c r="DG618">
        <f t="shared" si="590"/>
        <v>1</v>
      </c>
      <c r="DH618">
        <f t="shared" si="591"/>
        <v>0</v>
      </c>
      <c r="DI618">
        <f t="shared" si="592"/>
        <v>7</v>
      </c>
      <c r="DJ618">
        <f t="shared" si="593"/>
        <v>1</v>
      </c>
      <c r="DK618">
        <f t="shared" si="594"/>
        <v>1</v>
      </c>
      <c r="DL618">
        <f t="shared" si="595"/>
        <v>3</v>
      </c>
      <c r="DM618">
        <f t="shared" si="596"/>
        <v>1</v>
      </c>
      <c r="DN618">
        <f t="shared" si="597"/>
        <v>2</v>
      </c>
      <c r="DO618">
        <f t="shared" si="598"/>
        <v>2</v>
      </c>
      <c r="DP618">
        <f t="shared" si="599"/>
        <v>3</v>
      </c>
      <c r="DQ618">
        <f t="shared" si="600"/>
        <v>1</v>
      </c>
      <c r="DR618">
        <f t="shared" si="601"/>
        <v>3</v>
      </c>
      <c r="DS618">
        <f t="shared" si="602"/>
        <v>1</v>
      </c>
      <c r="DT618">
        <f t="shared" si="603"/>
        <v>0</v>
      </c>
      <c r="DU618">
        <f t="shared" si="608"/>
        <v>2</v>
      </c>
      <c r="DV618">
        <f t="shared" si="609"/>
        <v>2</v>
      </c>
      <c r="DW618">
        <f t="shared" si="607"/>
        <v>36</v>
      </c>
      <c r="DX618">
        <f t="shared" si="604"/>
        <v>6.9230769230769234</v>
      </c>
      <c r="DY618">
        <f t="shared" si="605"/>
        <v>7</v>
      </c>
      <c r="DZ618">
        <f t="shared" si="606"/>
        <v>7</v>
      </c>
    </row>
    <row r="619" spans="1:130">
      <c r="A619">
        <v>753</v>
      </c>
      <c r="B619" s="1">
        <v>44970.779791666697</v>
      </c>
      <c r="C619" s="1">
        <v>44970.788599537002</v>
      </c>
      <c r="D619" t="s">
        <v>104</v>
      </c>
      <c r="F619" t="s">
        <v>6850</v>
      </c>
      <c r="G619" s="2">
        <v>10262</v>
      </c>
      <c r="H619" t="s">
        <v>6851</v>
      </c>
      <c r="I619" t="s">
        <v>6852</v>
      </c>
      <c r="J619" t="s">
        <v>132</v>
      </c>
      <c r="K619" t="s">
        <v>109</v>
      </c>
      <c r="M619" t="s">
        <v>109</v>
      </c>
      <c r="O619" t="s">
        <v>176</v>
      </c>
      <c r="P619" t="s">
        <v>867</v>
      </c>
      <c r="Q619" t="s">
        <v>320</v>
      </c>
      <c r="R619" t="s">
        <v>113</v>
      </c>
      <c r="S619" t="s">
        <v>122</v>
      </c>
      <c r="T619" t="s">
        <v>109</v>
      </c>
      <c r="V619" t="s">
        <v>109</v>
      </c>
      <c r="X619" t="s">
        <v>135</v>
      </c>
      <c r="Y619" t="s">
        <v>322</v>
      </c>
      <c r="Z619" t="s">
        <v>109</v>
      </c>
      <c r="AA619" t="s">
        <v>116</v>
      </c>
      <c r="AB619" t="s">
        <v>132</v>
      </c>
      <c r="AC619" t="s">
        <v>109</v>
      </c>
      <c r="AE619" t="s">
        <v>109</v>
      </c>
      <c r="AG619" t="s">
        <v>109</v>
      </c>
      <c r="AH619" t="s">
        <v>116</v>
      </c>
      <c r="AI619" t="s">
        <v>109</v>
      </c>
      <c r="AJ619" t="s">
        <v>116</v>
      </c>
      <c r="AK619" t="s">
        <v>116</v>
      </c>
      <c r="AL619" t="s">
        <v>116</v>
      </c>
      <c r="AM619" t="s">
        <v>145</v>
      </c>
      <c r="AN619" t="s">
        <v>117</v>
      </c>
      <c r="AO619" t="s">
        <v>179</v>
      </c>
      <c r="AP619" t="s">
        <v>113</v>
      </c>
      <c r="AQ619" t="s">
        <v>109</v>
      </c>
      <c r="AS619" t="s">
        <v>203</v>
      </c>
      <c r="AT619" t="s">
        <v>113</v>
      </c>
      <c r="AU619" t="s">
        <v>116</v>
      </c>
      <c r="AV619" t="s">
        <v>109</v>
      </c>
      <c r="AW619" t="s">
        <v>109</v>
      </c>
      <c r="AZ619" t="s">
        <v>157</v>
      </c>
      <c r="BA619" t="s">
        <v>120</v>
      </c>
      <c r="BB619" t="s">
        <v>192</v>
      </c>
      <c r="BC619" t="s">
        <v>116</v>
      </c>
      <c r="BD619" t="s">
        <v>116</v>
      </c>
      <c r="BE619" t="s">
        <v>116</v>
      </c>
      <c r="BF619" t="s">
        <v>6853</v>
      </c>
      <c r="BG619" t="s">
        <v>116</v>
      </c>
      <c r="BH619" t="s">
        <v>116</v>
      </c>
      <c r="BI619" t="s">
        <v>6854</v>
      </c>
      <c r="BJ619" t="s">
        <v>116</v>
      </c>
      <c r="BK619" t="s">
        <v>116</v>
      </c>
      <c r="BL619" t="s">
        <v>109</v>
      </c>
      <c r="BM619" t="s">
        <v>116</v>
      </c>
      <c r="BN619" t="s">
        <v>113</v>
      </c>
      <c r="BO619" t="s">
        <v>125</v>
      </c>
      <c r="BP619" t="s">
        <v>122</v>
      </c>
      <c r="BR619" t="s">
        <v>116</v>
      </c>
      <c r="BS619" t="s">
        <v>503</v>
      </c>
      <c r="BT619" t="s">
        <v>116</v>
      </c>
      <c r="BU619" t="s">
        <v>114</v>
      </c>
      <c r="BV619" t="s">
        <v>116</v>
      </c>
      <c r="BX619" t="s">
        <v>116</v>
      </c>
      <c r="BY619" t="s">
        <v>116</v>
      </c>
      <c r="BZ619" t="s">
        <v>193</v>
      </c>
      <c r="CA619" t="s">
        <v>629</v>
      </c>
      <c r="CB619" t="s">
        <v>113</v>
      </c>
      <c r="CC619" t="s">
        <v>253</v>
      </c>
      <c r="CD619" t="s">
        <v>116</v>
      </c>
      <c r="CE619" t="s">
        <v>109</v>
      </c>
      <c r="CF619" t="s">
        <v>113</v>
      </c>
      <c r="CG619" t="s">
        <v>113</v>
      </c>
      <c r="CH619" t="s">
        <v>113</v>
      </c>
      <c r="CI619" t="s">
        <v>113</v>
      </c>
      <c r="CJ619" t="s">
        <v>116</v>
      </c>
      <c r="CK619" t="s">
        <v>116</v>
      </c>
      <c r="CL619" t="s">
        <v>109</v>
      </c>
      <c r="CN619" t="s">
        <v>522</v>
      </c>
      <c r="CO619" t="s">
        <v>109</v>
      </c>
      <c r="CP619" t="s">
        <v>116</v>
      </c>
      <c r="CQ619" t="s">
        <v>109</v>
      </c>
      <c r="CS619" t="s">
        <v>116</v>
      </c>
      <c r="CT619" t="s">
        <v>116</v>
      </c>
      <c r="CU619" t="s">
        <v>116</v>
      </c>
      <c r="CV619" t="s">
        <v>109</v>
      </c>
      <c r="CX619" t="s">
        <v>109</v>
      </c>
      <c r="DB619">
        <f t="shared" si="585"/>
        <v>1</v>
      </c>
      <c r="DC619">
        <f t="shared" si="586"/>
        <v>0</v>
      </c>
      <c r="DD619">
        <f t="shared" si="587"/>
        <v>3</v>
      </c>
      <c r="DE619">
        <f t="shared" si="588"/>
        <v>0</v>
      </c>
      <c r="DF619">
        <f t="shared" si="589"/>
        <v>2</v>
      </c>
      <c r="DG619">
        <f t="shared" si="590"/>
        <v>1</v>
      </c>
      <c r="DH619">
        <f t="shared" si="591"/>
        <v>0</v>
      </c>
      <c r="DI619">
        <f t="shared" si="592"/>
        <v>7</v>
      </c>
      <c r="DJ619">
        <f t="shared" si="593"/>
        <v>1</v>
      </c>
      <c r="DK619">
        <f t="shared" si="594"/>
        <v>1</v>
      </c>
      <c r="DL619">
        <f t="shared" si="595"/>
        <v>3</v>
      </c>
      <c r="DM619">
        <f t="shared" si="596"/>
        <v>2</v>
      </c>
      <c r="DN619">
        <f t="shared" si="597"/>
        <v>2</v>
      </c>
      <c r="DO619">
        <f t="shared" si="598"/>
        <v>4</v>
      </c>
      <c r="DP619">
        <f t="shared" si="599"/>
        <v>5</v>
      </c>
      <c r="DQ619">
        <f t="shared" si="600"/>
        <v>1</v>
      </c>
      <c r="DR619">
        <f t="shared" si="601"/>
        <v>3</v>
      </c>
      <c r="DS619">
        <f t="shared" si="602"/>
        <v>0</v>
      </c>
      <c r="DT619">
        <f t="shared" si="603"/>
        <v>2</v>
      </c>
      <c r="DU619">
        <f t="shared" si="608"/>
        <v>2</v>
      </c>
      <c r="DV619">
        <f t="shared" si="609"/>
        <v>3</v>
      </c>
      <c r="DW619">
        <f t="shared" si="607"/>
        <v>43</v>
      </c>
      <c r="DX619">
        <f t="shared" si="604"/>
        <v>8.2692307692307683</v>
      </c>
      <c r="DY619">
        <f t="shared" si="605"/>
        <v>8.5</v>
      </c>
      <c r="DZ619">
        <f t="shared" si="606"/>
        <v>8.5</v>
      </c>
    </row>
    <row r="620" spans="1:130">
      <c r="A620">
        <v>754</v>
      </c>
      <c r="B620" s="1">
        <v>44970.744027777801</v>
      </c>
      <c r="C620" s="1">
        <v>44970.799351851798</v>
      </c>
      <c r="D620" t="s">
        <v>104</v>
      </c>
      <c r="F620" t="s">
        <v>6855</v>
      </c>
      <c r="G620" s="2">
        <v>13037</v>
      </c>
      <c r="H620" t="s">
        <v>6856</v>
      </c>
      <c r="I620" t="s">
        <v>6857</v>
      </c>
      <c r="J620" t="s">
        <v>132</v>
      </c>
      <c r="K620" t="s">
        <v>114</v>
      </c>
      <c r="L620" t="s">
        <v>6858</v>
      </c>
      <c r="M620" t="s">
        <v>109</v>
      </c>
      <c r="O620" t="s">
        <v>186</v>
      </c>
      <c r="P620" t="s">
        <v>285</v>
      </c>
      <c r="Q620" t="s">
        <v>112</v>
      </c>
      <c r="R620" t="s">
        <v>113</v>
      </c>
      <c r="S620" t="s">
        <v>114</v>
      </c>
      <c r="T620" t="s">
        <v>109</v>
      </c>
      <c r="V620" t="s">
        <v>109</v>
      </c>
      <c r="X620" t="s">
        <v>135</v>
      </c>
      <c r="Y620" t="s">
        <v>136</v>
      </c>
      <c r="Z620" t="s">
        <v>116</v>
      </c>
      <c r="AB620" t="s">
        <v>132</v>
      </c>
      <c r="AC620" t="s">
        <v>116</v>
      </c>
      <c r="AD620" t="s">
        <v>6859</v>
      </c>
      <c r="AE620" t="s">
        <v>109</v>
      </c>
      <c r="AG620" t="s">
        <v>116</v>
      </c>
      <c r="AH620" t="s">
        <v>116</v>
      </c>
      <c r="AI620" t="s">
        <v>109</v>
      </c>
      <c r="AJ620" t="s">
        <v>116</v>
      </c>
      <c r="AK620" t="s">
        <v>116</v>
      </c>
      <c r="AL620" t="s">
        <v>116</v>
      </c>
      <c r="AM620" t="s">
        <v>112</v>
      </c>
      <c r="AN620" t="s">
        <v>117</v>
      </c>
      <c r="AO620" t="s">
        <v>179</v>
      </c>
      <c r="AP620" t="s">
        <v>113</v>
      </c>
      <c r="AQ620" t="s">
        <v>109</v>
      </c>
      <c r="AS620" t="s">
        <v>191</v>
      </c>
      <c r="AT620" t="s">
        <v>113</v>
      </c>
      <c r="AU620" t="s">
        <v>116</v>
      </c>
      <c r="AV620" t="s">
        <v>116</v>
      </c>
      <c r="AW620" t="s">
        <v>109</v>
      </c>
      <c r="AZ620" t="s">
        <v>113</v>
      </c>
      <c r="BA620" t="s">
        <v>158</v>
      </c>
      <c r="BB620" t="s">
        <v>121</v>
      </c>
      <c r="BC620" t="s">
        <v>116</v>
      </c>
      <c r="BD620" t="s">
        <v>116</v>
      </c>
      <c r="BE620" t="s">
        <v>122</v>
      </c>
      <c r="BG620" t="s">
        <v>109</v>
      </c>
      <c r="BH620" t="s">
        <v>116</v>
      </c>
      <c r="BI620" t="s">
        <v>6860</v>
      </c>
      <c r="BJ620" t="s">
        <v>116</v>
      </c>
      <c r="BK620" t="s">
        <v>109</v>
      </c>
      <c r="BL620" t="s">
        <v>109</v>
      </c>
      <c r="BM620" t="s">
        <v>116</v>
      </c>
      <c r="BN620" t="s">
        <v>124</v>
      </c>
      <c r="BO620" t="s">
        <v>116</v>
      </c>
      <c r="BP620" t="s">
        <v>122</v>
      </c>
      <c r="BR620" t="s">
        <v>116</v>
      </c>
      <c r="BS620" t="s">
        <v>113</v>
      </c>
      <c r="BT620" t="s">
        <v>116</v>
      </c>
      <c r="BU620" t="s">
        <v>114</v>
      </c>
      <c r="BV620" t="s">
        <v>116</v>
      </c>
      <c r="BX620" t="s">
        <v>116</v>
      </c>
      <c r="BY620" t="s">
        <v>116</v>
      </c>
      <c r="BZ620" t="s">
        <v>193</v>
      </c>
      <c r="CA620" t="s">
        <v>229</v>
      </c>
      <c r="CB620" t="s">
        <v>113</v>
      </c>
      <c r="CC620" t="s">
        <v>182</v>
      </c>
      <c r="CD620" t="s">
        <v>116</v>
      </c>
      <c r="CE620" t="s">
        <v>109</v>
      </c>
      <c r="CF620" t="s">
        <v>166</v>
      </c>
      <c r="CG620" t="s">
        <v>113</v>
      </c>
      <c r="CH620" t="s">
        <v>311</v>
      </c>
      <c r="CI620" t="s">
        <v>113</v>
      </c>
      <c r="CJ620" t="s">
        <v>109</v>
      </c>
      <c r="CK620" t="s">
        <v>109</v>
      </c>
      <c r="CL620" t="s">
        <v>109</v>
      </c>
      <c r="CN620" t="s">
        <v>842</v>
      </c>
      <c r="CO620" t="s">
        <v>109</v>
      </c>
      <c r="CP620" t="s">
        <v>116</v>
      </c>
      <c r="CQ620" t="s">
        <v>109</v>
      </c>
      <c r="CS620" t="s">
        <v>116</v>
      </c>
      <c r="CT620" t="s">
        <v>116</v>
      </c>
      <c r="CU620" t="s">
        <v>109</v>
      </c>
      <c r="CV620" t="s">
        <v>109</v>
      </c>
      <c r="CX620" t="s">
        <v>109</v>
      </c>
      <c r="DB620">
        <f t="shared" si="585"/>
        <v>2</v>
      </c>
      <c r="DC620">
        <f t="shared" si="586"/>
        <v>0</v>
      </c>
      <c r="DD620">
        <f t="shared" si="587"/>
        <v>4</v>
      </c>
      <c r="DE620">
        <f t="shared" si="588"/>
        <v>0</v>
      </c>
      <c r="DF620">
        <f t="shared" si="589"/>
        <v>3</v>
      </c>
      <c r="DG620">
        <f t="shared" si="590"/>
        <v>2</v>
      </c>
      <c r="DH620">
        <f t="shared" si="591"/>
        <v>0</v>
      </c>
      <c r="DI620">
        <f t="shared" si="592"/>
        <v>8</v>
      </c>
      <c r="DJ620">
        <f t="shared" si="593"/>
        <v>1</v>
      </c>
      <c r="DK620">
        <f t="shared" si="594"/>
        <v>2</v>
      </c>
      <c r="DL620">
        <f t="shared" si="595"/>
        <v>2</v>
      </c>
      <c r="DM620">
        <f t="shared" si="596"/>
        <v>1</v>
      </c>
      <c r="DN620">
        <f t="shared" si="597"/>
        <v>1</v>
      </c>
      <c r="DO620">
        <f t="shared" si="598"/>
        <v>4</v>
      </c>
      <c r="DP620">
        <f t="shared" si="599"/>
        <v>4</v>
      </c>
      <c r="DQ620">
        <f t="shared" si="600"/>
        <v>1</v>
      </c>
      <c r="DR620">
        <f t="shared" si="601"/>
        <v>3</v>
      </c>
      <c r="DS620">
        <f t="shared" si="602"/>
        <v>2</v>
      </c>
      <c r="DT620">
        <f t="shared" si="603"/>
        <v>0</v>
      </c>
      <c r="DU620">
        <f t="shared" si="608"/>
        <v>2</v>
      </c>
      <c r="DV620">
        <f t="shared" si="609"/>
        <v>2</v>
      </c>
      <c r="DW620">
        <f t="shared" si="607"/>
        <v>44</v>
      </c>
      <c r="DX620">
        <f t="shared" si="604"/>
        <v>8.4615384615384617</v>
      </c>
      <c r="DY620">
        <f t="shared" si="605"/>
        <v>8.5</v>
      </c>
      <c r="DZ620">
        <f t="shared" si="606"/>
        <v>8.5</v>
      </c>
    </row>
    <row r="621" spans="1:130">
      <c r="A621">
        <v>755</v>
      </c>
      <c r="B621" s="1">
        <v>44970.800648148201</v>
      </c>
      <c r="C621" s="1">
        <v>44970.821550925903</v>
      </c>
      <c r="D621" t="s">
        <v>104</v>
      </c>
      <c r="F621" t="s">
        <v>6861</v>
      </c>
      <c r="G621" s="2">
        <v>20868</v>
      </c>
      <c r="H621" t="s">
        <v>6862</v>
      </c>
      <c r="I621" t="s">
        <v>6863</v>
      </c>
      <c r="J621" t="s">
        <v>145</v>
      </c>
      <c r="K621" t="s">
        <v>114</v>
      </c>
      <c r="L621" t="s">
        <v>6864</v>
      </c>
      <c r="M621" t="s">
        <v>109</v>
      </c>
      <c r="O621" t="s">
        <v>176</v>
      </c>
      <c r="P621" t="s">
        <v>6865</v>
      </c>
      <c r="Q621" t="s">
        <v>112</v>
      </c>
      <c r="R621" t="s">
        <v>113</v>
      </c>
      <c r="S621" t="s">
        <v>114</v>
      </c>
      <c r="T621" t="s">
        <v>109</v>
      </c>
      <c r="V621" t="s">
        <v>109</v>
      </c>
      <c r="X621" t="s">
        <v>113</v>
      </c>
      <c r="Y621" t="s">
        <v>113</v>
      </c>
      <c r="Z621" t="s">
        <v>116</v>
      </c>
      <c r="AB621" t="s">
        <v>145</v>
      </c>
      <c r="AC621" t="s">
        <v>116</v>
      </c>
      <c r="AD621" t="s">
        <v>6866</v>
      </c>
      <c r="AE621" t="s">
        <v>109</v>
      </c>
      <c r="AG621" t="s">
        <v>109</v>
      </c>
      <c r="AH621" t="s">
        <v>116</v>
      </c>
      <c r="AI621" t="s">
        <v>109</v>
      </c>
      <c r="AJ621" t="s">
        <v>116</v>
      </c>
      <c r="AK621" t="s">
        <v>116</v>
      </c>
      <c r="AL621" t="s">
        <v>116</v>
      </c>
      <c r="AM621" t="s">
        <v>112</v>
      </c>
      <c r="AN621" t="s">
        <v>6867</v>
      </c>
      <c r="AO621" t="s">
        <v>6868</v>
      </c>
      <c r="AP621" t="s">
        <v>224</v>
      </c>
      <c r="AQ621" t="s">
        <v>305</v>
      </c>
      <c r="AR621" t="s">
        <v>6869</v>
      </c>
      <c r="AS621" t="s">
        <v>987</v>
      </c>
      <c r="AT621" t="s">
        <v>113</v>
      </c>
      <c r="AU621" t="s">
        <v>116</v>
      </c>
      <c r="AV621" t="s">
        <v>116</v>
      </c>
      <c r="AW621" t="s">
        <v>109</v>
      </c>
      <c r="AZ621" t="s">
        <v>157</v>
      </c>
      <c r="BA621" t="s">
        <v>6870</v>
      </c>
      <c r="BB621" t="s">
        <v>192</v>
      </c>
      <c r="BC621" t="s">
        <v>116</v>
      </c>
      <c r="BD621" t="s">
        <v>116</v>
      </c>
      <c r="BE621" t="s">
        <v>122</v>
      </c>
      <c r="BG621" t="s">
        <v>116</v>
      </c>
      <c r="BH621" t="s">
        <v>116</v>
      </c>
      <c r="BI621" t="s">
        <v>6871</v>
      </c>
      <c r="BJ621" t="s">
        <v>116</v>
      </c>
      <c r="BK621" t="s">
        <v>116</v>
      </c>
      <c r="BL621" t="s">
        <v>116</v>
      </c>
      <c r="BM621" t="s">
        <v>109</v>
      </c>
      <c r="BN621" t="s">
        <v>673</v>
      </c>
      <c r="BO621" t="s">
        <v>125</v>
      </c>
      <c r="BP621" t="s">
        <v>122</v>
      </c>
      <c r="BR621" t="s">
        <v>109</v>
      </c>
      <c r="BS621" t="s">
        <v>126</v>
      </c>
      <c r="BT621" t="s">
        <v>109</v>
      </c>
      <c r="BU621" t="s">
        <v>114</v>
      </c>
      <c r="BV621" t="s">
        <v>109</v>
      </c>
      <c r="BX621" t="s">
        <v>116</v>
      </c>
      <c r="BY621" t="s">
        <v>116</v>
      </c>
      <c r="BZ621" t="s">
        <v>193</v>
      </c>
      <c r="CA621" t="s">
        <v>6872</v>
      </c>
      <c r="CB621" t="s">
        <v>1186</v>
      </c>
      <c r="CC621" t="s">
        <v>182</v>
      </c>
      <c r="CD621" t="s">
        <v>116</v>
      </c>
      <c r="CE621" t="s">
        <v>109</v>
      </c>
      <c r="CF621" t="s">
        <v>295</v>
      </c>
      <c r="CG621" t="s">
        <v>113</v>
      </c>
      <c r="CH621" t="s">
        <v>113</v>
      </c>
      <c r="CI621" t="s">
        <v>113</v>
      </c>
      <c r="CJ621" t="s">
        <v>116</v>
      </c>
      <c r="CK621" t="s">
        <v>116</v>
      </c>
      <c r="CL621" t="s">
        <v>116</v>
      </c>
      <c r="CM621" t="s">
        <v>6873</v>
      </c>
      <c r="CN621" t="s">
        <v>522</v>
      </c>
      <c r="CO621" t="s">
        <v>116</v>
      </c>
      <c r="CP621" t="s">
        <v>116</v>
      </c>
      <c r="CQ621" t="s">
        <v>109</v>
      </c>
      <c r="CS621" t="s">
        <v>116</v>
      </c>
      <c r="CT621" t="s">
        <v>116</v>
      </c>
      <c r="CU621" t="s">
        <v>116</v>
      </c>
      <c r="CV621" t="s">
        <v>116</v>
      </c>
      <c r="CW621" t="s">
        <v>6874</v>
      </c>
      <c r="CX621" t="s">
        <v>109</v>
      </c>
      <c r="DB621">
        <f t="shared" si="585"/>
        <v>2</v>
      </c>
      <c r="DC621">
        <f t="shared" si="586"/>
        <v>0</v>
      </c>
      <c r="DD621">
        <f t="shared" si="587"/>
        <v>4</v>
      </c>
      <c r="DE621">
        <f t="shared" si="588"/>
        <v>0</v>
      </c>
      <c r="DF621">
        <f t="shared" si="589"/>
        <v>1</v>
      </c>
      <c r="DG621">
        <f t="shared" si="590"/>
        <v>2</v>
      </c>
      <c r="DH621">
        <f t="shared" si="591"/>
        <v>0</v>
      </c>
      <c r="DI621">
        <f t="shared" si="592"/>
        <v>9</v>
      </c>
      <c r="DJ621">
        <f t="shared" si="593"/>
        <v>1</v>
      </c>
      <c r="DK621">
        <f t="shared" si="594"/>
        <v>2</v>
      </c>
      <c r="DL621">
        <f t="shared" si="595"/>
        <v>3</v>
      </c>
      <c r="DM621">
        <f t="shared" si="596"/>
        <v>1</v>
      </c>
      <c r="DN621">
        <f t="shared" si="597"/>
        <v>2</v>
      </c>
      <c r="DO621">
        <f t="shared" si="598"/>
        <v>5</v>
      </c>
      <c r="DP621">
        <f t="shared" si="599"/>
        <v>2</v>
      </c>
      <c r="DQ621">
        <f t="shared" si="600"/>
        <v>1</v>
      </c>
      <c r="DR621">
        <f t="shared" si="601"/>
        <v>4</v>
      </c>
      <c r="DS621">
        <f t="shared" si="602"/>
        <v>1</v>
      </c>
      <c r="DT621">
        <f t="shared" si="603"/>
        <v>3</v>
      </c>
      <c r="DU621">
        <f t="shared" si="608"/>
        <v>3</v>
      </c>
      <c r="DV621">
        <f t="shared" si="609"/>
        <v>4</v>
      </c>
      <c r="DW621">
        <f t="shared" si="607"/>
        <v>50</v>
      </c>
      <c r="DX621">
        <f t="shared" si="604"/>
        <v>9.615384615384615</v>
      </c>
      <c r="DY621">
        <f t="shared" si="605"/>
        <v>9.5</v>
      </c>
      <c r="DZ621">
        <f t="shared" si="606"/>
        <v>9.5</v>
      </c>
    </row>
    <row r="622" spans="1:130">
      <c r="A622">
        <v>756</v>
      </c>
      <c r="B622" s="1">
        <v>44970.956203703703</v>
      </c>
      <c r="C622" s="1">
        <v>44970.965983796297</v>
      </c>
      <c r="D622" t="s">
        <v>104</v>
      </c>
      <c r="F622" t="s">
        <v>6875</v>
      </c>
      <c r="G622" s="2">
        <v>4137</v>
      </c>
      <c r="H622" t="s">
        <v>6876</v>
      </c>
      <c r="I622" t="s">
        <v>6877</v>
      </c>
      <c r="J622" t="s">
        <v>292</v>
      </c>
      <c r="K622" t="s">
        <v>114</v>
      </c>
      <c r="L622" t="s">
        <v>6878</v>
      </c>
      <c r="M622" t="s">
        <v>109</v>
      </c>
      <c r="O622" t="s">
        <v>6879</v>
      </c>
      <c r="P622" t="s">
        <v>519</v>
      </c>
      <c r="Q622" t="s">
        <v>188</v>
      </c>
      <c r="R622" t="s">
        <v>113</v>
      </c>
      <c r="S622" t="s">
        <v>114</v>
      </c>
      <c r="T622" t="s">
        <v>109</v>
      </c>
      <c r="V622" t="s">
        <v>109</v>
      </c>
      <c r="X622" t="s">
        <v>135</v>
      </c>
      <c r="Y622" t="s">
        <v>136</v>
      </c>
      <c r="Z622" t="s">
        <v>109</v>
      </c>
      <c r="AA622" t="s">
        <v>116</v>
      </c>
      <c r="AB622" t="s">
        <v>153</v>
      </c>
      <c r="AC622" t="s">
        <v>109</v>
      </c>
      <c r="AE622" t="s">
        <v>109</v>
      </c>
      <c r="AG622" t="s">
        <v>116</v>
      </c>
      <c r="AH622" t="s">
        <v>116</v>
      </c>
      <c r="AI622" t="s">
        <v>116</v>
      </c>
      <c r="AJ622" t="s">
        <v>116</v>
      </c>
      <c r="AK622" t="s">
        <v>116</v>
      </c>
      <c r="AL622" t="s">
        <v>116</v>
      </c>
      <c r="AM622" t="s">
        <v>188</v>
      </c>
      <c r="AN622" t="s">
        <v>117</v>
      </c>
      <c r="AO622" t="s">
        <v>179</v>
      </c>
      <c r="AP622" t="s">
        <v>224</v>
      </c>
      <c r="AQ622" t="s">
        <v>109</v>
      </c>
      <c r="AS622" t="s">
        <v>561</v>
      </c>
      <c r="AT622" t="s">
        <v>113</v>
      </c>
      <c r="AU622" t="s">
        <v>116</v>
      </c>
      <c r="AV622" t="s">
        <v>116</v>
      </c>
      <c r="AW622" t="s">
        <v>109</v>
      </c>
      <c r="AZ622" t="s">
        <v>157</v>
      </c>
      <c r="BA622" t="s">
        <v>248</v>
      </c>
      <c r="BB622" t="s">
        <v>121</v>
      </c>
      <c r="BC622" t="s">
        <v>116</v>
      </c>
      <c r="BD622" t="s">
        <v>116</v>
      </c>
      <c r="BE622" t="s">
        <v>122</v>
      </c>
      <c r="BG622" t="s">
        <v>109</v>
      </c>
      <c r="BH622" t="s">
        <v>116</v>
      </c>
      <c r="BI622" t="s">
        <v>6880</v>
      </c>
      <c r="BJ622" t="s">
        <v>116</v>
      </c>
      <c r="BK622" t="s">
        <v>116</v>
      </c>
      <c r="BL622" t="s">
        <v>109</v>
      </c>
      <c r="BM622" t="s">
        <v>116</v>
      </c>
      <c r="BN622" t="s">
        <v>113</v>
      </c>
      <c r="BO622" t="s">
        <v>125</v>
      </c>
      <c r="BP622" t="s">
        <v>122</v>
      </c>
      <c r="BR622" t="s">
        <v>116</v>
      </c>
      <c r="BS622" t="s">
        <v>162</v>
      </c>
      <c r="BT622" t="s">
        <v>116</v>
      </c>
      <c r="BU622" t="s">
        <v>114</v>
      </c>
      <c r="BV622" t="s">
        <v>206</v>
      </c>
      <c r="BX622" t="s">
        <v>116</v>
      </c>
      <c r="BY622" t="s">
        <v>116</v>
      </c>
      <c r="BZ622" t="s">
        <v>193</v>
      </c>
      <c r="CA622" t="s">
        <v>214</v>
      </c>
      <c r="CB622" t="s">
        <v>129</v>
      </c>
      <c r="CC622" t="s">
        <v>253</v>
      </c>
      <c r="CD622" t="s">
        <v>116</v>
      </c>
      <c r="CE622" t="s">
        <v>109</v>
      </c>
      <c r="CF622" t="s">
        <v>166</v>
      </c>
      <c r="CG622" t="s">
        <v>113</v>
      </c>
      <c r="CH622" t="s">
        <v>167</v>
      </c>
      <c r="CI622" t="s">
        <v>113</v>
      </c>
      <c r="CJ622" t="s">
        <v>116</v>
      </c>
      <c r="CK622" t="s">
        <v>109</v>
      </c>
      <c r="CL622" t="s">
        <v>109</v>
      </c>
      <c r="CN622" t="s">
        <v>522</v>
      </c>
      <c r="CO622" t="s">
        <v>116</v>
      </c>
      <c r="CP622" t="s">
        <v>116</v>
      </c>
      <c r="CQ622" t="s">
        <v>109</v>
      </c>
      <c r="CS622" t="s">
        <v>116</v>
      </c>
      <c r="CT622" t="s">
        <v>116</v>
      </c>
      <c r="CU622" t="s">
        <v>116</v>
      </c>
      <c r="CV622" t="s">
        <v>109</v>
      </c>
      <c r="CX622" t="s">
        <v>116</v>
      </c>
      <c r="CY622" t="s">
        <v>6881</v>
      </c>
      <c r="DB622">
        <f t="shared" si="585"/>
        <v>2</v>
      </c>
      <c r="DC622">
        <f t="shared" si="586"/>
        <v>0</v>
      </c>
      <c r="DD622">
        <f t="shared" si="587"/>
        <v>4</v>
      </c>
      <c r="DE622">
        <f t="shared" si="588"/>
        <v>0</v>
      </c>
      <c r="DF622">
        <f t="shared" si="589"/>
        <v>2</v>
      </c>
      <c r="DG622">
        <f t="shared" si="590"/>
        <v>1</v>
      </c>
      <c r="DH622">
        <f t="shared" si="591"/>
        <v>0</v>
      </c>
      <c r="DI622">
        <f t="shared" si="592"/>
        <v>10</v>
      </c>
      <c r="DJ622">
        <f t="shared" si="593"/>
        <v>1</v>
      </c>
      <c r="DK622">
        <f t="shared" si="594"/>
        <v>2</v>
      </c>
      <c r="DL622">
        <f t="shared" si="595"/>
        <v>3</v>
      </c>
      <c r="DM622">
        <f t="shared" si="596"/>
        <v>1</v>
      </c>
      <c r="DN622">
        <f t="shared" si="597"/>
        <v>1</v>
      </c>
      <c r="DO622">
        <f t="shared" si="598"/>
        <v>4</v>
      </c>
      <c r="DP622">
        <f t="shared" si="599"/>
        <v>5</v>
      </c>
      <c r="DQ622">
        <f t="shared" si="600"/>
        <v>1</v>
      </c>
      <c r="DR622">
        <f t="shared" si="601"/>
        <v>4</v>
      </c>
      <c r="DS622">
        <f t="shared" si="602"/>
        <v>2</v>
      </c>
      <c r="DT622">
        <f t="shared" si="603"/>
        <v>1</v>
      </c>
      <c r="DU622">
        <f t="shared" si="608"/>
        <v>3</v>
      </c>
      <c r="DV622">
        <f t="shared" si="609"/>
        <v>3</v>
      </c>
      <c r="DW622">
        <f t="shared" si="607"/>
        <v>50</v>
      </c>
      <c r="DX622">
        <f t="shared" si="604"/>
        <v>9.615384615384615</v>
      </c>
      <c r="DY622">
        <f t="shared" si="605"/>
        <v>9.5</v>
      </c>
      <c r="DZ622">
        <f t="shared" si="606"/>
        <v>9.5</v>
      </c>
    </row>
    <row r="623" spans="1:130">
      <c r="A623">
        <v>757</v>
      </c>
      <c r="B623" s="1">
        <v>44970.9281134259</v>
      </c>
      <c r="C623" s="1">
        <v>44970.991203703699</v>
      </c>
      <c r="D623" t="s">
        <v>104</v>
      </c>
      <c r="F623" t="s">
        <v>6882</v>
      </c>
      <c r="G623" s="2">
        <v>10447</v>
      </c>
      <c r="H623" t="s">
        <v>6883</v>
      </c>
      <c r="I623" t="s">
        <v>6884</v>
      </c>
      <c r="J623" t="s">
        <v>145</v>
      </c>
      <c r="K623" t="s">
        <v>114</v>
      </c>
      <c r="L623" t="s">
        <v>6885</v>
      </c>
      <c r="M623" t="s">
        <v>109</v>
      </c>
      <c r="O623" t="s">
        <v>6886</v>
      </c>
      <c r="P623" t="s">
        <v>1252</v>
      </c>
      <c r="Q623" t="s">
        <v>112</v>
      </c>
      <c r="R623" t="s">
        <v>113</v>
      </c>
      <c r="S623" t="s">
        <v>114</v>
      </c>
      <c r="T623" t="s">
        <v>149</v>
      </c>
      <c r="U623" t="s">
        <v>150</v>
      </c>
      <c r="V623" t="s">
        <v>109</v>
      </c>
      <c r="X623" t="s">
        <v>135</v>
      </c>
      <c r="Y623" t="s">
        <v>152</v>
      </c>
      <c r="Z623" t="s">
        <v>109</v>
      </c>
      <c r="AA623" t="s">
        <v>109</v>
      </c>
      <c r="AB623" t="s">
        <v>153</v>
      </c>
      <c r="AC623" t="s">
        <v>116</v>
      </c>
      <c r="AD623" t="s">
        <v>6887</v>
      </c>
      <c r="AE623" t="s">
        <v>109</v>
      </c>
      <c r="AG623" t="s">
        <v>109</v>
      </c>
      <c r="AH623" t="s">
        <v>116</v>
      </c>
      <c r="AI623" t="s">
        <v>109</v>
      </c>
      <c r="AJ623" t="s">
        <v>116</v>
      </c>
      <c r="AK623" t="s">
        <v>116</v>
      </c>
      <c r="AL623" t="s">
        <v>116</v>
      </c>
      <c r="AM623" t="s">
        <v>188</v>
      </c>
      <c r="AN623" t="s">
        <v>117</v>
      </c>
      <c r="AO623" t="s">
        <v>179</v>
      </c>
      <c r="AP623" t="s">
        <v>6888</v>
      </c>
      <c r="AQ623" t="s">
        <v>3589</v>
      </c>
      <c r="AS623" t="s">
        <v>6889</v>
      </c>
      <c r="AT623" t="s">
        <v>6890</v>
      </c>
      <c r="AU623" t="s">
        <v>116</v>
      </c>
      <c r="AV623" t="s">
        <v>116</v>
      </c>
      <c r="AW623" t="s">
        <v>188</v>
      </c>
      <c r="AX623" t="s">
        <v>116</v>
      </c>
      <c r="AY623" t="s">
        <v>6891</v>
      </c>
      <c r="AZ623" t="s">
        <v>1879</v>
      </c>
      <c r="BA623" t="s">
        <v>6892</v>
      </c>
      <c r="BB623" t="s">
        <v>334</v>
      </c>
      <c r="BC623" t="s">
        <v>116</v>
      </c>
      <c r="BD623" t="s">
        <v>116</v>
      </c>
      <c r="BE623" t="s">
        <v>116</v>
      </c>
      <c r="BF623" t="s">
        <v>6893</v>
      </c>
      <c r="BG623" t="s">
        <v>116</v>
      </c>
      <c r="BH623" t="s">
        <v>116</v>
      </c>
      <c r="BI623" t="s">
        <v>6894</v>
      </c>
      <c r="BJ623" t="s">
        <v>116</v>
      </c>
      <c r="BK623" t="s">
        <v>116</v>
      </c>
      <c r="BL623" t="s">
        <v>116</v>
      </c>
      <c r="BM623" t="s">
        <v>109</v>
      </c>
      <c r="BN623" t="s">
        <v>113</v>
      </c>
      <c r="BO623" t="s">
        <v>125</v>
      </c>
      <c r="BP623" t="s">
        <v>122</v>
      </c>
      <c r="BR623" t="s">
        <v>116</v>
      </c>
      <c r="BS623" t="s">
        <v>426</v>
      </c>
      <c r="BT623" t="s">
        <v>109</v>
      </c>
      <c r="BU623" t="s">
        <v>114</v>
      </c>
      <c r="BV623" t="s">
        <v>206</v>
      </c>
      <c r="BX623" t="s">
        <v>116</v>
      </c>
      <c r="BY623" t="s">
        <v>116</v>
      </c>
      <c r="BZ623" t="s">
        <v>193</v>
      </c>
      <c r="CA623" t="s">
        <v>6895</v>
      </c>
      <c r="CB623" t="s">
        <v>6896</v>
      </c>
      <c r="CC623" t="s">
        <v>260</v>
      </c>
      <c r="CD623" t="s">
        <v>109</v>
      </c>
      <c r="CE623" t="s">
        <v>109</v>
      </c>
      <c r="CF623" t="s">
        <v>113</v>
      </c>
      <c r="CG623" t="s">
        <v>113</v>
      </c>
      <c r="CH623" t="s">
        <v>113</v>
      </c>
      <c r="CI623" t="s">
        <v>113</v>
      </c>
      <c r="CJ623" t="s">
        <v>116</v>
      </c>
      <c r="CK623" t="s">
        <v>109</v>
      </c>
      <c r="CL623" t="s">
        <v>109</v>
      </c>
      <c r="CN623" t="s">
        <v>522</v>
      </c>
      <c r="CO623" t="s">
        <v>116</v>
      </c>
      <c r="CP623" t="s">
        <v>116</v>
      </c>
      <c r="CQ623" t="s">
        <v>109</v>
      </c>
      <c r="CS623" t="s">
        <v>116</v>
      </c>
      <c r="CT623" t="s">
        <v>116</v>
      </c>
      <c r="CU623" t="s">
        <v>109</v>
      </c>
      <c r="CV623" t="s">
        <v>109</v>
      </c>
      <c r="CX623" t="s">
        <v>116</v>
      </c>
      <c r="CY623" t="s">
        <v>589</v>
      </c>
      <c r="DB623">
        <f t="shared" si="585"/>
        <v>2</v>
      </c>
      <c r="DC623">
        <f t="shared" si="586"/>
        <v>0</v>
      </c>
      <c r="DD623">
        <f t="shared" si="587"/>
        <v>5</v>
      </c>
      <c r="DE623">
        <f t="shared" si="588"/>
        <v>0</v>
      </c>
      <c r="DF623">
        <f t="shared" si="589"/>
        <v>2</v>
      </c>
      <c r="DG623">
        <f t="shared" si="590"/>
        <v>2</v>
      </c>
      <c r="DH623">
        <f t="shared" si="591"/>
        <v>0</v>
      </c>
      <c r="DI623">
        <f t="shared" si="592"/>
        <v>9</v>
      </c>
      <c r="DJ623">
        <f t="shared" si="593"/>
        <v>1</v>
      </c>
      <c r="DK623">
        <f t="shared" si="594"/>
        <v>4</v>
      </c>
      <c r="DL623">
        <f t="shared" si="595"/>
        <v>3</v>
      </c>
      <c r="DM623">
        <f t="shared" si="596"/>
        <v>2</v>
      </c>
      <c r="DN623">
        <f t="shared" si="597"/>
        <v>2</v>
      </c>
      <c r="DO623">
        <f t="shared" si="598"/>
        <v>4</v>
      </c>
      <c r="DP623">
        <f t="shared" si="599"/>
        <v>4</v>
      </c>
      <c r="DQ623">
        <f t="shared" si="600"/>
        <v>1</v>
      </c>
      <c r="DR623">
        <f t="shared" si="601"/>
        <v>3</v>
      </c>
      <c r="DS623">
        <f t="shared" si="602"/>
        <v>0</v>
      </c>
      <c r="DT623">
        <f t="shared" si="603"/>
        <v>1</v>
      </c>
      <c r="DU623">
        <f t="shared" si="608"/>
        <v>3</v>
      </c>
      <c r="DV623">
        <f t="shared" si="609"/>
        <v>2</v>
      </c>
      <c r="DW623">
        <f t="shared" si="607"/>
        <v>50</v>
      </c>
      <c r="DX623">
        <f t="shared" si="604"/>
        <v>9.615384615384615</v>
      </c>
      <c r="DY623">
        <f t="shared" si="605"/>
        <v>9.5</v>
      </c>
      <c r="DZ623">
        <f t="shared" si="606"/>
        <v>9.5</v>
      </c>
    </row>
    <row r="624" spans="1:130">
      <c r="A624">
        <v>758</v>
      </c>
      <c r="B624" s="1">
        <v>44971.337094907401</v>
      </c>
      <c r="C624" s="1">
        <v>44971.343321759297</v>
      </c>
      <c r="D624" t="s">
        <v>104</v>
      </c>
      <c r="F624" t="s">
        <v>6897</v>
      </c>
      <c r="G624" s="2">
        <v>23069</v>
      </c>
      <c r="H624" t="s">
        <v>6898</v>
      </c>
      <c r="I624" t="s">
        <v>6899</v>
      </c>
      <c r="J624" t="s">
        <v>145</v>
      </c>
      <c r="K624" t="s">
        <v>109</v>
      </c>
      <c r="M624" t="s">
        <v>109</v>
      </c>
      <c r="O624" t="s">
        <v>6900</v>
      </c>
      <c r="P624" t="s">
        <v>6901</v>
      </c>
      <c r="Q624" t="s">
        <v>112</v>
      </c>
      <c r="R624" t="s">
        <v>946</v>
      </c>
      <c r="S624" t="s">
        <v>114</v>
      </c>
      <c r="T624" t="s">
        <v>109</v>
      </c>
      <c r="V624" t="s">
        <v>109</v>
      </c>
      <c r="X624" t="s">
        <v>135</v>
      </c>
      <c r="Y624" t="s">
        <v>152</v>
      </c>
      <c r="Z624" t="s">
        <v>116</v>
      </c>
      <c r="AB624" t="s">
        <v>145</v>
      </c>
      <c r="AC624" t="s">
        <v>109</v>
      </c>
      <c r="AE624" t="s">
        <v>109</v>
      </c>
      <c r="AG624" t="s">
        <v>109</v>
      </c>
      <c r="AH624" t="s">
        <v>116</v>
      </c>
      <c r="AI624" t="s">
        <v>109</v>
      </c>
      <c r="AJ624" t="s">
        <v>109</v>
      </c>
      <c r="AK624" t="s">
        <v>109</v>
      </c>
      <c r="AL624" t="s">
        <v>116</v>
      </c>
      <c r="AM624" t="s">
        <v>145</v>
      </c>
      <c r="AN624" t="s">
        <v>117</v>
      </c>
      <c r="AO624" t="s">
        <v>179</v>
      </c>
      <c r="AP624" t="s">
        <v>113</v>
      </c>
      <c r="AQ624" t="s">
        <v>109</v>
      </c>
      <c r="AS624" t="s">
        <v>113</v>
      </c>
      <c r="AT624" t="s">
        <v>113</v>
      </c>
      <c r="AU624" t="s">
        <v>116</v>
      </c>
      <c r="AV624" t="s">
        <v>109</v>
      </c>
      <c r="AW624" t="s">
        <v>145</v>
      </c>
      <c r="AX624" t="s">
        <v>109</v>
      </c>
      <c r="AZ624" t="s">
        <v>157</v>
      </c>
      <c r="BA624" t="s">
        <v>113</v>
      </c>
      <c r="BB624" t="s">
        <v>192</v>
      </c>
      <c r="BC624" t="s">
        <v>116</v>
      </c>
      <c r="BD624" t="s">
        <v>116</v>
      </c>
      <c r="BE624" t="s">
        <v>122</v>
      </c>
      <c r="BG624" t="s">
        <v>116</v>
      </c>
      <c r="BH624" t="s">
        <v>116</v>
      </c>
      <c r="BJ624" t="s">
        <v>116</v>
      </c>
      <c r="BK624" t="s">
        <v>116</v>
      </c>
      <c r="BL624" t="s">
        <v>116</v>
      </c>
      <c r="BM624" t="s">
        <v>109</v>
      </c>
      <c r="BN624" t="s">
        <v>124</v>
      </c>
      <c r="BO624" t="s">
        <v>116</v>
      </c>
      <c r="BP624" t="s">
        <v>122</v>
      </c>
      <c r="BR624" t="s">
        <v>109</v>
      </c>
      <c r="BS624" t="s">
        <v>126</v>
      </c>
      <c r="BT624" t="s">
        <v>116</v>
      </c>
      <c r="BU624" t="s">
        <v>114</v>
      </c>
      <c r="BV624" t="s">
        <v>116</v>
      </c>
      <c r="BX624" t="s">
        <v>109</v>
      </c>
      <c r="CC624" t="s">
        <v>182</v>
      </c>
      <c r="CD624" t="s">
        <v>116</v>
      </c>
      <c r="CE624" t="s">
        <v>109</v>
      </c>
      <c r="CF624" t="s">
        <v>385</v>
      </c>
      <c r="CG624" t="s">
        <v>215</v>
      </c>
      <c r="CH624" t="s">
        <v>1632</v>
      </c>
      <c r="CI624" t="s">
        <v>233</v>
      </c>
      <c r="CJ624" t="s">
        <v>116</v>
      </c>
      <c r="CK624" t="s">
        <v>116</v>
      </c>
      <c r="CL624" t="s">
        <v>109</v>
      </c>
      <c r="CN624" t="s">
        <v>1050</v>
      </c>
      <c r="CO624" t="s">
        <v>109</v>
      </c>
      <c r="CP624" t="s">
        <v>116</v>
      </c>
      <c r="CQ624" t="s">
        <v>109</v>
      </c>
      <c r="CS624" t="s">
        <v>116</v>
      </c>
      <c r="CT624" t="s">
        <v>116</v>
      </c>
      <c r="CU624" t="s">
        <v>116</v>
      </c>
      <c r="CV624" t="s">
        <v>109</v>
      </c>
      <c r="CX624" t="s">
        <v>109</v>
      </c>
      <c r="DB624">
        <f t="shared" si="585"/>
        <v>1</v>
      </c>
      <c r="DC624">
        <f t="shared" si="586"/>
        <v>0</v>
      </c>
      <c r="DD624">
        <f t="shared" si="587"/>
        <v>5</v>
      </c>
      <c r="DE624">
        <f t="shared" si="588"/>
        <v>0</v>
      </c>
      <c r="DF624">
        <f t="shared" si="589"/>
        <v>3</v>
      </c>
      <c r="DG624">
        <f t="shared" si="590"/>
        <v>1</v>
      </c>
      <c r="DH624">
        <f t="shared" si="591"/>
        <v>0</v>
      </c>
      <c r="DI624">
        <f t="shared" si="592"/>
        <v>5</v>
      </c>
      <c r="DJ624">
        <f t="shared" si="593"/>
        <v>0</v>
      </c>
      <c r="DK624">
        <f t="shared" si="594"/>
        <v>2</v>
      </c>
      <c r="DL624">
        <f t="shared" si="595"/>
        <v>2</v>
      </c>
      <c r="DM624">
        <f t="shared" si="596"/>
        <v>1</v>
      </c>
      <c r="DN624">
        <f t="shared" si="597"/>
        <v>2</v>
      </c>
      <c r="DO624">
        <f t="shared" si="598"/>
        <v>5</v>
      </c>
      <c r="DP624">
        <f t="shared" si="599"/>
        <v>4</v>
      </c>
      <c r="DQ624">
        <f t="shared" si="600"/>
        <v>0</v>
      </c>
      <c r="DR624">
        <f t="shared" si="601"/>
        <v>2</v>
      </c>
      <c r="DS624">
        <f t="shared" si="602"/>
        <v>3</v>
      </c>
      <c r="DT624">
        <f t="shared" si="603"/>
        <v>2</v>
      </c>
      <c r="DU624">
        <f t="shared" si="608"/>
        <v>2</v>
      </c>
      <c r="DV624">
        <f t="shared" si="609"/>
        <v>3</v>
      </c>
      <c r="DW624">
        <f t="shared" si="607"/>
        <v>43</v>
      </c>
      <c r="DX624">
        <f t="shared" si="604"/>
        <v>8.2692307692307683</v>
      </c>
      <c r="DY624">
        <f t="shared" si="605"/>
        <v>8.5</v>
      </c>
      <c r="DZ624">
        <f t="shared" si="606"/>
        <v>8.5</v>
      </c>
    </row>
    <row r="625" spans="1:130">
      <c r="A625">
        <v>759</v>
      </c>
      <c r="B625" s="1">
        <v>44971.345706018503</v>
      </c>
      <c r="C625" s="1">
        <v>44971.354212963</v>
      </c>
      <c r="D625" t="s">
        <v>104</v>
      </c>
      <c r="F625" t="s">
        <v>6902</v>
      </c>
      <c r="G625" s="2">
        <v>11980</v>
      </c>
      <c r="H625" t="s">
        <v>6903</v>
      </c>
      <c r="I625" t="s">
        <v>6904</v>
      </c>
      <c r="J625" t="s">
        <v>132</v>
      </c>
      <c r="K625" t="s">
        <v>114</v>
      </c>
      <c r="L625" t="s">
        <v>6905</v>
      </c>
      <c r="M625" t="s">
        <v>109</v>
      </c>
      <c r="O625" t="s">
        <v>176</v>
      </c>
      <c r="P625" t="s">
        <v>6906</v>
      </c>
      <c r="Q625" t="s">
        <v>112</v>
      </c>
      <c r="R625" t="s">
        <v>113</v>
      </c>
      <c r="S625" t="s">
        <v>122</v>
      </c>
      <c r="T625" t="s">
        <v>149</v>
      </c>
      <c r="U625" t="s">
        <v>150</v>
      </c>
      <c r="V625" t="s">
        <v>109</v>
      </c>
      <c r="X625" t="s">
        <v>135</v>
      </c>
      <c r="Y625" t="s">
        <v>136</v>
      </c>
      <c r="Z625" t="s">
        <v>116</v>
      </c>
      <c r="AB625" t="s">
        <v>153</v>
      </c>
      <c r="AC625" t="s">
        <v>116</v>
      </c>
      <c r="AD625" t="s">
        <v>6907</v>
      </c>
      <c r="AE625" t="s">
        <v>109</v>
      </c>
      <c r="AG625" t="s">
        <v>109</v>
      </c>
      <c r="AH625" t="s">
        <v>116</v>
      </c>
      <c r="AI625" t="s">
        <v>109</v>
      </c>
      <c r="AJ625" t="s">
        <v>116</v>
      </c>
      <c r="AK625" t="s">
        <v>109</v>
      </c>
      <c r="AL625" t="s">
        <v>116</v>
      </c>
      <c r="AM625" t="s">
        <v>112</v>
      </c>
      <c r="AN625" t="s">
        <v>117</v>
      </c>
      <c r="AO625" t="s">
        <v>113</v>
      </c>
      <c r="AP625" t="s">
        <v>113</v>
      </c>
      <c r="AQ625" t="s">
        <v>109</v>
      </c>
      <c r="AS625" t="s">
        <v>6908</v>
      </c>
      <c r="AT625" t="s">
        <v>113</v>
      </c>
      <c r="AU625" t="s">
        <v>116</v>
      </c>
      <c r="AV625" t="s">
        <v>116</v>
      </c>
      <c r="AW625" t="s">
        <v>109</v>
      </c>
      <c r="AZ625" t="s">
        <v>113</v>
      </c>
      <c r="BA625" t="s">
        <v>113</v>
      </c>
      <c r="BB625" t="s">
        <v>121</v>
      </c>
      <c r="BC625" t="s">
        <v>116</v>
      </c>
      <c r="BD625" t="s">
        <v>116</v>
      </c>
      <c r="BE625" t="s">
        <v>122</v>
      </c>
      <c r="BG625" t="s">
        <v>109</v>
      </c>
      <c r="BH625" t="s">
        <v>116</v>
      </c>
      <c r="BI625" t="s">
        <v>6909</v>
      </c>
      <c r="BJ625" t="s">
        <v>116</v>
      </c>
      <c r="BK625" t="s">
        <v>109</v>
      </c>
      <c r="BL625" t="s">
        <v>109</v>
      </c>
      <c r="BM625" t="s">
        <v>109</v>
      </c>
      <c r="BN625" t="s">
        <v>113</v>
      </c>
      <c r="BO625" t="s">
        <v>116</v>
      </c>
      <c r="BP625" t="s">
        <v>122</v>
      </c>
      <c r="BR625" t="s">
        <v>109</v>
      </c>
      <c r="BS625" t="s">
        <v>126</v>
      </c>
      <c r="BT625" t="s">
        <v>116</v>
      </c>
      <c r="BU625" t="s">
        <v>114</v>
      </c>
      <c r="BV625" t="s">
        <v>116</v>
      </c>
      <c r="BX625" t="s">
        <v>116</v>
      </c>
      <c r="BY625" t="s">
        <v>116</v>
      </c>
      <c r="BZ625" t="s">
        <v>252</v>
      </c>
      <c r="CA625" t="s">
        <v>1123</v>
      </c>
      <c r="CB625" t="s">
        <v>129</v>
      </c>
      <c r="CC625" t="s">
        <v>1953</v>
      </c>
      <c r="CD625" t="s">
        <v>116</v>
      </c>
      <c r="CE625" t="s">
        <v>109</v>
      </c>
      <c r="CF625" t="s">
        <v>113</v>
      </c>
      <c r="CG625" t="s">
        <v>113</v>
      </c>
      <c r="CH625" t="s">
        <v>167</v>
      </c>
      <c r="CI625" t="s">
        <v>386</v>
      </c>
      <c r="CJ625" t="s">
        <v>116</v>
      </c>
      <c r="CK625" t="s">
        <v>116</v>
      </c>
      <c r="CL625" t="s">
        <v>116</v>
      </c>
      <c r="CM625" t="s">
        <v>6910</v>
      </c>
      <c r="CN625" t="s">
        <v>1050</v>
      </c>
      <c r="CO625" t="s">
        <v>116</v>
      </c>
      <c r="CP625" t="s">
        <v>116</v>
      </c>
      <c r="CQ625" t="s">
        <v>116</v>
      </c>
      <c r="CR625" t="s">
        <v>6911</v>
      </c>
      <c r="CS625" t="s">
        <v>116</v>
      </c>
      <c r="CT625" t="s">
        <v>116</v>
      </c>
      <c r="CU625" t="s">
        <v>116</v>
      </c>
      <c r="CV625" t="s">
        <v>109</v>
      </c>
      <c r="CX625" t="s">
        <v>116</v>
      </c>
      <c r="CY625" t="s">
        <v>584</v>
      </c>
      <c r="DB625">
        <f t="shared" si="585"/>
        <v>2</v>
      </c>
      <c r="DC625">
        <f t="shared" si="586"/>
        <v>0</v>
      </c>
      <c r="DD625">
        <f t="shared" si="587"/>
        <v>4</v>
      </c>
      <c r="DE625">
        <f t="shared" si="588"/>
        <v>0</v>
      </c>
      <c r="DF625">
        <f t="shared" si="589"/>
        <v>3</v>
      </c>
      <c r="DG625">
        <f t="shared" si="590"/>
        <v>2</v>
      </c>
      <c r="DH625">
        <f t="shared" si="591"/>
        <v>0</v>
      </c>
      <c r="DI625">
        <f t="shared" si="592"/>
        <v>5</v>
      </c>
      <c r="DJ625">
        <f t="shared" si="593"/>
        <v>1</v>
      </c>
      <c r="DK625">
        <f t="shared" si="594"/>
        <v>2</v>
      </c>
      <c r="DL625">
        <f t="shared" si="595"/>
        <v>1</v>
      </c>
      <c r="DM625">
        <f t="shared" si="596"/>
        <v>1</v>
      </c>
      <c r="DN625">
        <f t="shared" si="597"/>
        <v>1</v>
      </c>
      <c r="DO625">
        <f t="shared" si="598"/>
        <v>2</v>
      </c>
      <c r="DP625">
        <f t="shared" si="599"/>
        <v>4</v>
      </c>
      <c r="DQ625">
        <f t="shared" si="600"/>
        <v>1</v>
      </c>
      <c r="DR625">
        <f t="shared" si="601"/>
        <v>4</v>
      </c>
      <c r="DS625">
        <f t="shared" si="602"/>
        <v>1</v>
      </c>
      <c r="DT625">
        <f t="shared" si="603"/>
        <v>3</v>
      </c>
      <c r="DU625">
        <f t="shared" si="608"/>
        <v>4</v>
      </c>
      <c r="DV625">
        <f t="shared" si="609"/>
        <v>3</v>
      </c>
      <c r="DW625">
        <f t="shared" si="607"/>
        <v>44</v>
      </c>
      <c r="DX625">
        <f t="shared" si="604"/>
        <v>8.4615384615384617</v>
      </c>
      <c r="DY625">
        <f t="shared" si="605"/>
        <v>8.5</v>
      </c>
      <c r="DZ625">
        <f t="shared" si="606"/>
        <v>8.5</v>
      </c>
    </row>
    <row r="626" spans="1:130">
      <c r="A626">
        <v>760</v>
      </c>
      <c r="B626" s="1">
        <v>44971.407199074099</v>
      </c>
      <c r="C626" s="1">
        <v>44971.4503819444</v>
      </c>
      <c r="D626" t="s">
        <v>104</v>
      </c>
      <c r="F626" t="s">
        <v>6912</v>
      </c>
      <c r="G626" s="2">
        <v>8570</v>
      </c>
      <c r="H626" t="s">
        <v>6913</v>
      </c>
      <c r="I626" t="s">
        <v>6914</v>
      </c>
      <c r="J626" t="s">
        <v>175</v>
      </c>
      <c r="K626" t="s">
        <v>114</v>
      </c>
      <c r="L626" t="s">
        <v>6915</v>
      </c>
      <c r="M626" t="s">
        <v>109</v>
      </c>
      <c r="O626" t="s">
        <v>176</v>
      </c>
      <c r="P626" t="s">
        <v>6916</v>
      </c>
      <c r="Q626" t="s">
        <v>112</v>
      </c>
      <c r="R626" t="s">
        <v>113</v>
      </c>
      <c r="S626" t="s">
        <v>114</v>
      </c>
      <c r="T626" t="s">
        <v>109</v>
      </c>
      <c r="V626" t="s">
        <v>109</v>
      </c>
      <c r="X626" t="s">
        <v>6917</v>
      </c>
      <c r="Y626" t="s">
        <v>178</v>
      </c>
      <c r="Z626" t="s">
        <v>109</v>
      </c>
      <c r="AA626" t="s">
        <v>116</v>
      </c>
      <c r="AB626" t="s">
        <v>153</v>
      </c>
      <c r="AC626" t="s">
        <v>109</v>
      </c>
      <c r="AE626" t="s">
        <v>109</v>
      </c>
      <c r="AG626" t="s">
        <v>109</v>
      </c>
      <c r="AH626" t="s">
        <v>116</v>
      </c>
      <c r="AI626" t="s">
        <v>109</v>
      </c>
      <c r="AJ626" t="s">
        <v>116</v>
      </c>
      <c r="AK626" t="s">
        <v>116</v>
      </c>
      <c r="AL626" t="s">
        <v>109</v>
      </c>
      <c r="AM626" t="s">
        <v>112</v>
      </c>
      <c r="AN626" t="s">
        <v>286</v>
      </c>
      <c r="AO626" t="s">
        <v>179</v>
      </c>
      <c r="AP626" t="s">
        <v>224</v>
      </c>
      <c r="AQ626" t="s">
        <v>272</v>
      </c>
      <c r="AR626" t="s">
        <v>6918</v>
      </c>
      <c r="AS626" t="s">
        <v>1775</v>
      </c>
      <c r="AT626" t="s">
        <v>113</v>
      </c>
      <c r="AU626" t="s">
        <v>116</v>
      </c>
      <c r="AV626" t="s">
        <v>109</v>
      </c>
      <c r="AW626" t="s">
        <v>6919</v>
      </c>
      <c r="AX626" t="s">
        <v>116</v>
      </c>
      <c r="AY626" t="s">
        <v>6920</v>
      </c>
      <c r="AZ626" t="s">
        <v>6921</v>
      </c>
      <c r="BA626" t="s">
        <v>120</v>
      </c>
      <c r="BB626" t="s">
        <v>334</v>
      </c>
      <c r="BC626" t="s">
        <v>116</v>
      </c>
      <c r="BD626" t="s">
        <v>116</v>
      </c>
      <c r="BE626" t="s">
        <v>122</v>
      </c>
      <c r="BG626" t="s">
        <v>116</v>
      </c>
      <c r="BH626" t="s">
        <v>116</v>
      </c>
      <c r="BI626" t="s">
        <v>6922</v>
      </c>
      <c r="BJ626" t="s">
        <v>116</v>
      </c>
      <c r="BK626" t="s">
        <v>116</v>
      </c>
      <c r="BL626" t="s">
        <v>109</v>
      </c>
      <c r="BM626" t="s">
        <v>109</v>
      </c>
      <c r="BN626" t="s">
        <v>5088</v>
      </c>
      <c r="BO626" t="s">
        <v>125</v>
      </c>
      <c r="BP626" t="s">
        <v>122</v>
      </c>
      <c r="BR626" t="s">
        <v>116</v>
      </c>
      <c r="BS626" t="s">
        <v>162</v>
      </c>
      <c r="BT626" t="s">
        <v>116</v>
      </c>
      <c r="BU626" t="s">
        <v>114</v>
      </c>
      <c r="BV626" t="s">
        <v>116</v>
      </c>
      <c r="BW626" t="s">
        <v>6923</v>
      </c>
      <c r="BX626" t="s">
        <v>116</v>
      </c>
      <c r="BY626" t="s">
        <v>116</v>
      </c>
      <c r="BZ626" t="s">
        <v>193</v>
      </c>
      <c r="CA626" t="s">
        <v>6924</v>
      </c>
      <c r="CB626" t="s">
        <v>6925</v>
      </c>
      <c r="CC626" t="s">
        <v>401</v>
      </c>
      <c r="CD626" t="s">
        <v>116</v>
      </c>
      <c r="CE626" t="s">
        <v>109</v>
      </c>
      <c r="CF626" t="s">
        <v>6926</v>
      </c>
      <c r="CG626" t="s">
        <v>113</v>
      </c>
      <c r="CH626" t="s">
        <v>311</v>
      </c>
      <c r="CI626" t="s">
        <v>6927</v>
      </c>
      <c r="CJ626" t="s">
        <v>116</v>
      </c>
      <c r="CK626" t="s">
        <v>109</v>
      </c>
      <c r="CL626" t="s">
        <v>109</v>
      </c>
      <c r="CN626" t="s">
        <v>169</v>
      </c>
      <c r="CO626" t="s">
        <v>109</v>
      </c>
      <c r="CP626" t="s">
        <v>116</v>
      </c>
      <c r="CQ626" t="s">
        <v>109</v>
      </c>
      <c r="CS626" t="s">
        <v>109</v>
      </c>
      <c r="CT626" t="s">
        <v>116</v>
      </c>
      <c r="CU626" t="s">
        <v>109</v>
      </c>
      <c r="CV626" t="s">
        <v>109</v>
      </c>
      <c r="CX626" t="s">
        <v>116</v>
      </c>
      <c r="CY626" t="s">
        <v>6928</v>
      </c>
      <c r="DB626">
        <f t="shared" si="585"/>
        <v>2</v>
      </c>
      <c r="DC626">
        <f t="shared" si="586"/>
        <v>0</v>
      </c>
      <c r="DD626">
        <f t="shared" si="587"/>
        <v>4</v>
      </c>
      <c r="DE626">
        <f t="shared" si="588"/>
        <v>0</v>
      </c>
      <c r="DF626">
        <f t="shared" si="589"/>
        <v>2</v>
      </c>
      <c r="DG626">
        <f t="shared" si="590"/>
        <v>1</v>
      </c>
      <c r="DH626">
        <f t="shared" si="591"/>
        <v>0</v>
      </c>
      <c r="DI626">
        <f t="shared" si="592"/>
        <v>8</v>
      </c>
      <c r="DJ626">
        <f t="shared" si="593"/>
        <v>1</v>
      </c>
      <c r="DK626">
        <f t="shared" si="594"/>
        <v>3</v>
      </c>
      <c r="DL626">
        <f t="shared" si="595"/>
        <v>3</v>
      </c>
      <c r="DM626">
        <f t="shared" si="596"/>
        <v>1</v>
      </c>
      <c r="DN626">
        <f t="shared" si="597"/>
        <v>2</v>
      </c>
      <c r="DO626">
        <f t="shared" si="598"/>
        <v>4</v>
      </c>
      <c r="DP626">
        <f t="shared" si="599"/>
        <v>5</v>
      </c>
      <c r="DQ626">
        <f t="shared" si="600"/>
        <v>1</v>
      </c>
      <c r="DR626">
        <f t="shared" si="601"/>
        <v>4</v>
      </c>
      <c r="DS626">
        <f t="shared" si="602"/>
        <v>2</v>
      </c>
      <c r="DT626">
        <f t="shared" si="603"/>
        <v>1</v>
      </c>
      <c r="DU626">
        <f t="shared" si="608"/>
        <v>2</v>
      </c>
      <c r="DV626">
        <f t="shared" si="609"/>
        <v>1</v>
      </c>
      <c r="DW626">
        <f t="shared" si="607"/>
        <v>47</v>
      </c>
      <c r="DX626">
        <f t="shared" si="604"/>
        <v>9.0384615384615383</v>
      </c>
      <c r="DY626">
        <f t="shared" si="605"/>
        <v>9</v>
      </c>
      <c r="DZ626">
        <f t="shared" si="606"/>
        <v>9</v>
      </c>
    </row>
    <row r="627" spans="1:130">
      <c r="A627">
        <v>761</v>
      </c>
      <c r="B627" s="1">
        <v>44971.482916666697</v>
      </c>
      <c r="C627" s="1">
        <v>44971.499120370398</v>
      </c>
      <c r="D627" t="s">
        <v>104</v>
      </c>
      <c r="F627" t="s">
        <v>6929</v>
      </c>
      <c r="G627">
        <v>8985</v>
      </c>
      <c r="H627" t="s">
        <v>6930</v>
      </c>
      <c r="I627" t="s">
        <v>6931</v>
      </c>
      <c r="J627" t="s">
        <v>145</v>
      </c>
      <c r="K627" t="s">
        <v>114</v>
      </c>
      <c r="L627" t="s">
        <v>6932</v>
      </c>
      <c r="M627" t="s">
        <v>109</v>
      </c>
      <c r="O627" t="s">
        <v>176</v>
      </c>
      <c r="P627" t="s">
        <v>5867</v>
      </c>
      <c r="Q627" t="s">
        <v>112</v>
      </c>
      <c r="R627" t="s">
        <v>113</v>
      </c>
      <c r="S627" t="s">
        <v>122</v>
      </c>
      <c r="T627" t="s">
        <v>109</v>
      </c>
      <c r="V627" t="s">
        <v>109</v>
      </c>
      <c r="X627" t="s">
        <v>321</v>
      </c>
      <c r="Y627" t="s">
        <v>322</v>
      </c>
      <c r="Z627" t="s">
        <v>116</v>
      </c>
      <c r="AB627" t="s">
        <v>132</v>
      </c>
      <c r="AC627" t="s">
        <v>109</v>
      </c>
      <c r="AE627" t="s">
        <v>109</v>
      </c>
      <c r="AG627" t="s">
        <v>109</v>
      </c>
      <c r="AH627" t="s">
        <v>116</v>
      </c>
      <c r="AI627" t="s">
        <v>109</v>
      </c>
      <c r="AJ627" t="s">
        <v>116</v>
      </c>
      <c r="AK627" t="s">
        <v>116</v>
      </c>
      <c r="AL627" t="s">
        <v>116</v>
      </c>
      <c r="AM627" t="s">
        <v>112</v>
      </c>
      <c r="AN627" t="s">
        <v>117</v>
      </c>
      <c r="AO627" t="s">
        <v>113</v>
      </c>
      <c r="AP627" t="s">
        <v>113</v>
      </c>
      <c r="AQ627" t="s">
        <v>109</v>
      </c>
      <c r="AS627" t="s">
        <v>113</v>
      </c>
      <c r="AT627" t="s">
        <v>287</v>
      </c>
      <c r="AU627" t="s">
        <v>116</v>
      </c>
      <c r="AV627" t="s">
        <v>116</v>
      </c>
      <c r="AW627" t="s">
        <v>109</v>
      </c>
      <c r="AZ627" t="s">
        <v>157</v>
      </c>
      <c r="BA627" t="s">
        <v>113</v>
      </c>
      <c r="BB627" t="s">
        <v>121</v>
      </c>
      <c r="BC627" t="s">
        <v>116</v>
      </c>
      <c r="BD627" t="s">
        <v>116</v>
      </c>
      <c r="BE627" t="s">
        <v>122</v>
      </c>
      <c r="BG627" t="s">
        <v>116</v>
      </c>
      <c r="BH627" t="s">
        <v>116</v>
      </c>
      <c r="BJ627" t="s">
        <v>116</v>
      </c>
      <c r="BK627" t="s">
        <v>116</v>
      </c>
      <c r="BL627" t="s">
        <v>116</v>
      </c>
      <c r="BM627" t="s">
        <v>109</v>
      </c>
      <c r="BN627" t="s">
        <v>113</v>
      </c>
      <c r="BO627" t="s">
        <v>109</v>
      </c>
      <c r="BP627" t="s">
        <v>122</v>
      </c>
      <c r="BR627" t="s">
        <v>116</v>
      </c>
      <c r="BS627" t="s">
        <v>126</v>
      </c>
      <c r="BT627" t="s">
        <v>109</v>
      </c>
      <c r="BU627" t="s">
        <v>114</v>
      </c>
      <c r="BV627" t="s">
        <v>116</v>
      </c>
      <c r="BX627" t="s">
        <v>116</v>
      </c>
      <c r="BY627" t="s">
        <v>116</v>
      </c>
      <c r="BZ627" t="s">
        <v>193</v>
      </c>
      <c r="CA627" t="s">
        <v>1466</v>
      </c>
      <c r="CB627" t="s">
        <v>6933</v>
      </c>
      <c r="CC627" t="s">
        <v>113</v>
      </c>
      <c r="CD627" t="s">
        <v>116</v>
      </c>
      <c r="CE627" t="s">
        <v>109</v>
      </c>
      <c r="CF627" t="s">
        <v>113</v>
      </c>
      <c r="CG627" t="s">
        <v>113</v>
      </c>
      <c r="CH627" t="s">
        <v>113</v>
      </c>
      <c r="CI627" t="s">
        <v>113</v>
      </c>
      <c r="CJ627" t="s">
        <v>116</v>
      </c>
      <c r="CK627" t="s">
        <v>109</v>
      </c>
      <c r="CL627" t="s">
        <v>116</v>
      </c>
      <c r="CM627" t="s">
        <v>6934</v>
      </c>
      <c r="CN627" t="s">
        <v>1050</v>
      </c>
      <c r="CO627" t="s">
        <v>116</v>
      </c>
      <c r="CP627" t="s">
        <v>116</v>
      </c>
      <c r="CQ627" t="s">
        <v>109</v>
      </c>
      <c r="CS627" t="s">
        <v>116</v>
      </c>
      <c r="CT627" t="s">
        <v>116</v>
      </c>
      <c r="CU627" t="s">
        <v>109</v>
      </c>
      <c r="CV627" t="s">
        <v>109</v>
      </c>
      <c r="CX627" t="s">
        <v>116</v>
      </c>
      <c r="CY627" t="s">
        <v>438</v>
      </c>
      <c r="DB627">
        <f t="shared" si="585"/>
        <v>2</v>
      </c>
      <c r="DC627">
        <f t="shared" si="586"/>
        <v>0</v>
      </c>
      <c r="DD627">
        <f t="shared" si="587"/>
        <v>3</v>
      </c>
      <c r="DE627">
        <f t="shared" si="588"/>
        <v>0</v>
      </c>
      <c r="DF627">
        <f t="shared" si="589"/>
        <v>3</v>
      </c>
      <c r="DG627">
        <f t="shared" si="590"/>
        <v>1</v>
      </c>
      <c r="DH627">
        <f t="shared" si="591"/>
        <v>0</v>
      </c>
      <c r="DI627">
        <f t="shared" si="592"/>
        <v>6</v>
      </c>
      <c r="DJ627">
        <f t="shared" si="593"/>
        <v>0</v>
      </c>
      <c r="DK627">
        <f t="shared" si="594"/>
        <v>2</v>
      </c>
      <c r="DL627">
        <f t="shared" si="595"/>
        <v>2</v>
      </c>
      <c r="DM627">
        <f t="shared" si="596"/>
        <v>1</v>
      </c>
      <c r="DN627">
        <f t="shared" si="597"/>
        <v>2</v>
      </c>
      <c r="DO627">
        <f t="shared" si="598"/>
        <v>3</v>
      </c>
      <c r="DP627">
        <f t="shared" si="599"/>
        <v>4</v>
      </c>
      <c r="DQ627">
        <f t="shared" si="600"/>
        <v>1</v>
      </c>
      <c r="DR627">
        <f t="shared" si="601"/>
        <v>3</v>
      </c>
      <c r="DS627">
        <f t="shared" si="602"/>
        <v>0</v>
      </c>
      <c r="DT627">
        <f t="shared" si="603"/>
        <v>2</v>
      </c>
      <c r="DU627">
        <f t="shared" si="608"/>
        <v>3</v>
      </c>
      <c r="DV627">
        <f t="shared" si="609"/>
        <v>2</v>
      </c>
      <c r="DW627">
        <f t="shared" si="607"/>
        <v>40</v>
      </c>
      <c r="DX627">
        <f t="shared" si="604"/>
        <v>7.6923076923076925</v>
      </c>
      <c r="DY627">
        <f t="shared" si="605"/>
        <v>7.5</v>
      </c>
      <c r="DZ627">
        <f t="shared" si="606"/>
        <v>7.5</v>
      </c>
    </row>
    <row r="628" spans="1:130">
      <c r="A628">
        <v>763</v>
      </c>
      <c r="B628" s="1">
        <v>44971.5629976852</v>
      </c>
      <c r="C628" s="1">
        <v>44971.573032407403</v>
      </c>
      <c r="D628" t="s">
        <v>104</v>
      </c>
      <c r="F628" t="s">
        <v>6935</v>
      </c>
      <c r="G628" s="2">
        <v>8321</v>
      </c>
      <c r="H628" t="s">
        <v>6936</v>
      </c>
      <c r="I628" t="s">
        <v>6937</v>
      </c>
      <c r="J628" t="s">
        <v>145</v>
      </c>
      <c r="K628" t="s">
        <v>114</v>
      </c>
      <c r="L628" t="s">
        <v>6938</v>
      </c>
      <c r="M628" t="s">
        <v>109</v>
      </c>
      <c r="O628" t="s">
        <v>6939</v>
      </c>
      <c r="P628" t="s">
        <v>113</v>
      </c>
      <c r="Q628" t="s">
        <v>112</v>
      </c>
      <c r="R628" t="s">
        <v>113</v>
      </c>
      <c r="S628" t="s">
        <v>114</v>
      </c>
      <c r="T628" t="s">
        <v>109</v>
      </c>
      <c r="V628" t="s">
        <v>109</v>
      </c>
      <c r="X628" t="s">
        <v>135</v>
      </c>
      <c r="Y628" t="s">
        <v>322</v>
      </c>
      <c r="Z628" t="s">
        <v>109</v>
      </c>
      <c r="AA628" t="s">
        <v>116</v>
      </c>
      <c r="AB628" t="s">
        <v>132</v>
      </c>
      <c r="AC628" t="s">
        <v>116</v>
      </c>
      <c r="AD628" t="s">
        <v>6940</v>
      </c>
      <c r="AE628" t="s">
        <v>109</v>
      </c>
      <c r="AG628" t="s">
        <v>109</v>
      </c>
      <c r="AH628" t="s">
        <v>116</v>
      </c>
      <c r="AI628" t="s">
        <v>109</v>
      </c>
      <c r="AJ628" t="s">
        <v>116</v>
      </c>
      <c r="AK628" t="s">
        <v>116</v>
      </c>
      <c r="AL628" t="s">
        <v>116</v>
      </c>
      <c r="AM628" t="s">
        <v>112</v>
      </c>
      <c r="AN628" t="s">
        <v>117</v>
      </c>
      <c r="AO628" t="s">
        <v>179</v>
      </c>
      <c r="AP628" t="s">
        <v>224</v>
      </c>
      <c r="AQ628" t="s">
        <v>109</v>
      </c>
      <c r="AS628" t="s">
        <v>191</v>
      </c>
      <c r="AT628" t="s">
        <v>113</v>
      </c>
      <c r="AU628" t="s">
        <v>116</v>
      </c>
      <c r="AV628" t="s">
        <v>116</v>
      </c>
      <c r="AW628" t="s">
        <v>112</v>
      </c>
      <c r="AX628" t="s">
        <v>116</v>
      </c>
      <c r="AY628" t="s">
        <v>6941</v>
      </c>
      <c r="AZ628" t="s">
        <v>157</v>
      </c>
      <c r="BA628" t="s">
        <v>120</v>
      </c>
      <c r="BB628" t="s">
        <v>121</v>
      </c>
      <c r="BC628" t="s">
        <v>116</v>
      </c>
      <c r="BD628" t="s">
        <v>116</v>
      </c>
      <c r="BE628" t="s">
        <v>116</v>
      </c>
      <c r="BF628" t="s">
        <v>6942</v>
      </c>
      <c r="BG628" t="s">
        <v>116</v>
      </c>
      <c r="BH628" t="s">
        <v>116</v>
      </c>
      <c r="BJ628" t="s">
        <v>116</v>
      </c>
      <c r="BK628" t="s">
        <v>116</v>
      </c>
      <c r="BL628" t="s">
        <v>109</v>
      </c>
      <c r="BM628" t="s">
        <v>116</v>
      </c>
      <c r="BN628" t="s">
        <v>251</v>
      </c>
      <c r="BO628" t="s">
        <v>116</v>
      </c>
      <c r="BP628" t="s">
        <v>122</v>
      </c>
      <c r="BR628" t="s">
        <v>116</v>
      </c>
      <c r="BS628" t="s">
        <v>970</v>
      </c>
      <c r="BT628" t="s">
        <v>116</v>
      </c>
      <c r="BU628" t="s">
        <v>114</v>
      </c>
      <c r="BV628" t="s">
        <v>116</v>
      </c>
      <c r="BW628" t="s">
        <v>793</v>
      </c>
      <c r="BX628" t="s">
        <v>116</v>
      </c>
      <c r="BY628" t="s">
        <v>116</v>
      </c>
      <c r="BZ628" t="s">
        <v>193</v>
      </c>
      <c r="CA628" t="s">
        <v>1031</v>
      </c>
      <c r="CB628" t="s">
        <v>129</v>
      </c>
      <c r="CC628" t="s">
        <v>253</v>
      </c>
      <c r="CD628" t="s">
        <v>109</v>
      </c>
      <c r="CE628" t="s">
        <v>116</v>
      </c>
      <c r="CG628" t="s">
        <v>113</v>
      </c>
      <c r="CH628" t="s">
        <v>167</v>
      </c>
      <c r="CI628" t="s">
        <v>386</v>
      </c>
      <c r="CJ628" t="s">
        <v>116</v>
      </c>
      <c r="CK628" t="s">
        <v>116</v>
      </c>
      <c r="CL628" t="s">
        <v>116</v>
      </c>
      <c r="CM628" t="s">
        <v>6943</v>
      </c>
      <c r="CN628" t="s">
        <v>522</v>
      </c>
      <c r="CO628" t="s">
        <v>116</v>
      </c>
      <c r="CP628" t="s">
        <v>116</v>
      </c>
      <c r="CQ628" t="s">
        <v>109</v>
      </c>
      <c r="CS628" t="s">
        <v>116</v>
      </c>
      <c r="CT628" t="s">
        <v>116</v>
      </c>
      <c r="CU628" t="s">
        <v>116</v>
      </c>
      <c r="CV628" t="s">
        <v>109</v>
      </c>
      <c r="CX628" t="s">
        <v>116</v>
      </c>
      <c r="CY628" t="s">
        <v>6944</v>
      </c>
      <c r="DB628">
        <f t="shared" si="585"/>
        <v>2</v>
      </c>
      <c r="DC628">
        <f t="shared" si="586"/>
        <v>0</v>
      </c>
      <c r="DD628">
        <f t="shared" si="587"/>
        <v>3</v>
      </c>
      <c r="DE628">
        <f t="shared" si="588"/>
        <v>0</v>
      </c>
      <c r="DF628">
        <f t="shared" si="589"/>
        <v>2</v>
      </c>
      <c r="DG628">
        <f t="shared" si="590"/>
        <v>2</v>
      </c>
      <c r="DH628">
        <f t="shared" si="591"/>
        <v>0</v>
      </c>
      <c r="DI628">
        <f t="shared" si="592"/>
        <v>8</v>
      </c>
      <c r="DJ628">
        <f t="shared" si="593"/>
        <v>1</v>
      </c>
      <c r="DK628">
        <f t="shared" si="594"/>
        <v>4</v>
      </c>
      <c r="DL628">
        <f t="shared" si="595"/>
        <v>3</v>
      </c>
      <c r="DM628">
        <f t="shared" si="596"/>
        <v>2</v>
      </c>
      <c r="DN628">
        <f t="shared" si="597"/>
        <v>2</v>
      </c>
      <c r="DO628">
        <f t="shared" si="598"/>
        <v>5</v>
      </c>
      <c r="DP628">
        <f t="shared" si="599"/>
        <v>5</v>
      </c>
      <c r="DQ628">
        <f t="shared" si="600"/>
        <v>1</v>
      </c>
      <c r="DR628">
        <f t="shared" si="601"/>
        <v>3</v>
      </c>
      <c r="DS628">
        <f t="shared" si="602"/>
        <v>1</v>
      </c>
      <c r="DT628">
        <f t="shared" si="603"/>
        <v>3</v>
      </c>
      <c r="DU628">
        <f t="shared" si="608"/>
        <v>3</v>
      </c>
      <c r="DV628">
        <f t="shared" si="609"/>
        <v>3</v>
      </c>
      <c r="DW628">
        <f t="shared" si="607"/>
        <v>53</v>
      </c>
      <c r="DX628">
        <f t="shared" si="604"/>
        <v>10.192307692307692</v>
      </c>
      <c r="DY628">
        <f t="shared" si="605"/>
        <v>10</v>
      </c>
      <c r="DZ628">
        <f t="shared" si="606"/>
        <v>10</v>
      </c>
    </row>
    <row r="629" spans="1:130">
      <c r="A629">
        <v>764</v>
      </c>
      <c r="B629" s="1">
        <v>44971.608078703699</v>
      </c>
      <c r="C629" s="1">
        <v>44971.623298611099</v>
      </c>
      <c r="D629" t="s">
        <v>104</v>
      </c>
      <c r="F629" t="s">
        <v>6945</v>
      </c>
      <c r="G629" s="2">
        <v>21320</v>
      </c>
      <c r="H629" t="s">
        <v>6946</v>
      </c>
      <c r="I629" t="s">
        <v>6947</v>
      </c>
      <c r="J629" t="s">
        <v>145</v>
      </c>
      <c r="K629" t="s">
        <v>114</v>
      </c>
      <c r="L629" t="s">
        <v>6948</v>
      </c>
      <c r="M629" t="s">
        <v>116</v>
      </c>
      <c r="N629" t="s">
        <v>6949</v>
      </c>
      <c r="O629" t="s">
        <v>6950</v>
      </c>
      <c r="P629" t="s">
        <v>2306</v>
      </c>
      <c r="Q629" t="s">
        <v>188</v>
      </c>
      <c r="R629" t="s">
        <v>946</v>
      </c>
      <c r="S629" t="s">
        <v>114</v>
      </c>
      <c r="T629" t="s">
        <v>149</v>
      </c>
      <c r="U629" t="s">
        <v>150</v>
      </c>
      <c r="V629" t="s">
        <v>116</v>
      </c>
      <c r="W629" t="s">
        <v>6951</v>
      </c>
      <c r="X629" t="s">
        <v>113</v>
      </c>
      <c r="Y629" t="s">
        <v>113</v>
      </c>
      <c r="Z629" t="s">
        <v>116</v>
      </c>
      <c r="AB629" t="s">
        <v>292</v>
      </c>
      <c r="AC629" t="s">
        <v>116</v>
      </c>
      <c r="AD629" t="s">
        <v>6952</v>
      </c>
      <c r="AE629" t="s">
        <v>114</v>
      </c>
      <c r="AF629" t="s">
        <v>6953</v>
      </c>
      <c r="AG629" t="s">
        <v>116</v>
      </c>
      <c r="AH629" t="s">
        <v>116</v>
      </c>
      <c r="AI629" t="s">
        <v>109</v>
      </c>
      <c r="AJ629" t="s">
        <v>116</v>
      </c>
      <c r="AK629" t="s">
        <v>116</v>
      </c>
      <c r="AL629" t="s">
        <v>116</v>
      </c>
      <c r="AM629" t="s">
        <v>108</v>
      </c>
      <c r="AN629" t="s">
        <v>117</v>
      </c>
      <c r="AO629" t="s">
        <v>202</v>
      </c>
      <c r="AP629" t="s">
        <v>113</v>
      </c>
      <c r="AQ629" t="s">
        <v>272</v>
      </c>
      <c r="AR629" t="s">
        <v>6954</v>
      </c>
      <c r="AS629" t="s">
        <v>247</v>
      </c>
      <c r="AT629" t="s">
        <v>113</v>
      </c>
      <c r="AU629" t="s">
        <v>116</v>
      </c>
      <c r="AV629" t="s">
        <v>116</v>
      </c>
      <c r="AW629" t="s">
        <v>188</v>
      </c>
      <c r="AX629" t="s">
        <v>109</v>
      </c>
      <c r="AZ629" t="s">
        <v>157</v>
      </c>
      <c r="BA629" t="s">
        <v>120</v>
      </c>
      <c r="BB629" t="s">
        <v>192</v>
      </c>
      <c r="BC629" t="s">
        <v>116</v>
      </c>
      <c r="BD629" t="s">
        <v>116</v>
      </c>
      <c r="BE629" t="s">
        <v>116</v>
      </c>
      <c r="BF629" t="s">
        <v>6955</v>
      </c>
      <c r="BG629" t="s">
        <v>116</v>
      </c>
      <c r="BH629" t="s">
        <v>116</v>
      </c>
      <c r="BI629" t="s">
        <v>6956</v>
      </c>
      <c r="BJ629" t="s">
        <v>116</v>
      </c>
      <c r="BK629" t="s">
        <v>109</v>
      </c>
      <c r="BL629" t="s">
        <v>109</v>
      </c>
      <c r="BM629" t="s">
        <v>109</v>
      </c>
      <c r="BN629" t="s">
        <v>124</v>
      </c>
      <c r="BO629" t="s">
        <v>116</v>
      </c>
      <c r="BP629" t="s">
        <v>122</v>
      </c>
      <c r="BR629" t="s">
        <v>116</v>
      </c>
      <c r="BS629" t="s">
        <v>238</v>
      </c>
      <c r="BT629" t="s">
        <v>116</v>
      </c>
      <c r="BU629" t="s">
        <v>114</v>
      </c>
      <c r="BV629" t="s">
        <v>116</v>
      </c>
      <c r="BW629" t="s">
        <v>413</v>
      </c>
      <c r="BX629" t="s">
        <v>116</v>
      </c>
      <c r="BY629" t="s">
        <v>116</v>
      </c>
      <c r="BZ629" t="s">
        <v>193</v>
      </c>
      <c r="CA629" t="s">
        <v>530</v>
      </c>
      <c r="CB629" t="s">
        <v>129</v>
      </c>
      <c r="CC629" t="s">
        <v>182</v>
      </c>
      <c r="CD629" t="s">
        <v>116</v>
      </c>
      <c r="CE629" t="s">
        <v>109</v>
      </c>
      <c r="CF629" t="s">
        <v>2354</v>
      </c>
      <c r="CG629" t="s">
        <v>113</v>
      </c>
      <c r="CH629" t="s">
        <v>113</v>
      </c>
      <c r="CI629" t="s">
        <v>113</v>
      </c>
      <c r="CJ629" t="s">
        <v>109</v>
      </c>
      <c r="CK629" t="s">
        <v>109</v>
      </c>
      <c r="CL629" t="s">
        <v>109</v>
      </c>
      <c r="CN629" t="s">
        <v>842</v>
      </c>
      <c r="CO629" t="s">
        <v>109</v>
      </c>
      <c r="CP629" t="s">
        <v>116</v>
      </c>
      <c r="CQ629" t="s">
        <v>109</v>
      </c>
      <c r="CS629" t="s">
        <v>109</v>
      </c>
      <c r="CT629" t="s">
        <v>116</v>
      </c>
      <c r="CU629" t="s">
        <v>116</v>
      </c>
      <c r="CV629" t="s">
        <v>109</v>
      </c>
      <c r="CX629" t="s">
        <v>109</v>
      </c>
      <c r="DB629">
        <f t="shared" si="585"/>
        <v>2</v>
      </c>
      <c r="DC629">
        <f t="shared" si="586"/>
        <v>1</v>
      </c>
      <c r="DD629">
        <f t="shared" si="587"/>
        <v>6</v>
      </c>
      <c r="DE629">
        <f t="shared" si="588"/>
        <v>1</v>
      </c>
      <c r="DF629">
        <f t="shared" si="589"/>
        <v>1</v>
      </c>
      <c r="DG629">
        <f t="shared" si="590"/>
        <v>2</v>
      </c>
      <c r="DH629">
        <f t="shared" si="591"/>
        <v>1</v>
      </c>
      <c r="DI629">
        <f t="shared" si="592"/>
        <v>9</v>
      </c>
      <c r="DJ629">
        <f t="shared" si="593"/>
        <v>1</v>
      </c>
      <c r="DK629">
        <f t="shared" si="594"/>
        <v>3</v>
      </c>
      <c r="DL629">
        <f t="shared" si="595"/>
        <v>3</v>
      </c>
      <c r="DM629">
        <f t="shared" si="596"/>
        <v>2</v>
      </c>
      <c r="DN629">
        <f t="shared" si="597"/>
        <v>2</v>
      </c>
      <c r="DO629">
        <f t="shared" si="598"/>
        <v>3</v>
      </c>
      <c r="DP629">
        <f t="shared" si="599"/>
        <v>5</v>
      </c>
      <c r="DQ629">
        <f t="shared" si="600"/>
        <v>1</v>
      </c>
      <c r="DR629">
        <f t="shared" si="601"/>
        <v>4</v>
      </c>
      <c r="DS629">
        <f t="shared" si="602"/>
        <v>1</v>
      </c>
      <c r="DT629">
        <f t="shared" si="603"/>
        <v>0</v>
      </c>
      <c r="DU629">
        <f t="shared" si="608"/>
        <v>2</v>
      </c>
      <c r="DV629">
        <f t="shared" si="609"/>
        <v>2</v>
      </c>
      <c r="DW629">
        <f t="shared" si="607"/>
        <v>52</v>
      </c>
      <c r="DX629">
        <f t="shared" si="604"/>
        <v>10</v>
      </c>
      <c r="DY629">
        <f t="shared" si="605"/>
        <v>10</v>
      </c>
      <c r="DZ629">
        <f t="shared" si="606"/>
        <v>10</v>
      </c>
    </row>
    <row r="630" spans="1:130">
      <c r="A630">
        <v>765</v>
      </c>
      <c r="B630" s="1">
        <v>44971.675729166702</v>
      </c>
      <c r="C630" s="1">
        <v>44971.688923611102</v>
      </c>
      <c r="D630" t="s">
        <v>104</v>
      </c>
      <c r="F630" t="s">
        <v>6957</v>
      </c>
      <c r="G630" s="2">
        <v>11214</v>
      </c>
      <c r="H630" t="s">
        <v>6958</v>
      </c>
      <c r="I630" t="s">
        <v>6959</v>
      </c>
      <c r="J630" t="s">
        <v>292</v>
      </c>
      <c r="K630" t="s">
        <v>114</v>
      </c>
      <c r="L630" t="s">
        <v>6960</v>
      </c>
      <c r="M630" t="s">
        <v>109</v>
      </c>
      <c r="O630" t="s">
        <v>765</v>
      </c>
      <c r="P630" t="s">
        <v>1710</v>
      </c>
      <c r="Q630" t="s">
        <v>112</v>
      </c>
      <c r="R630" t="s">
        <v>113</v>
      </c>
      <c r="S630" t="s">
        <v>114</v>
      </c>
      <c r="T630" t="s">
        <v>302</v>
      </c>
      <c r="V630" t="s">
        <v>109</v>
      </c>
      <c r="X630" t="s">
        <v>113</v>
      </c>
      <c r="Y630" t="s">
        <v>113</v>
      </c>
      <c r="Z630" t="s">
        <v>109</v>
      </c>
      <c r="AA630" t="s">
        <v>109</v>
      </c>
      <c r="AB630" t="s">
        <v>153</v>
      </c>
      <c r="AC630" t="s">
        <v>109</v>
      </c>
      <c r="AE630" t="s">
        <v>109</v>
      </c>
      <c r="AG630" t="s">
        <v>109</v>
      </c>
      <c r="AH630" t="s">
        <v>116</v>
      </c>
      <c r="AI630" t="s">
        <v>109</v>
      </c>
      <c r="AJ630" t="s">
        <v>116</v>
      </c>
      <c r="AK630" t="s">
        <v>116</v>
      </c>
      <c r="AL630" t="s">
        <v>109</v>
      </c>
      <c r="AM630" t="s">
        <v>112</v>
      </c>
      <c r="AN630" t="s">
        <v>117</v>
      </c>
      <c r="AO630" t="s">
        <v>202</v>
      </c>
      <c r="AP630" t="s">
        <v>6961</v>
      </c>
      <c r="AQ630" t="s">
        <v>109</v>
      </c>
      <c r="AS630" t="s">
        <v>6589</v>
      </c>
      <c r="AT630" t="s">
        <v>113</v>
      </c>
      <c r="AU630" t="s">
        <v>116</v>
      </c>
      <c r="AV630" t="s">
        <v>109</v>
      </c>
      <c r="AW630" t="s">
        <v>109</v>
      </c>
      <c r="AZ630" t="s">
        <v>113</v>
      </c>
      <c r="BA630" t="s">
        <v>113</v>
      </c>
      <c r="BB630" t="s">
        <v>113</v>
      </c>
      <c r="BC630" t="s">
        <v>116</v>
      </c>
      <c r="BD630" t="s">
        <v>116</v>
      </c>
      <c r="BE630" t="s">
        <v>109</v>
      </c>
      <c r="BG630" t="s">
        <v>109</v>
      </c>
      <c r="BH630" t="s">
        <v>109</v>
      </c>
      <c r="BI630" t="s">
        <v>6962</v>
      </c>
      <c r="BJ630" t="s">
        <v>116</v>
      </c>
      <c r="BK630" t="s">
        <v>109</v>
      </c>
      <c r="BL630" t="s">
        <v>109</v>
      </c>
      <c r="BM630" t="s">
        <v>109</v>
      </c>
      <c r="BN630" t="s">
        <v>113</v>
      </c>
      <c r="BO630" t="s">
        <v>109</v>
      </c>
      <c r="BP630" t="s">
        <v>122</v>
      </c>
      <c r="BR630" t="s">
        <v>109</v>
      </c>
      <c r="BS630" t="s">
        <v>181</v>
      </c>
      <c r="BT630" t="s">
        <v>116</v>
      </c>
      <c r="BU630" t="s">
        <v>114</v>
      </c>
      <c r="BV630" t="s">
        <v>116</v>
      </c>
      <c r="BW630" t="s">
        <v>239</v>
      </c>
      <c r="BX630" t="s">
        <v>116</v>
      </c>
      <c r="BY630" t="s">
        <v>116</v>
      </c>
      <c r="BZ630" t="s">
        <v>193</v>
      </c>
      <c r="CA630" t="s">
        <v>214</v>
      </c>
      <c r="CB630" t="s">
        <v>113</v>
      </c>
      <c r="CC630" t="s">
        <v>182</v>
      </c>
      <c r="CD630" t="s">
        <v>109</v>
      </c>
      <c r="CE630" t="s">
        <v>116</v>
      </c>
      <c r="CG630" t="s">
        <v>113</v>
      </c>
      <c r="CH630" t="s">
        <v>113</v>
      </c>
      <c r="CI630" t="s">
        <v>113</v>
      </c>
      <c r="CJ630" t="s">
        <v>109</v>
      </c>
      <c r="CK630" t="s">
        <v>109</v>
      </c>
      <c r="CL630" t="s">
        <v>109</v>
      </c>
      <c r="CN630" t="s">
        <v>522</v>
      </c>
      <c r="CO630" t="s">
        <v>109</v>
      </c>
      <c r="CP630" t="s">
        <v>116</v>
      </c>
      <c r="CQ630" t="s">
        <v>109</v>
      </c>
      <c r="CS630" t="s">
        <v>109</v>
      </c>
      <c r="CT630" t="s">
        <v>109</v>
      </c>
      <c r="CU630" t="s">
        <v>109</v>
      </c>
      <c r="CV630" t="s">
        <v>109</v>
      </c>
      <c r="CX630" t="s">
        <v>109</v>
      </c>
      <c r="DB630">
        <f t="shared" si="585"/>
        <v>2</v>
      </c>
      <c r="DC630">
        <f t="shared" si="586"/>
        <v>0</v>
      </c>
      <c r="DD630">
        <f t="shared" si="587"/>
        <v>5</v>
      </c>
      <c r="DE630">
        <f t="shared" si="588"/>
        <v>0</v>
      </c>
      <c r="DF630">
        <f t="shared" si="589"/>
        <v>0</v>
      </c>
      <c r="DG630">
        <f t="shared" si="590"/>
        <v>1</v>
      </c>
      <c r="DH630">
        <f t="shared" si="591"/>
        <v>0</v>
      </c>
      <c r="DI630">
        <f t="shared" si="592"/>
        <v>7</v>
      </c>
      <c r="DJ630">
        <f t="shared" si="593"/>
        <v>1</v>
      </c>
      <c r="DK630">
        <f t="shared" si="594"/>
        <v>1</v>
      </c>
      <c r="DL630">
        <f t="shared" si="595"/>
        <v>0</v>
      </c>
      <c r="DM630">
        <f t="shared" si="596"/>
        <v>1</v>
      </c>
      <c r="DN630">
        <f t="shared" si="597"/>
        <v>0</v>
      </c>
      <c r="DO630">
        <f t="shared" si="598"/>
        <v>1</v>
      </c>
      <c r="DP630">
        <f t="shared" si="599"/>
        <v>4</v>
      </c>
      <c r="DQ630">
        <f t="shared" si="600"/>
        <v>1</v>
      </c>
      <c r="DR630">
        <f t="shared" si="601"/>
        <v>2</v>
      </c>
      <c r="DS630">
        <f t="shared" si="602"/>
        <v>0</v>
      </c>
      <c r="DT630">
        <f t="shared" si="603"/>
        <v>0</v>
      </c>
      <c r="DU630">
        <f t="shared" si="608"/>
        <v>2</v>
      </c>
      <c r="DV630">
        <f t="shared" si="609"/>
        <v>0</v>
      </c>
      <c r="DW630">
        <f t="shared" si="607"/>
        <v>28</v>
      </c>
      <c r="DX630">
        <f t="shared" si="604"/>
        <v>5.3846153846153841</v>
      </c>
      <c r="DY630">
        <f t="shared" si="605"/>
        <v>5.5</v>
      </c>
      <c r="DZ630">
        <f t="shared" si="606"/>
        <v>5.5</v>
      </c>
    </row>
    <row r="631" spans="1:130">
      <c r="A631">
        <v>766</v>
      </c>
      <c r="B631" s="1">
        <v>44971.750520833302</v>
      </c>
      <c r="C631" s="1">
        <v>44971.767731481501</v>
      </c>
      <c r="D631" t="s">
        <v>104</v>
      </c>
      <c r="F631" t="s">
        <v>6963</v>
      </c>
      <c r="G631" s="2">
        <v>10479</v>
      </c>
      <c r="H631" t="s">
        <v>6964</v>
      </c>
      <c r="I631" t="s">
        <v>6965</v>
      </c>
      <c r="J631" t="s">
        <v>145</v>
      </c>
      <c r="K631" t="s">
        <v>114</v>
      </c>
      <c r="L631" t="s">
        <v>6966</v>
      </c>
      <c r="M631" t="s">
        <v>109</v>
      </c>
      <c r="O631" t="s">
        <v>6967</v>
      </c>
      <c r="P631" t="s">
        <v>113</v>
      </c>
      <c r="Q631" t="s">
        <v>112</v>
      </c>
      <c r="R631" t="s">
        <v>113</v>
      </c>
      <c r="S631" t="s">
        <v>122</v>
      </c>
      <c r="T631" t="s">
        <v>109</v>
      </c>
      <c r="V631" t="s">
        <v>116</v>
      </c>
      <c r="X631" t="s">
        <v>135</v>
      </c>
      <c r="Y631" t="s">
        <v>113</v>
      </c>
      <c r="Z631" t="s">
        <v>109</v>
      </c>
      <c r="AA631" t="s">
        <v>116</v>
      </c>
      <c r="AB631" t="s">
        <v>108</v>
      </c>
      <c r="AC631" t="s">
        <v>109</v>
      </c>
      <c r="AE631" t="s">
        <v>109</v>
      </c>
      <c r="AG631" t="s">
        <v>109</v>
      </c>
      <c r="AH631" t="s">
        <v>116</v>
      </c>
      <c r="AI631" t="s">
        <v>109</v>
      </c>
      <c r="AJ631" t="s">
        <v>116</v>
      </c>
      <c r="AK631" t="s">
        <v>116</v>
      </c>
      <c r="AL631" t="s">
        <v>116</v>
      </c>
      <c r="AM631" t="s">
        <v>188</v>
      </c>
      <c r="AN631" t="s">
        <v>117</v>
      </c>
      <c r="AO631" t="s">
        <v>304</v>
      </c>
      <c r="AP631" t="s">
        <v>113</v>
      </c>
      <c r="AQ631" t="s">
        <v>109</v>
      </c>
      <c r="AS631" t="s">
        <v>118</v>
      </c>
      <c r="AT631" t="s">
        <v>113</v>
      </c>
      <c r="AU631" t="s">
        <v>116</v>
      </c>
      <c r="AV631" t="s">
        <v>109</v>
      </c>
      <c r="AW631" t="s">
        <v>109</v>
      </c>
      <c r="AZ631" t="s">
        <v>113</v>
      </c>
      <c r="BA631" t="s">
        <v>6968</v>
      </c>
      <c r="BB631" t="s">
        <v>113</v>
      </c>
      <c r="BC631" t="s">
        <v>116</v>
      </c>
      <c r="BD631" t="s">
        <v>116</v>
      </c>
      <c r="BE631" t="s">
        <v>122</v>
      </c>
      <c r="BG631" t="s">
        <v>109</v>
      </c>
      <c r="BH631" t="s">
        <v>116</v>
      </c>
      <c r="BI631" t="s">
        <v>6969</v>
      </c>
      <c r="BJ631" t="s">
        <v>109</v>
      </c>
      <c r="BK631" t="s">
        <v>116</v>
      </c>
      <c r="BL631" t="s">
        <v>109</v>
      </c>
      <c r="BM631" t="s">
        <v>109</v>
      </c>
      <c r="BN631" t="s">
        <v>113</v>
      </c>
      <c r="BO631" t="s">
        <v>116</v>
      </c>
      <c r="BP631" t="s">
        <v>122</v>
      </c>
      <c r="BR631" t="s">
        <v>116</v>
      </c>
      <c r="BS631" t="s">
        <v>644</v>
      </c>
      <c r="BT631" t="s">
        <v>109</v>
      </c>
      <c r="BU631" t="s">
        <v>114</v>
      </c>
      <c r="BV631" t="s">
        <v>116</v>
      </c>
      <c r="BX631" t="s">
        <v>116</v>
      </c>
      <c r="BY631" t="s">
        <v>116</v>
      </c>
      <c r="BZ631" t="s">
        <v>193</v>
      </c>
      <c r="CA631" t="s">
        <v>113</v>
      </c>
      <c r="CB631" t="s">
        <v>113</v>
      </c>
      <c r="CC631" t="s">
        <v>113</v>
      </c>
      <c r="CD631" t="s">
        <v>116</v>
      </c>
      <c r="CE631" t="s">
        <v>109</v>
      </c>
      <c r="CF631" t="s">
        <v>113</v>
      </c>
      <c r="CG631" t="s">
        <v>3351</v>
      </c>
      <c r="CH631" t="s">
        <v>167</v>
      </c>
      <c r="CI631" t="s">
        <v>113</v>
      </c>
      <c r="CJ631" t="s">
        <v>109</v>
      </c>
      <c r="CK631" t="s">
        <v>109</v>
      </c>
      <c r="CL631" t="s">
        <v>109</v>
      </c>
      <c r="CN631" t="s">
        <v>522</v>
      </c>
      <c r="CO631" t="s">
        <v>109</v>
      </c>
      <c r="CP631" t="s">
        <v>116</v>
      </c>
      <c r="CQ631" t="s">
        <v>109</v>
      </c>
      <c r="CS631" t="s">
        <v>109</v>
      </c>
      <c r="CT631" t="s">
        <v>116</v>
      </c>
      <c r="CU631" t="s">
        <v>109</v>
      </c>
      <c r="CV631" t="s">
        <v>109</v>
      </c>
      <c r="CX631" t="s">
        <v>109</v>
      </c>
      <c r="DB631">
        <f t="shared" si="585"/>
        <v>2</v>
      </c>
      <c r="DC631">
        <f t="shared" si="586"/>
        <v>0</v>
      </c>
      <c r="DD631">
        <f t="shared" si="587"/>
        <v>2</v>
      </c>
      <c r="DE631">
        <f t="shared" si="588"/>
        <v>1</v>
      </c>
      <c r="DF631">
        <f t="shared" si="589"/>
        <v>1</v>
      </c>
      <c r="DG631">
        <f t="shared" si="590"/>
        <v>1</v>
      </c>
      <c r="DH631">
        <f t="shared" si="591"/>
        <v>0</v>
      </c>
      <c r="DI631">
        <f t="shared" si="592"/>
        <v>7</v>
      </c>
      <c r="DJ631">
        <f t="shared" si="593"/>
        <v>1</v>
      </c>
      <c r="DK631">
        <f t="shared" si="594"/>
        <v>1</v>
      </c>
      <c r="DL631">
        <f t="shared" si="595"/>
        <v>1</v>
      </c>
      <c r="DM631">
        <f t="shared" si="596"/>
        <v>1</v>
      </c>
      <c r="DN631">
        <f t="shared" si="597"/>
        <v>1</v>
      </c>
      <c r="DO631">
        <f t="shared" si="598"/>
        <v>2</v>
      </c>
      <c r="DP631">
        <f t="shared" si="599"/>
        <v>4</v>
      </c>
      <c r="DQ631">
        <f t="shared" si="600"/>
        <v>1</v>
      </c>
      <c r="DR631">
        <f t="shared" si="601"/>
        <v>1</v>
      </c>
      <c r="DS631">
        <f t="shared" si="602"/>
        <v>2</v>
      </c>
      <c r="DT631">
        <f t="shared" si="603"/>
        <v>0</v>
      </c>
      <c r="DU631">
        <f t="shared" si="608"/>
        <v>2</v>
      </c>
      <c r="DV631">
        <f t="shared" si="609"/>
        <v>1</v>
      </c>
      <c r="DW631">
        <f t="shared" si="607"/>
        <v>32</v>
      </c>
      <c r="DX631">
        <f t="shared" si="604"/>
        <v>6.1538461538461542</v>
      </c>
      <c r="DY631">
        <f t="shared" si="605"/>
        <v>6</v>
      </c>
      <c r="DZ631">
        <f t="shared" si="606"/>
        <v>6</v>
      </c>
    </row>
    <row r="632" spans="1:130">
      <c r="A632">
        <v>768</v>
      </c>
      <c r="B632" s="1">
        <v>44972.638807870397</v>
      </c>
      <c r="C632" s="1">
        <v>44972.652824074103</v>
      </c>
      <c r="D632" t="s">
        <v>104</v>
      </c>
      <c r="F632" t="s">
        <v>6970</v>
      </c>
      <c r="G632" s="2">
        <v>21193</v>
      </c>
      <c r="H632" t="s">
        <v>6971</v>
      </c>
      <c r="I632" t="s">
        <v>6972</v>
      </c>
      <c r="J632" t="s">
        <v>145</v>
      </c>
      <c r="K632" t="s">
        <v>114</v>
      </c>
      <c r="L632" t="s">
        <v>6973</v>
      </c>
      <c r="M632" t="s">
        <v>109</v>
      </c>
      <c r="O632" t="s">
        <v>992</v>
      </c>
      <c r="P632" t="s">
        <v>4591</v>
      </c>
      <c r="Q632" t="s">
        <v>188</v>
      </c>
      <c r="R632" t="s">
        <v>113</v>
      </c>
      <c r="S632" t="s">
        <v>114</v>
      </c>
      <c r="T632" t="s">
        <v>109</v>
      </c>
      <c r="V632" t="s">
        <v>116</v>
      </c>
      <c r="X632" t="s">
        <v>135</v>
      </c>
      <c r="Y632" t="s">
        <v>178</v>
      </c>
      <c r="Z632" t="s">
        <v>116</v>
      </c>
      <c r="AB632" t="s">
        <v>153</v>
      </c>
      <c r="AC632" t="s">
        <v>116</v>
      </c>
      <c r="AD632" t="s">
        <v>6974</v>
      </c>
      <c r="AE632" t="s">
        <v>109</v>
      </c>
      <c r="AG632" t="s">
        <v>116</v>
      </c>
      <c r="AH632" t="s">
        <v>116</v>
      </c>
      <c r="AI632" t="s">
        <v>109</v>
      </c>
      <c r="AJ632" t="s">
        <v>116</v>
      </c>
      <c r="AK632" t="s">
        <v>116</v>
      </c>
      <c r="AL632" t="s">
        <v>116</v>
      </c>
      <c r="AM632" t="s">
        <v>188</v>
      </c>
      <c r="AN632" t="s">
        <v>117</v>
      </c>
      <c r="AO632" t="s">
        <v>179</v>
      </c>
      <c r="AP632" t="s">
        <v>6975</v>
      </c>
      <c r="AQ632" t="s">
        <v>109</v>
      </c>
      <c r="AS632" t="s">
        <v>191</v>
      </c>
      <c r="AT632" t="s">
        <v>113</v>
      </c>
      <c r="AU632" t="s">
        <v>116</v>
      </c>
      <c r="AV632" t="s">
        <v>116</v>
      </c>
      <c r="AW632" t="s">
        <v>145</v>
      </c>
      <c r="AX632" t="s">
        <v>116</v>
      </c>
      <c r="AY632" t="s">
        <v>6976</v>
      </c>
      <c r="AZ632" t="s">
        <v>157</v>
      </c>
      <c r="BA632" t="s">
        <v>120</v>
      </c>
      <c r="BB632" t="s">
        <v>192</v>
      </c>
      <c r="BC632" t="s">
        <v>116</v>
      </c>
      <c r="BD632" t="s">
        <v>116</v>
      </c>
      <c r="BE632" t="s">
        <v>116</v>
      </c>
      <c r="BF632" t="s">
        <v>6977</v>
      </c>
      <c r="BG632" t="s">
        <v>109</v>
      </c>
      <c r="BH632" t="s">
        <v>116</v>
      </c>
      <c r="BI632" t="s">
        <v>6978</v>
      </c>
      <c r="BJ632" t="s">
        <v>116</v>
      </c>
      <c r="BK632" t="s">
        <v>116</v>
      </c>
      <c r="BL632" t="s">
        <v>109</v>
      </c>
      <c r="BM632" t="s">
        <v>109</v>
      </c>
      <c r="BN632" t="s">
        <v>113</v>
      </c>
      <c r="BO632" t="s">
        <v>116</v>
      </c>
      <c r="BP632" t="s">
        <v>116</v>
      </c>
      <c r="BQ632" t="s">
        <v>6979</v>
      </c>
      <c r="BR632" t="s">
        <v>116</v>
      </c>
      <c r="BS632" t="s">
        <v>699</v>
      </c>
      <c r="BT632" t="s">
        <v>116</v>
      </c>
      <c r="BU632" t="s">
        <v>114</v>
      </c>
      <c r="BV632" t="s">
        <v>116</v>
      </c>
      <c r="BX632" t="s">
        <v>116</v>
      </c>
      <c r="BY632" t="s">
        <v>116</v>
      </c>
      <c r="BZ632" t="s">
        <v>193</v>
      </c>
      <c r="CA632" t="s">
        <v>588</v>
      </c>
      <c r="CB632" t="s">
        <v>6169</v>
      </c>
      <c r="CC632" t="s">
        <v>182</v>
      </c>
      <c r="CD632" t="s">
        <v>116</v>
      </c>
      <c r="CE632" t="s">
        <v>109</v>
      </c>
      <c r="CF632" t="s">
        <v>427</v>
      </c>
      <c r="CG632" t="s">
        <v>113</v>
      </c>
      <c r="CH632" t="s">
        <v>113</v>
      </c>
      <c r="CI632" t="s">
        <v>113</v>
      </c>
      <c r="CJ632" t="s">
        <v>116</v>
      </c>
      <c r="CK632" t="s">
        <v>109</v>
      </c>
      <c r="CL632" t="s">
        <v>109</v>
      </c>
      <c r="CN632" t="s">
        <v>336</v>
      </c>
      <c r="CO632" t="s">
        <v>116</v>
      </c>
      <c r="CP632" t="s">
        <v>116</v>
      </c>
      <c r="CQ632" t="s">
        <v>116</v>
      </c>
      <c r="CR632" t="s">
        <v>2186</v>
      </c>
      <c r="CS632" t="s">
        <v>116</v>
      </c>
      <c r="CT632" t="s">
        <v>116</v>
      </c>
      <c r="CU632" t="s">
        <v>109</v>
      </c>
      <c r="CV632" t="s">
        <v>109</v>
      </c>
      <c r="CX632" t="s">
        <v>116</v>
      </c>
      <c r="CY632" t="s">
        <v>6980</v>
      </c>
      <c r="DB632">
        <f t="shared" si="585"/>
        <v>2</v>
      </c>
      <c r="DC632">
        <f t="shared" si="586"/>
        <v>0</v>
      </c>
      <c r="DD632">
        <f t="shared" si="587"/>
        <v>4</v>
      </c>
      <c r="DE632">
        <f t="shared" si="588"/>
        <v>1</v>
      </c>
      <c r="DF632">
        <f t="shared" si="589"/>
        <v>3</v>
      </c>
      <c r="DG632">
        <f t="shared" si="590"/>
        <v>2</v>
      </c>
      <c r="DH632">
        <f t="shared" si="591"/>
        <v>0</v>
      </c>
      <c r="DI632">
        <f t="shared" si="592"/>
        <v>9</v>
      </c>
      <c r="DJ632">
        <f t="shared" si="593"/>
        <v>1</v>
      </c>
      <c r="DK632">
        <f t="shared" si="594"/>
        <v>4</v>
      </c>
      <c r="DL632">
        <f t="shared" si="595"/>
        <v>3</v>
      </c>
      <c r="DM632">
        <f t="shared" si="596"/>
        <v>2</v>
      </c>
      <c r="DN632">
        <f t="shared" si="597"/>
        <v>1</v>
      </c>
      <c r="DO632">
        <f t="shared" si="598"/>
        <v>4</v>
      </c>
      <c r="DP632">
        <f t="shared" si="599"/>
        <v>5</v>
      </c>
      <c r="DQ632">
        <f t="shared" si="600"/>
        <v>1</v>
      </c>
      <c r="DR632">
        <f t="shared" si="601"/>
        <v>4</v>
      </c>
      <c r="DS632">
        <f t="shared" si="602"/>
        <v>1</v>
      </c>
      <c r="DT632">
        <f t="shared" si="603"/>
        <v>1</v>
      </c>
      <c r="DU632">
        <f t="shared" si="608"/>
        <v>4</v>
      </c>
      <c r="DV632">
        <f t="shared" si="609"/>
        <v>2</v>
      </c>
      <c r="DW632">
        <f t="shared" si="607"/>
        <v>54</v>
      </c>
      <c r="DX632">
        <f t="shared" si="604"/>
        <v>10.384615384615385</v>
      </c>
      <c r="DY632">
        <f t="shared" si="605"/>
        <v>10.5</v>
      </c>
      <c r="DZ632">
        <f t="shared" si="606"/>
        <v>10</v>
      </c>
    </row>
    <row r="633" spans="1:130">
      <c r="A633">
        <v>769</v>
      </c>
      <c r="B633" s="1">
        <v>44972.709780092599</v>
      </c>
      <c r="C633" s="1">
        <v>44972.722534722197</v>
      </c>
      <c r="D633" t="s">
        <v>104</v>
      </c>
      <c r="F633" t="s">
        <v>6981</v>
      </c>
      <c r="G633" s="2">
        <v>11416</v>
      </c>
      <c r="H633" t="s">
        <v>6982</v>
      </c>
      <c r="I633" t="s">
        <v>6983</v>
      </c>
      <c r="J633" t="s">
        <v>132</v>
      </c>
      <c r="K633" t="s">
        <v>114</v>
      </c>
      <c r="L633" t="s">
        <v>6984</v>
      </c>
      <c r="M633" t="s">
        <v>109</v>
      </c>
      <c r="O633" t="s">
        <v>356</v>
      </c>
      <c r="P633" t="s">
        <v>285</v>
      </c>
      <c r="Q633" t="s">
        <v>112</v>
      </c>
      <c r="R633" t="s">
        <v>113</v>
      </c>
      <c r="S633" t="s">
        <v>109</v>
      </c>
      <c r="T633" t="s">
        <v>109</v>
      </c>
      <c r="V633" t="s">
        <v>109</v>
      </c>
      <c r="X633" t="s">
        <v>113</v>
      </c>
      <c r="Y633" t="s">
        <v>113</v>
      </c>
      <c r="Z633" t="s">
        <v>109</v>
      </c>
      <c r="AA633" t="s">
        <v>109</v>
      </c>
      <c r="AB633" t="s">
        <v>132</v>
      </c>
      <c r="AC633" t="s">
        <v>116</v>
      </c>
      <c r="AD633" t="s">
        <v>6985</v>
      </c>
      <c r="AE633" t="s">
        <v>109</v>
      </c>
      <c r="AG633" t="s">
        <v>109</v>
      </c>
      <c r="AH633" t="s">
        <v>116</v>
      </c>
      <c r="AI633" t="s">
        <v>116</v>
      </c>
      <c r="AJ633" t="s">
        <v>109</v>
      </c>
      <c r="AK633" t="s">
        <v>116</v>
      </c>
      <c r="AL633" t="s">
        <v>109</v>
      </c>
      <c r="AM633" t="s">
        <v>112</v>
      </c>
      <c r="AN633" t="s">
        <v>117</v>
      </c>
      <c r="AO633" t="s">
        <v>113</v>
      </c>
      <c r="AP633" t="s">
        <v>113</v>
      </c>
      <c r="AQ633" t="s">
        <v>109</v>
      </c>
      <c r="AS633" t="s">
        <v>191</v>
      </c>
      <c r="AT633" t="s">
        <v>113</v>
      </c>
      <c r="AU633" t="s">
        <v>116</v>
      </c>
      <c r="AV633" t="s">
        <v>116</v>
      </c>
      <c r="AW633" t="s">
        <v>109</v>
      </c>
      <c r="AZ633" t="s">
        <v>113</v>
      </c>
      <c r="BA633" t="s">
        <v>423</v>
      </c>
      <c r="BB633" t="s">
        <v>113</v>
      </c>
      <c r="BC633" t="s">
        <v>116</v>
      </c>
      <c r="BD633" t="s">
        <v>116</v>
      </c>
      <c r="BE633" t="s">
        <v>122</v>
      </c>
      <c r="BG633" t="s">
        <v>109</v>
      </c>
      <c r="BH633" t="s">
        <v>116</v>
      </c>
      <c r="BI633" t="s">
        <v>6986</v>
      </c>
      <c r="BJ633" t="s">
        <v>116</v>
      </c>
      <c r="BK633" t="s">
        <v>116</v>
      </c>
      <c r="BL633" t="s">
        <v>109</v>
      </c>
      <c r="BM633" t="s">
        <v>109</v>
      </c>
      <c r="BN633" t="s">
        <v>113</v>
      </c>
      <c r="BO633" t="s">
        <v>116</v>
      </c>
      <c r="BP633" t="s">
        <v>122</v>
      </c>
      <c r="BR633" t="s">
        <v>116</v>
      </c>
      <c r="BS633" t="s">
        <v>126</v>
      </c>
      <c r="BT633" t="s">
        <v>109</v>
      </c>
      <c r="BU633" t="s">
        <v>109</v>
      </c>
      <c r="BV633" t="s">
        <v>206</v>
      </c>
      <c r="BX633" t="s">
        <v>116</v>
      </c>
      <c r="BY633" t="s">
        <v>116</v>
      </c>
      <c r="BZ633" t="s">
        <v>193</v>
      </c>
      <c r="CA633" t="s">
        <v>214</v>
      </c>
      <c r="CB633" t="s">
        <v>129</v>
      </c>
      <c r="CC633" t="s">
        <v>2884</v>
      </c>
      <c r="CD633" t="s">
        <v>116</v>
      </c>
      <c r="CE633" t="s">
        <v>109</v>
      </c>
      <c r="CF633" t="s">
        <v>427</v>
      </c>
      <c r="CG633" t="s">
        <v>113</v>
      </c>
      <c r="CH633" t="s">
        <v>113</v>
      </c>
      <c r="CI633" t="s">
        <v>113</v>
      </c>
      <c r="CJ633" t="s">
        <v>109</v>
      </c>
      <c r="CK633" t="s">
        <v>109</v>
      </c>
      <c r="CL633" t="s">
        <v>109</v>
      </c>
      <c r="CN633" t="s">
        <v>1050</v>
      </c>
      <c r="CO633" t="s">
        <v>109</v>
      </c>
      <c r="CP633" t="s">
        <v>116</v>
      </c>
      <c r="CQ633" t="s">
        <v>109</v>
      </c>
      <c r="CS633" t="s">
        <v>109</v>
      </c>
      <c r="CT633" t="s">
        <v>109</v>
      </c>
      <c r="CU633" t="s">
        <v>116</v>
      </c>
      <c r="CV633" t="s">
        <v>109</v>
      </c>
      <c r="CX633" t="s">
        <v>109</v>
      </c>
      <c r="DB633">
        <f t="shared" si="585"/>
        <v>2</v>
      </c>
      <c r="DC633">
        <f t="shared" si="586"/>
        <v>0</v>
      </c>
      <c r="DD633">
        <f t="shared" si="587"/>
        <v>3</v>
      </c>
      <c r="DE633">
        <f t="shared" si="588"/>
        <v>0</v>
      </c>
      <c r="DF633">
        <f t="shared" si="589"/>
        <v>0</v>
      </c>
      <c r="DG633">
        <f t="shared" si="590"/>
        <v>2</v>
      </c>
      <c r="DH633">
        <f t="shared" si="591"/>
        <v>0</v>
      </c>
      <c r="DI633">
        <f t="shared" si="592"/>
        <v>5</v>
      </c>
      <c r="DJ633">
        <f t="shared" si="593"/>
        <v>1</v>
      </c>
      <c r="DK633">
        <f t="shared" si="594"/>
        <v>2</v>
      </c>
      <c r="DL633">
        <f t="shared" si="595"/>
        <v>1</v>
      </c>
      <c r="DM633">
        <f t="shared" si="596"/>
        <v>1</v>
      </c>
      <c r="DN633">
        <f t="shared" si="597"/>
        <v>1</v>
      </c>
      <c r="DO633">
        <f t="shared" si="598"/>
        <v>3</v>
      </c>
      <c r="DP633">
        <f t="shared" si="599"/>
        <v>3</v>
      </c>
      <c r="DQ633">
        <f t="shared" si="600"/>
        <v>1</v>
      </c>
      <c r="DR633">
        <f t="shared" si="601"/>
        <v>4</v>
      </c>
      <c r="DS633">
        <f t="shared" si="602"/>
        <v>1</v>
      </c>
      <c r="DT633">
        <f t="shared" si="603"/>
        <v>0</v>
      </c>
      <c r="DU633">
        <f t="shared" si="608"/>
        <v>2</v>
      </c>
      <c r="DV633">
        <f t="shared" si="609"/>
        <v>1</v>
      </c>
      <c r="DW633">
        <f t="shared" si="607"/>
        <v>33</v>
      </c>
      <c r="DX633">
        <f t="shared" si="604"/>
        <v>6.3461538461538458</v>
      </c>
      <c r="DY633">
        <f t="shared" si="605"/>
        <v>6.5</v>
      </c>
      <c r="DZ633">
        <f t="shared" si="606"/>
        <v>6.5</v>
      </c>
    </row>
    <row r="634" spans="1:130">
      <c r="A634">
        <v>770</v>
      </c>
      <c r="B634" s="1">
        <v>44972.715196759302</v>
      </c>
      <c r="C634" s="1">
        <v>44972.729837963001</v>
      </c>
      <c r="D634" t="s">
        <v>104</v>
      </c>
      <c r="F634" t="s">
        <v>6987</v>
      </c>
      <c r="G634" s="2">
        <v>20987</v>
      </c>
      <c r="H634" t="s">
        <v>6988</v>
      </c>
      <c r="I634" t="s">
        <v>6989</v>
      </c>
      <c r="J634" t="s">
        <v>145</v>
      </c>
      <c r="K634" t="s">
        <v>114</v>
      </c>
      <c r="L634" t="s">
        <v>6990</v>
      </c>
      <c r="M634" t="s">
        <v>109</v>
      </c>
      <c r="O634" t="s">
        <v>6991</v>
      </c>
      <c r="P634" t="s">
        <v>285</v>
      </c>
      <c r="Q634" t="s">
        <v>112</v>
      </c>
      <c r="R634" t="s">
        <v>113</v>
      </c>
      <c r="S634" t="s">
        <v>114</v>
      </c>
      <c r="T634" t="s">
        <v>302</v>
      </c>
      <c r="V634" t="s">
        <v>116</v>
      </c>
      <c r="W634" t="s">
        <v>3065</v>
      </c>
      <c r="X634" t="s">
        <v>113</v>
      </c>
      <c r="Y634" t="s">
        <v>113</v>
      </c>
      <c r="Z634" t="s">
        <v>109</v>
      </c>
      <c r="AA634" t="s">
        <v>109</v>
      </c>
      <c r="AB634" t="s">
        <v>132</v>
      </c>
      <c r="AC634" t="s">
        <v>109</v>
      </c>
      <c r="AE634" t="s">
        <v>109</v>
      </c>
      <c r="AG634" t="s">
        <v>109</v>
      </c>
      <c r="AH634" t="s">
        <v>116</v>
      </c>
      <c r="AI634" t="s">
        <v>109</v>
      </c>
      <c r="AJ634" t="s">
        <v>109</v>
      </c>
      <c r="AK634" t="s">
        <v>116</v>
      </c>
      <c r="AL634" t="s">
        <v>116</v>
      </c>
      <c r="AM634" t="s">
        <v>112</v>
      </c>
      <c r="AN634" t="s">
        <v>117</v>
      </c>
      <c r="AO634" t="s">
        <v>155</v>
      </c>
      <c r="AP634" t="s">
        <v>113</v>
      </c>
      <c r="AQ634" t="s">
        <v>109</v>
      </c>
      <c r="AS634" t="s">
        <v>637</v>
      </c>
      <c r="AT634" t="s">
        <v>113</v>
      </c>
      <c r="AU634" t="s">
        <v>116</v>
      </c>
      <c r="AV634" t="s">
        <v>109</v>
      </c>
      <c r="AW634" t="s">
        <v>109</v>
      </c>
      <c r="AZ634" t="s">
        <v>113</v>
      </c>
      <c r="BA634" t="s">
        <v>113</v>
      </c>
      <c r="BB634" t="s">
        <v>113</v>
      </c>
      <c r="BC634" t="s">
        <v>116</v>
      </c>
      <c r="BD634" t="s">
        <v>116</v>
      </c>
      <c r="BE634" t="s">
        <v>122</v>
      </c>
      <c r="BG634" t="s">
        <v>109</v>
      </c>
      <c r="BH634" t="s">
        <v>116</v>
      </c>
      <c r="BI634" t="s">
        <v>6992</v>
      </c>
      <c r="BJ634" t="s">
        <v>116</v>
      </c>
      <c r="BK634" t="s">
        <v>116</v>
      </c>
      <c r="BL634" t="s">
        <v>116</v>
      </c>
      <c r="BM634" t="s">
        <v>109</v>
      </c>
      <c r="BN634" t="s">
        <v>161</v>
      </c>
      <c r="BO634" t="s">
        <v>116</v>
      </c>
      <c r="BP634" t="s">
        <v>122</v>
      </c>
      <c r="BR634" t="s">
        <v>116</v>
      </c>
      <c r="BS634" t="s">
        <v>126</v>
      </c>
      <c r="BT634" t="s">
        <v>116</v>
      </c>
      <c r="BU634" t="s">
        <v>114</v>
      </c>
      <c r="BV634" t="s">
        <v>109</v>
      </c>
      <c r="BX634" t="s">
        <v>116</v>
      </c>
      <c r="BY634" t="s">
        <v>116</v>
      </c>
      <c r="BZ634" t="s">
        <v>193</v>
      </c>
      <c r="CA634" t="s">
        <v>294</v>
      </c>
      <c r="CB634" t="s">
        <v>129</v>
      </c>
      <c r="CC634" t="s">
        <v>113</v>
      </c>
      <c r="CD634" t="s">
        <v>116</v>
      </c>
      <c r="CE634" t="s">
        <v>109</v>
      </c>
      <c r="CF634" t="s">
        <v>113</v>
      </c>
      <c r="CG634" t="s">
        <v>113</v>
      </c>
      <c r="CH634" t="s">
        <v>167</v>
      </c>
      <c r="CI634" t="s">
        <v>113</v>
      </c>
      <c r="CJ634" t="s">
        <v>109</v>
      </c>
      <c r="CK634" t="s">
        <v>109</v>
      </c>
      <c r="CL634" t="s">
        <v>109</v>
      </c>
      <c r="CN634" t="s">
        <v>113</v>
      </c>
      <c r="CO634" t="s">
        <v>109</v>
      </c>
      <c r="CP634" t="s">
        <v>116</v>
      </c>
      <c r="CQ634" t="s">
        <v>109</v>
      </c>
      <c r="CS634" t="s">
        <v>109</v>
      </c>
      <c r="CT634" t="s">
        <v>109</v>
      </c>
      <c r="CU634" t="s">
        <v>109</v>
      </c>
      <c r="CV634" t="s">
        <v>109</v>
      </c>
      <c r="CX634" t="s">
        <v>109</v>
      </c>
      <c r="DB634">
        <f t="shared" si="585"/>
        <v>2</v>
      </c>
      <c r="DC634">
        <f t="shared" si="586"/>
        <v>0</v>
      </c>
      <c r="DD634">
        <f t="shared" si="587"/>
        <v>5</v>
      </c>
      <c r="DE634">
        <f t="shared" si="588"/>
        <v>1</v>
      </c>
      <c r="DF634">
        <f t="shared" si="589"/>
        <v>0</v>
      </c>
      <c r="DG634">
        <f t="shared" si="590"/>
        <v>1</v>
      </c>
      <c r="DH634">
        <f t="shared" si="591"/>
        <v>0</v>
      </c>
      <c r="DI634">
        <f t="shared" si="592"/>
        <v>6</v>
      </c>
      <c r="DJ634">
        <f t="shared" si="593"/>
        <v>1</v>
      </c>
      <c r="DK634">
        <f t="shared" si="594"/>
        <v>1</v>
      </c>
      <c r="DL634">
        <f t="shared" si="595"/>
        <v>0</v>
      </c>
      <c r="DM634">
        <f t="shared" si="596"/>
        <v>1</v>
      </c>
      <c r="DN634">
        <f t="shared" si="597"/>
        <v>1</v>
      </c>
      <c r="DO634">
        <f t="shared" si="598"/>
        <v>5</v>
      </c>
      <c r="DP634">
        <f t="shared" si="599"/>
        <v>4</v>
      </c>
      <c r="DQ634">
        <f t="shared" si="600"/>
        <v>1</v>
      </c>
      <c r="DR634">
        <f t="shared" si="601"/>
        <v>3</v>
      </c>
      <c r="DS634">
        <f t="shared" si="602"/>
        <v>1</v>
      </c>
      <c r="DT634">
        <f t="shared" si="603"/>
        <v>0</v>
      </c>
      <c r="DU634">
        <f t="shared" si="608"/>
        <v>1</v>
      </c>
      <c r="DV634">
        <f t="shared" si="609"/>
        <v>0</v>
      </c>
      <c r="DW634">
        <f t="shared" si="607"/>
        <v>34</v>
      </c>
      <c r="DX634">
        <f t="shared" si="604"/>
        <v>6.5384615384615383</v>
      </c>
      <c r="DY634">
        <f t="shared" si="605"/>
        <v>6.5</v>
      </c>
      <c r="DZ634">
        <f t="shared" si="606"/>
        <v>6.5</v>
      </c>
    </row>
    <row r="635" spans="1:130">
      <c r="A635">
        <v>771</v>
      </c>
      <c r="B635" s="1">
        <v>44972.856770833299</v>
      </c>
      <c r="C635" s="1">
        <v>44972.865312499998</v>
      </c>
      <c r="D635" t="s">
        <v>104</v>
      </c>
      <c r="F635" t="s">
        <v>6993</v>
      </c>
      <c r="G635" s="2">
        <v>1352</v>
      </c>
      <c r="H635" t="s">
        <v>6994</v>
      </c>
      <c r="I635" t="s">
        <v>6995</v>
      </c>
      <c r="J635" t="s">
        <v>145</v>
      </c>
      <c r="K635" t="s">
        <v>114</v>
      </c>
      <c r="L635" t="s">
        <v>520</v>
      </c>
      <c r="M635" t="s">
        <v>109</v>
      </c>
      <c r="O635" t="s">
        <v>6996</v>
      </c>
      <c r="P635" t="s">
        <v>235</v>
      </c>
      <c r="Q635" t="s">
        <v>112</v>
      </c>
      <c r="R635" t="s">
        <v>113</v>
      </c>
      <c r="S635" t="s">
        <v>114</v>
      </c>
      <c r="T635" t="s">
        <v>149</v>
      </c>
      <c r="U635" t="s">
        <v>201</v>
      </c>
      <c r="V635" t="s">
        <v>109</v>
      </c>
      <c r="X635" t="s">
        <v>135</v>
      </c>
      <c r="Y635" t="s">
        <v>178</v>
      </c>
      <c r="Z635" t="s">
        <v>109</v>
      </c>
      <c r="AA635" t="s">
        <v>109</v>
      </c>
      <c r="AB635" t="s">
        <v>145</v>
      </c>
      <c r="AC635" t="s">
        <v>109</v>
      </c>
      <c r="AE635" t="s">
        <v>109</v>
      </c>
      <c r="AG635" t="s">
        <v>109</v>
      </c>
      <c r="AH635" t="s">
        <v>116</v>
      </c>
      <c r="AI635" t="s">
        <v>109</v>
      </c>
      <c r="AJ635" t="s">
        <v>116</v>
      </c>
      <c r="AK635" t="s">
        <v>116</v>
      </c>
      <c r="AL635" t="s">
        <v>109</v>
      </c>
      <c r="AM635" t="s">
        <v>112</v>
      </c>
      <c r="AN635" t="s">
        <v>286</v>
      </c>
      <c r="AO635" t="s">
        <v>202</v>
      </c>
      <c r="AP635" t="s">
        <v>224</v>
      </c>
      <c r="AQ635" t="s">
        <v>109</v>
      </c>
      <c r="AS635" t="s">
        <v>118</v>
      </c>
      <c r="AT635" t="s">
        <v>113</v>
      </c>
      <c r="AU635" t="s">
        <v>116</v>
      </c>
      <c r="AV635" t="s">
        <v>109</v>
      </c>
      <c r="AW635" t="s">
        <v>109</v>
      </c>
      <c r="AZ635" t="s">
        <v>113</v>
      </c>
      <c r="BA635" t="s">
        <v>113</v>
      </c>
      <c r="BB635" t="s">
        <v>113</v>
      </c>
      <c r="BC635" t="s">
        <v>116</v>
      </c>
      <c r="BD635" t="s">
        <v>116</v>
      </c>
      <c r="BE635" t="s">
        <v>116</v>
      </c>
      <c r="BF635" t="s">
        <v>1530</v>
      </c>
      <c r="BG635" t="s">
        <v>109</v>
      </c>
      <c r="BH635" t="s">
        <v>109</v>
      </c>
      <c r="BJ635" t="s">
        <v>109</v>
      </c>
      <c r="BK635" t="s">
        <v>109</v>
      </c>
      <c r="BL635" t="s">
        <v>109</v>
      </c>
      <c r="BM635" t="s">
        <v>116</v>
      </c>
      <c r="BN635" t="s">
        <v>113</v>
      </c>
      <c r="BO635" t="s">
        <v>116</v>
      </c>
      <c r="BP635" t="s">
        <v>122</v>
      </c>
      <c r="BR635" t="s">
        <v>116</v>
      </c>
      <c r="BS635" t="s">
        <v>126</v>
      </c>
      <c r="BT635" t="s">
        <v>116</v>
      </c>
      <c r="BU635" t="s">
        <v>114</v>
      </c>
      <c r="BV635" t="s">
        <v>116</v>
      </c>
      <c r="BX635" t="s">
        <v>116</v>
      </c>
      <c r="BY635" t="s">
        <v>116</v>
      </c>
      <c r="BZ635" t="s">
        <v>5591</v>
      </c>
      <c r="CA635" t="s">
        <v>113</v>
      </c>
      <c r="CB635" t="s">
        <v>6997</v>
      </c>
      <c r="CC635" t="s">
        <v>182</v>
      </c>
      <c r="CD635" t="s">
        <v>116</v>
      </c>
      <c r="CE635" t="s">
        <v>109</v>
      </c>
      <c r="CF635" t="s">
        <v>385</v>
      </c>
      <c r="CG635" t="s">
        <v>113</v>
      </c>
      <c r="CH635" t="s">
        <v>113</v>
      </c>
      <c r="CI635" t="s">
        <v>113</v>
      </c>
      <c r="CJ635" t="s">
        <v>116</v>
      </c>
      <c r="CK635" t="s">
        <v>109</v>
      </c>
      <c r="CL635" t="s">
        <v>109</v>
      </c>
      <c r="CN635" t="s">
        <v>522</v>
      </c>
      <c r="CO635" t="s">
        <v>109</v>
      </c>
      <c r="CP635" t="s">
        <v>116</v>
      </c>
      <c r="CQ635" t="s">
        <v>109</v>
      </c>
      <c r="CS635" t="s">
        <v>109</v>
      </c>
      <c r="CT635" t="s">
        <v>116</v>
      </c>
      <c r="CU635" t="s">
        <v>109</v>
      </c>
      <c r="CV635" t="s">
        <v>109</v>
      </c>
      <c r="CX635" t="s">
        <v>109</v>
      </c>
      <c r="DB635">
        <f t="shared" si="585"/>
        <v>2</v>
      </c>
      <c r="DC635">
        <f t="shared" si="586"/>
        <v>0</v>
      </c>
      <c r="DD635">
        <f t="shared" si="587"/>
        <v>5</v>
      </c>
      <c r="DE635">
        <f t="shared" si="588"/>
        <v>0</v>
      </c>
      <c r="DF635">
        <f t="shared" si="589"/>
        <v>2</v>
      </c>
      <c r="DG635">
        <f t="shared" si="590"/>
        <v>1</v>
      </c>
      <c r="DH635">
        <f t="shared" si="591"/>
        <v>0</v>
      </c>
      <c r="DI635">
        <f t="shared" si="592"/>
        <v>7</v>
      </c>
      <c r="DJ635">
        <f t="shared" si="593"/>
        <v>1</v>
      </c>
      <c r="DK635">
        <f t="shared" si="594"/>
        <v>1</v>
      </c>
      <c r="DL635">
        <f t="shared" si="595"/>
        <v>0</v>
      </c>
      <c r="DM635">
        <f t="shared" si="596"/>
        <v>2</v>
      </c>
      <c r="DN635">
        <f t="shared" si="597"/>
        <v>0</v>
      </c>
      <c r="DO635">
        <f t="shared" si="598"/>
        <v>2</v>
      </c>
      <c r="DP635">
        <f t="shared" si="599"/>
        <v>5</v>
      </c>
      <c r="DQ635">
        <f t="shared" si="600"/>
        <v>1</v>
      </c>
      <c r="DR635">
        <f t="shared" si="601"/>
        <v>3</v>
      </c>
      <c r="DS635">
        <f t="shared" si="602"/>
        <v>1</v>
      </c>
      <c r="DT635">
        <f t="shared" si="603"/>
        <v>1</v>
      </c>
      <c r="DU635">
        <f t="shared" si="608"/>
        <v>2</v>
      </c>
      <c r="DV635">
        <f t="shared" si="609"/>
        <v>1</v>
      </c>
      <c r="DW635">
        <f t="shared" si="607"/>
        <v>37</v>
      </c>
      <c r="DX635">
        <f t="shared" si="604"/>
        <v>7.1153846153846159</v>
      </c>
      <c r="DY635">
        <f t="shared" si="605"/>
        <v>7</v>
      </c>
      <c r="DZ635">
        <f t="shared" si="606"/>
        <v>7</v>
      </c>
    </row>
    <row r="636" spans="1:130">
      <c r="A636">
        <v>772</v>
      </c>
      <c r="B636" s="1">
        <v>44972.886956018498</v>
      </c>
      <c r="C636" s="1">
        <v>44972.899837962999</v>
      </c>
      <c r="D636" t="s">
        <v>104</v>
      </c>
      <c r="F636" t="s">
        <v>6998</v>
      </c>
      <c r="G636" s="2">
        <v>9090</v>
      </c>
      <c r="H636" t="s">
        <v>6999</v>
      </c>
      <c r="I636" t="s">
        <v>7000</v>
      </c>
      <c r="J636" t="s">
        <v>132</v>
      </c>
      <c r="K636" t="s">
        <v>114</v>
      </c>
      <c r="L636" t="s">
        <v>7001</v>
      </c>
      <c r="M636" t="s">
        <v>109</v>
      </c>
      <c r="O636" t="s">
        <v>176</v>
      </c>
      <c r="P636" t="s">
        <v>7002</v>
      </c>
      <c r="Q636" t="s">
        <v>112</v>
      </c>
      <c r="R636" t="s">
        <v>113</v>
      </c>
      <c r="S636" t="s">
        <v>114</v>
      </c>
      <c r="T636" t="s">
        <v>149</v>
      </c>
      <c r="U636" t="s">
        <v>150</v>
      </c>
      <c r="V636" t="s">
        <v>109</v>
      </c>
      <c r="X636" t="s">
        <v>135</v>
      </c>
      <c r="Y636" t="s">
        <v>178</v>
      </c>
      <c r="Z636" t="s">
        <v>109</v>
      </c>
      <c r="AA636" t="s">
        <v>116</v>
      </c>
      <c r="AB636" t="s">
        <v>153</v>
      </c>
      <c r="AC636" t="s">
        <v>116</v>
      </c>
      <c r="AD636" t="s">
        <v>7003</v>
      </c>
      <c r="AE636" t="s">
        <v>109</v>
      </c>
      <c r="AG636" t="s">
        <v>109</v>
      </c>
      <c r="AH636" t="s">
        <v>116</v>
      </c>
      <c r="AI636" t="s">
        <v>109</v>
      </c>
      <c r="AJ636" t="s">
        <v>116</v>
      </c>
      <c r="AK636" t="s">
        <v>116</v>
      </c>
      <c r="AL636" t="s">
        <v>116</v>
      </c>
      <c r="AM636" t="s">
        <v>112</v>
      </c>
      <c r="AN636" t="s">
        <v>117</v>
      </c>
      <c r="AO636" t="s">
        <v>179</v>
      </c>
      <c r="AP636" t="s">
        <v>113</v>
      </c>
      <c r="AQ636" t="s">
        <v>109</v>
      </c>
      <c r="AS636" t="s">
        <v>5598</v>
      </c>
      <c r="AT636" t="s">
        <v>287</v>
      </c>
      <c r="AU636" t="s">
        <v>116</v>
      </c>
      <c r="AV636" t="s">
        <v>109</v>
      </c>
      <c r="AW636" t="s">
        <v>109</v>
      </c>
      <c r="AZ636" t="s">
        <v>157</v>
      </c>
      <c r="BA636" t="s">
        <v>120</v>
      </c>
      <c r="BB636" t="s">
        <v>121</v>
      </c>
      <c r="BC636" t="s">
        <v>116</v>
      </c>
      <c r="BD636" t="s">
        <v>116</v>
      </c>
      <c r="BE636" t="s">
        <v>122</v>
      </c>
      <c r="BG636" t="s">
        <v>109</v>
      </c>
      <c r="BH636" t="s">
        <v>116</v>
      </c>
      <c r="BI636" t="s">
        <v>7004</v>
      </c>
      <c r="BJ636" t="s">
        <v>116</v>
      </c>
      <c r="BK636" t="s">
        <v>116</v>
      </c>
      <c r="BL636" t="s">
        <v>116</v>
      </c>
      <c r="BM636" t="s">
        <v>109</v>
      </c>
      <c r="BN636" t="s">
        <v>124</v>
      </c>
      <c r="BO636" t="s">
        <v>116</v>
      </c>
      <c r="BP636" t="s">
        <v>122</v>
      </c>
      <c r="BR636" t="s">
        <v>116</v>
      </c>
      <c r="BS636" t="s">
        <v>2342</v>
      </c>
      <c r="BT636" t="s">
        <v>116</v>
      </c>
      <c r="BU636" t="s">
        <v>114</v>
      </c>
      <c r="BV636" t="s">
        <v>116</v>
      </c>
      <c r="BX636" t="s">
        <v>116</v>
      </c>
      <c r="BY636" t="s">
        <v>116</v>
      </c>
      <c r="BZ636" t="s">
        <v>193</v>
      </c>
      <c r="CA636" t="s">
        <v>229</v>
      </c>
      <c r="CB636" t="s">
        <v>129</v>
      </c>
      <c r="CC636" t="s">
        <v>182</v>
      </c>
      <c r="CD636" t="s">
        <v>116</v>
      </c>
      <c r="CE636" t="s">
        <v>109</v>
      </c>
      <c r="CF636" t="s">
        <v>427</v>
      </c>
      <c r="CG636" t="s">
        <v>364</v>
      </c>
      <c r="CH636" t="s">
        <v>167</v>
      </c>
      <c r="CI636" t="s">
        <v>113</v>
      </c>
      <c r="CJ636" t="s">
        <v>109</v>
      </c>
      <c r="CK636" t="s">
        <v>116</v>
      </c>
      <c r="CL636" t="s">
        <v>109</v>
      </c>
      <c r="CN636" t="s">
        <v>1434</v>
      </c>
      <c r="CO636" t="s">
        <v>116</v>
      </c>
      <c r="CP636" t="s">
        <v>116</v>
      </c>
      <c r="CQ636" t="s">
        <v>109</v>
      </c>
      <c r="CS636" t="s">
        <v>109</v>
      </c>
      <c r="CT636" t="s">
        <v>116</v>
      </c>
      <c r="CU636" t="s">
        <v>109</v>
      </c>
      <c r="CV636" t="s">
        <v>109</v>
      </c>
      <c r="CX636" t="s">
        <v>116</v>
      </c>
      <c r="CY636" t="s">
        <v>552</v>
      </c>
      <c r="DB636">
        <f t="shared" si="585"/>
        <v>2</v>
      </c>
      <c r="DC636">
        <f t="shared" si="586"/>
        <v>0</v>
      </c>
      <c r="DD636">
        <f t="shared" si="587"/>
        <v>5</v>
      </c>
      <c r="DE636">
        <f t="shared" si="588"/>
        <v>0</v>
      </c>
      <c r="DF636">
        <f t="shared" si="589"/>
        <v>2</v>
      </c>
      <c r="DG636">
        <f t="shared" si="590"/>
        <v>2</v>
      </c>
      <c r="DH636">
        <f t="shared" si="591"/>
        <v>0</v>
      </c>
      <c r="DI636">
        <f t="shared" si="592"/>
        <v>7</v>
      </c>
      <c r="DJ636">
        <f t="shared" si="593"/>
        <v>1</v>
      </c>
      <c r="DK636">
        <f t="shared" si="594"/>
        <v>1</v>
      </c>
      <c r="DL636">
        <f t="shared" si="595"/>
        <v>3</v>
      </c>
      <c r="DM636">
        <f t="shared" si="596"/>
        <v>1</v>
      </c>
      <c r="DN636">
        <f t="shared" si="597"/>
        <v>1</v>
      </c>
      <c r="DO636">
        <f t="shared" si="598"/>
        <v>5</v>
      </c>
      <c r="DP636">
        <f t="shared" si="599"/>
        <v>5</v>
      </c>
      <c r="DQ636">
        <f t="shared" si="600"/>
        <v>1</v>
      </c>
      <c r="DR636">
        <f t="shared" si="601"/>
        <v>4</v>
      </c>
      <c r="DS636">
        <f t="shared" si="602"/>
        <v>3</v>
      </c>
      <c r="DT636">
        <f t="shared" si="603"/>
        <v>1</v>
      </c>
      <c r="DU636">
        <f t="shared" si="608"/>
        <v>3</v>
      </c>
      <c r="DV636">
        <f t="shared" si="609"/>
        <v>1</v>
      </c>
      <c r="DW636">
        <f t="shared" si="607"/>
        <v>48</v>
      </c>
      <c r="DX636">
        <f t="shared" si="604"/>
        <v>9.2307692307692317</v>
      </c>
      <c r="DY636">
        <f t="shared" si="605"/>
        <v>9</v>
      </c>
      <c r="DZ636">
        <f t="shared" si="606"/>
        <v>9</v>
      </c>
    </row>
    <row r="637" spans="1:130">
      <c r="A637">
        <v>773</v>
      </c>
      <c r="B637" s="1">
        <v>44973.38</v>
      </c>
      <c r="C637" s="1">
        <v>44973.408379629604</v>
      </c>
      <c r="D637" t="s">
        <v>104</v>
      </c>
      <c r="F637" t="s">
        <v>7005</v>
      </c>
      <c r="G637" s="2">
        <v>20860</v>
      </c>
      <c r="H637" t="s">
        <v>7006</v>
      </c>
      <c r="I637" t="s">
        <v>7007</v>
      </c>
      <c r="J637" t="s">
        <v>145</v>
      </c>
      <c r="K637" t="s">
        <v>114</v>
      </c>
      <c r="L637" t="s">
        <v>7008</v>
      </c>
      <c r="M637" t="s">
        <v>109</v>
      </c>
      <c r="O637" t="s">
        <v>7009</v>
      </c>
      <c r="P637" t="s">
        <v>7010</v>
      </c>
      <c r="Q637" t="s">
        <v>188</v>
      </c>
      <c r="R637" t="s">
        <v>113</v>
      </c>
      <c r="S637" t="s">
        <v>114</v>
      </c>
      <c r="T637" t="s">
        <v>109</v>
      </c>
      <c r="V637" t="s">
        <v>109</v>
      </c>
      <c r="X637" t="s">
        <v>455</v>
      </c>
      <c r="Y637" t="s">
        <v>178</v>
      </c>
      <c r="Z637" t="s">
        <v>109</v>
      </c>
      <c r="AA637" t="s">
        <v>116</v>
      </c>
      <c r="AB637" t="s">
        <v>145</v>
      </c>
      <c r="AC637" t="s">
        <v>116</v>
      </c>
      <c r="AD637" t="s">
        <v>7011</v>
      </c>
      <c r="AE637" t="s">
        <v>109</v>
      </c>
      <c r="AG637" t="s">
        <v>116</v>
      </c>
      <c r="AH637" t="s">
        <v>116</v>
      </c>
      <c r="AI637" t="s">
        <v>109</v>
      </c>
      <c r="AJ637" t="s">
        <v>109</v>
      </c>
      <c r="AK637" t="s">
        <v>116</v>
      </c>
      <c r="AL637" t="s">
        <v>116</v>
      </c>
      <c r="AM637" t="s">
        <v>112</v>
      </c>
      <c r="AN637" t="s">
        <v>236</v>
      </c>
      <c r="AO637" t="s">
        <v>179</v>
      </c>
      <c r="AP637" t="s">
        <v>224</v>
      </c>
      <c r="AQ637" t="s">
        <v>109</v>
      </c>
      <c r="AS637" t="s">
        <v>191</v>
      </c>
      <c r="AT637" t="s">
        <v>7012</v>
      </c>
      <c r="AU637" t="s">
        <v>116</v>
      </c>
      <c r="AV637" t="s">
        <v>116</v>
      </c>
      <c r="AW637" t="s">
        <v>109</v>
      </c>
      <c r="AZ637" t="s">
        <v>7013</v>
      </c>
      <c r="BA637" t="s">
        <v>7014</v>
      </c>
      <c r="BB637" t="s">
        <v>7015</v>
      </c>
      <c r="BC637" t="s">
        <v>116</v>
      </c>
      <c r="BD637" t="s">
        <v>116</v>
      </c>
      <c r="BE637" t="s">
        <v>116</v>
      </c>
      <c r="BF637" t="s">
        <v>7016</v>
      </c>
      <c r="BG637" t="s">
        <v>109</v>
      </c>
      <c r="BH637" t="s">
        <v>116</v>
      </c>
      <c r="BI637" t="s">
        <v>7017</v>
      </c>
      <c r="BJ637" t="s">
        <v>116</v>
      </c>
      <c r="BK637" t="s">
        <v>116</v>
      </c>
      <c r="BL637" t="s">
        <v>116</v>
      </c>
      <c r="BM637" t="s">
        <v>109</v>
      </c>
      <c r="BN637" t="s">
        <v>124</v>
      </c>
      <c r="BO637" t="s">
        <v>116</v>
      </c>
      <c r="BP637" t="s">
        <v>122</v>
      </c>
      <c r="BR637" t="s">
        <v>116</v>
      </c>
      <c r="BS637" t="s">
        <v>3737</v>
      </c>
      <c r="BT637" t="s">
        <v>109</v>
      </c>
      <c r="BU637" t="s">
        <v>114</v>
      </c>
      <c r="BV637" t="s">
        <v>116</v>
      </c>
      <c r="BX637" t="s">
        <v>116</v>
      </c>
      <c r="BY637" t="s">
        <v>116</v>
      </c>
      <c r="BZ637" t="s">
        <v>7018</v>
      </c>
      <c r="CA637" t="s">
        <v>7019</v>
      </c>
      <c r="CB637" t="s">
        <v>7020</v>
      </c>
      <c r="CC637" t="s">
        <v>7021</v>
      </c>
      <c r="CD637" t="s">
        <v>116</v>
      </c>
      <c r="CE637" t="s">
        <v>109</v>
      </c>
      <c r="CF637" t="s">
        <v>166</v>
      </c>
      <c r="CG637" t="s">
        <v>113</v>
      </c>
      <c r="CH637" t="s">
        <v>7022</v>
      </c>
      <c r="CI637" t="s">
        <v>578</v>
      </c>
      <c r="CJ637" t="s">
        <v>109</v>
      </c>
      <c r="CK637" t="s">
        <v>116</v>
      </c>
      <c r="CL637" t="s">
        <v>109</v>
      </c>
      <c r="CN637" t="s">
        <v>1050</v>
      </c>
      <c r="CO637" t="s">
        <v>116</v>
      </c>
      <c r="CP637" t="s">
        <v>116</v>
      </c>
      <c r="CQ637" t="s">
        <v>109</v>
      </c>
      <c r="CS637" t="s">
        <v>116</v>
      </c>
      <c r="CT637" t="s">
        <v>116</v>
      </c>
      <c r="CU637" t="s">
        <v>116</v>
      </c>
      <c r="CV637" t="s">
        <v>109</v>
      </c>
      <c r="CX637" t="s">
        <v>116</v>
      </c>
      <c r="CY637" t="s">
        <v>5643</v>
      </c>
      <c r="DB637">
        <f t="shared" si="585"/>
        <v>2</v>
      </c>
      <c r="DC637">
        <f t="shared" si="586"/>
        <v>0</v>
      </c>
      <c r="DD637">
        <f t="shared" si="587"/>
        <v>4</v>
      </c>
      <c r="DE637">
        <f t="shared" si="588"/>
        <v>0</v>
      </c>
      <c r="DF637">
        <f t="shared" si="589"/>
        <v>2</v>
      </c>
      <c r="DG637">
        <f t="shared" si="590"/>
        <v>2</v>
      </c>
      <c r="DH637">
        <f t="shared" si="591"/>
        <v>0</v>
      </c>
      <c r="DI637">
        <f t="shared" si="592"/>
        <v>8</v>
      </c>
      <c r="DJ637">
        <f t="shared" si="593"/>
        <v>1</v>
      </c>
      <c r="DK637">
        <f t="shared" si="594"/>
        <v>2</v>
      </c>
      <c r="DL637">
        <f t="shared" si="595"/>
        <v>3</v>
      </c>
      <c r="DM637">
        <f t="shared" si="596"/>
        <v>2</v>
      </c>
      <c r="DN637">
        <f t="shared" si="597"/>
        <v>1</v>
      </c>
      <c r="DO637">
        <f t="shared" si="598"/>
        <v>5</v>
      </c>
      <c r="DP637">
        <f t="shared" si="599"/>
        <v>4</v>
      </c>
      <c r="DQ637">
        <f t="shared" si="600"/>
        <v>1</v>
      </c>
      <c r="DR637">
        <f t="shared" si="601"/>
        <v>4</v>
      </c>
      <c r="DS637">
        <f t="shared" si="602"/>
        <v>2</v>
      </c>
      <c r="DT637">
        <f t="shared" si="603"/>
        <v>1</v>
      </c>
      <c r="DU637">
        <f t="shared" si="608"/>
        <v>3</v>
      </c>
      <c r="DV637">
        <f t="shared" si="609"/>
        <v>3</v>
      </c>
      <c r="DW637">
        <f t="shared" si="607"/>
        <v>50</v>
      </c>
      <c r="DX637">
        <f t="shared" si="604"/>
        <v>9.615384615384615</v>
      </c>
      <c r="DY637">
        <f t="shared" si="605"/>
        <v>9.5</v>
      </c>
      <c r="DZ637">
        <f t="shared" si="606"/>
        <v>9.5</v>
      </c>
    </row>
    <row r="638" spans="1:130">
      <c r="A638">
        <v>774</v>
      </c>
      <c r="B638" s="1">
        <v>44973.3507060185</v>
      </c>
      <c r="C638" s="1">
        <v>44973.424375000002</v>
      </c>
      <c r="D638" t="s">
        <v>104</v>
      </c>
      <c r="F638" t="s">
        <v>7023</v>
      </c>
      <c r="G638" s="2">
        <v>20690</v>
      </c>
      <c r="H638" t="s">
        <v>7024</v>
      </c>
      <c r="I638" t="s">
        <v>7025</v>
      </c>
      <c r="J638" t="s">
        <v>175</v>
      </c>
      <c r="K638" t="s">
        <v>114</v>
      </c>
      <c r="L638" t="s">
        <v>7026</v>
      </c>
      <c r="M638" t="s">
        <v>109</v>
      </c>
      <c r="O638" t="s">
        <v>356</v>
      </c>
      <c r="P638" t="s">
        <v>7027</v>
      </c>
      <c r="Q638" t="s">
        <v>112</v>
      </c>
      <c r="R638" t="s">
        <v>113</v>
      </c>
      <c r="S638" t="s">
        <v>122</v>
      </c>
      <c r="T638" t="s">
        <v>109</v>
      </c>
      <c r="V638" t="s">
        <v>109</v>
      </c>
      <c r="X638" t="s">
        <v>113</v>
      </c>
      <c r="Y638" t="s">
        <v>136</v>
      </c>
      <c r="Z638" t="s">
        <v>109</v>
      </c>
      <c r="AA638" t="s">
        <v>116</v>
      </c>
      <c r="AB638" t="s">
        <v>153</v>
      </c>
      <c r="AC638" t="s">
        <v>109</v>
      </c>
      <c r="AE638" t="s">
        <v>109</v>
      </c>
      <c r="AG638" t="s">
        <v>109</v>
      </c>
      <c r="AH638" t="s">
        <v>109</v>
      </c>
      <c r="AI638" t="s">
        <v>109</v>
      </c>
      <c r="AJ638" t="s">
        <v>109</v>
      </c>
      <c r="AK638" t="s">
        <v>116</v>
      </c>
      <c r="AL638" t="s">
        <v>109</v>
      </c>
      <c r="AM638" t="s">
        <v>112</v>
      </c>
      <c r="AN638" t="s">
        <v>117</v>
      </c>
      <c r="AO638" t="s">
        <v>179</v>
      </c>
      <c r="AP638" t="s">
        <v>113</v>
      </c>
      <c r="AQ638" t="s">
        <v>109</v>
      </c>
      <c r="AS638" t="s">
        <v>6686</v>
      </c>
      <c r="AT638" t="s">
        <v>287</v>
      </c>
      <c r="AU638" t="s">
        <v>116</v>
      </c>
      <c r="AV638" t="s">
        <v>109</v>
      </c>
      <c r="AW638" t="s">
        <v>109</v>
      </c>
      <c r="AZ638" t="s">
        <v>113</v>
      </c>
      <c r="BA638" t="s">
        <v>120</v>
      </c>
      <c r="BB638" t="s">
        <v>249</v>
      </c>
      <c r="BC638" t="s">
        <v>116</v>
      </c>
      <c r="BD638" t="s">
        <v>116</v>
      </c>
      <c r="BE638" t="s">
        <v>122</v>
      </c>
      <c r="BG638" t="s">
        <v>116</v>
      </c>
      <c r="BH638" t="s">
        <v>116</v>
      </c>
      <c r="BI638" t="s">
        <v>7028</v>
      </c>
      <c r="BJ638" t="s">
        <v>116</v>
      </c>
      <c r="BK638" t="s">
        <v>116</v>
      </c>
      <c r="BL638" t="s">
        <v>109</v>
      </c>
      <c r="BM638" t="s">
        <v>109</v>
      </c>
      <c r="BN638" t="s">
        <v>113</v>
      </c>
      <c r="BO638" t="s">
        <v>116</v>
      </c>
      <c r="BP638" t="s">
        <v>122</v>
      </c>
      <c r="BR638" t="s">
        <v>109</v>
      </c>
      <c r="BS638" t="s">
        <v>126</v>
      </c>
      <c r="BT638" t="s">
        <v>109</v>
      </c>
      <c r="BU638" t="s">
        <v>114</v>
      </c>
      <c r="BV638" t="s">
        <v>116</v>
      </c>
      <c r="BX638" t="s">
        <v>116</v>
      </c>
      <c r="BY638" t="s">
        <v>116</v>
      </c>
      <c r="BZ638" t="s">
        <v>193</v>
      </c>
      <c r="CA638" t="s">
        <v>2248</v>
      </c>
      <c r="CB638" t="s">
        <v>129</v>
      </c>
      <c r="CC638" t="s">
        <v>253</v>
      </c>
      <c r="CD638" t="s">
        <v>116</v>
      </c>
      <c r="CE638" t="s">
        <v>109</v>
      </c>
      <c r="CF638" t="s">
        <v>166</v>
      </c>
      <c r="CG638" t="s">
        <v>113</v>
      </c>
      <c r="CH638" t="s">
        <v>113</v>
      </c>
      <c r="CI638" t="s">
        <v>113</v>
      </c>
      <c r="CJ638" t="s">
        <v>109</v>
      </c>
      <c r="CK638" t="s">
        <v>109</v>
      </c>
      <c r="CL638" t="s">
        <v>109</v>
      </c>
      <c r="CN638" t="s">
        <v>113</v>
      </c>
      <c r="CO638" t="s">
        <v>109</v>
      </c>
      <c r="CP638" t="s">
        <v>116</v>
      </c>
      <c r="CQ638" t="s">
        <v>109</v>
      </c>
      <c r="CS638" t="s">
        <v>116</v>
      </c>
      <c r="CT638" t="s">
        <v>116</v>
      </c>
      <c r="CU638" t="s">
        <v>116</v>
      </c>
      <c r="CV638" t="s">
        <v>109</v>
      </c>
      <c r="CX638" t="s">
        <v>116</v>
      </c>
      <c r="CY638" t="s">
        <v>1409</v>
      </c>
      <c r="DB638">
        <f t="shared" si="585"/>
        <v>2</v>
      </c>
      <c r="DC638">
        <f t="shared" si="586"/>
        <v>0</v>
      </c>
      <c r="DD638">
        <f t="shared" si="587"/>
        <v>3</v>
      </c>
      <c r="DE638">
        <f t="shared" si="588"/>
        <v>0</v>
      </c>
      <c r="DF638">
        <f t="shared" si="589"/>
        <v>1</v>
      </c>
      <c r="DG638">
        <f t="shared" si="590"/>
        <v>1</v>
      </c>
      <c r="DH638">
        <f t="shared" si="591"/>
        <v>0</v>
      </c>
      <c r="DI638">
        <f t="shared" si="592"/>
        <v>4</v>
      </c>
      <c r="DJ638">
        <f t="shared" si="593"/>
        <v>1</v>
      </c>
      <c r="DK638">
        <f t="shared" si="594"/>
        <v>1</v>
      </c>
      <c r="DL638">
        <f t="shared" si="595"/>
        <v>2</v>
      </c>
      <c r="DM638">
        <f t="shared" si="596"/>
        <v>1</v>
      </c>
      <c r="DN638">
        <f t="shared" si="597"/>
        <v>2</v>
      </c>
      <c r="DO638">
        <f t="shared" si="598"/>
        <v>3</v>
      </c>
      <c r="DP638">
        <f t="shared" si="599"/>
        <v>3</v>
      </c>
      <c r="DQ638">
        <f t="shared" si="600"/>
        <v>1</v>
      </c>
      <c r="DR638">
        <f t="shared" si="601"/>
        <v>4</v>
      </c>
      <c r="DS638">
        <f t="shared" si="602"/>
        <v>1</v>
      </c>
      <c r="DT638">
        <f t="shared" si="603"/>
        <v>0</v>
      </c>
      <c r="DU638">
        <f t="shared" si="608"/>
        <v>1</v>
      </c>
      <c r="DV638">
        <f t="shared" si="609"/>
        <v>3</v>
      </c>
      <c r="DW638">
        <f t="shared" si="607"/>
        <v>34</v>
      </c>
      <c r="DX638">
        <f t="shared" si="604"/>
        <v>6.5384615384615383</v>
      </c>
      <c r="DY638">
        <f t="shared" si="605"/>
        <v>6.5</v>
      </c>
      <c r="DZ638">
        <f t="shared" si="606"/>
        <v>6.5</v>
      </c>
    </row>
    <row r="639" spans="1:130">
      <c r="A639">
        <v>775</v>
      </c>
      <c r="B639" s="1">
        <v>44973.4369560185</v>
      </c>
      <c r="C639" s="1">
        <v>44973.446747685201</v>
      </c>
      <c r="D639" t="s">
        <v>104</v>
      </c>
      <c r="F639" t="s">
        <v>7029</v>
      </c>
      <c r="G639" s="2">
        <v>22042</v>
      </c>
      <c r="H639" t="s">
        <v>7030</v>
      </c>
      <c r="I639" t="s">
        <v>7031</v>
      </c>
      <c r="J639" t="s">
        <v>145</v>
      </c>
      <c r="K639" t="s">
        <v>114</v>
      </c>
      <c r="L639" t="s">
        <v>7032</v>
      </c>
      <c r="M639" t="s">
        <v>109</v>
      </c>
      <c r="O639" t="s">
        <v>7033</v>
      </c>
      <c r="P639" t="s">
        <v>187</v>
      </c>
      <c r="Q639" t="s">
        <v>112</v>
      </c>
      <c r="R639" t="s">
        <v>113</v>
      </c>
      <c r="S639" t="s">
        <v>122</v>
      </c>
      <c r="T639" t="s">
        <v>109</v>
      </c>
      <c r="V639" t="s">
        <v>109</v>
      </c>
      <c r="X639" t="s">
        <v>113</v>
      </c>
      <c r="Y639" t="s">
        <v>113</v>
      </c>
      <c r="Z639" t="s">
        <v>116</v>
      </c>
      <c r="AB639" t="s">
        <v>153</v>
      </c>
      <c r="AC639" t="s">
        <v>109</v>
      </c>
      <c r="AE639" t="s">
        <v>109</v>
      </c>
      <c r="AG639" t="s">
        <v>109</v>
      </c>
      <c r="AH639" t="s">
        <v>116</v>
      </c>
      <c r="AI639" t="s">
        <v>116</v>
      </c>
      <c r="AJ639" t="s">
        <v>116</v>
      </c>
      <c r="AK639" t="s">
        <v>116</v>
      </c>
      <c r="AL639" t="s">
        <v>109</v>
      </c>
      <c r="AM639" t="s">
        <v>188</v>
      </c>
      <c r="AN639" t="s">
        <v>117</v>
      </c>
      <c r="AO639" t="s">
        <v>155</v>
      </c>
      <c r="AP639" t="s">
        <v>7034</v>
      </c>
      <c r="AQ639" t="s">
        <v>109</v>
      </c>
      <c r="AS639" t="s">
        <v>191</v>
      </c>
      <c r="AT639" t="s">
        <v>275</v>
      </c>
      <c r="AU639" t="s">
        <v>116</v>
      </c>
      <c r="AV639" t="s">
        <v>116</v>
      </c>
      <c r="AW639" t="s">
        <v>109</v>
      </c>
      <c r="AZ639" t="s">
        <v>157</v>
      </c>
      <c r="BA639" t="s">
        <v>158</v>
      </c>
      <c r="BB639" t="s">
        <v>192</v>
      </c>
      <c r="BC639" t="s">
        <v>116</v>
      </c>
      <c r="BD639" t="s">
        <v>116</v>
      </c>
      <c r="BE639" t="s">
        <v>122</v>
      </c>
      <c r="BG639" t="s">
        <v>109</v>
      </c>
      <c r="BH639" t="s">
        <v>109</v>
      </c>
      <c r="BJ639" t="s">
        <v>109</v>
      </c>
      <c r="BK639" t="s">
        <v>109</v>
      </c>
      <c r="BL639" t="s">
        <v>109</v>
      </c>
      <c r="BM639" t="s">
        <v>109</v>
      </c>
      <c r="BN639" t="s">
        <v>124</v>
      </c>
      <c r="BO639" t="s">
        <v>116</v>
      </c>
      <c r="BP639" t="s">
        <v>122</v>
      </c>
      <c r="BR639" t="s">
        <v>116</v>
      </c>
      <c r="BS639" t="s">
        <v>126</v>
      </c>
      <c r="BT639" t="s">
        <v>116</v>
      </c>
      <c r="BU639" t="s">
        <v>114</v>
      </c>
      <c r="BV639" t="s">
        <v>116</v>
      </c>
      <c r="BW639" t="s">
        <v>7035</v>
      </c>
      <c r="BX639" t="s">
        <v>116</v>
      </c>
      <c r="BY639" t="s">
        <v>116</v>
      </c>
      <c r="BZ639" t="s">
        <v>193</v>
      </c>
      <c r="CA639" t="s">
        <v>539</v>
      </c>
      <c r="CB639" t="s">
        <v>129</v>
      </c>
      <c r="CC639" t="s">
        <v>253</v>
      </c>
      <c r="CD639" t="s">
        <v>116</v>
      </c>
      <c r="CE639" t="s">
        <v>109</v>
      </c>
      <c r="CF639" t="s">
        <v>113</v>
      </c>
      <c r="CG639" t="s">
        <v>113</v>
      </c>
      <c r="CH639" t="s">
        <v>386</v>
      </c>
      <c r="CI639" t="s">
        <v>113</v>
      </c>
      <c r="CJ639" t="s">
        <v>116</v>
      </c>
      <c r="CK639" t="s">
        <v>116</v>
      </c>
      <c r="CL639" t="s">
        <v>109</v>
      </c>
      <c r="CN639" t="s">
        <v>522</v>
      </c>
      <c r="CO639" t="s">
        <v>109</v>
      </c>
      <c r="CP639" t="s">
        <v>116</v>
      </c>
      <c r="CQ639" t="s">
        <v>109</v>
      </c>
      <c r="CS639" t="s">
        <v>109</v>
      </c>
      <c r="CT639" t="s">
        <v>116</v>
      </c>
      <c r="CU639" t="s">
        <v>116</v>
      </c>
      <c r="CV639" t="s">
        <v>109</v>
      </c>
      <c r="CX639" t="s">
        <v>109</v>
      </c>
      <c r="DB639">
        <f t="shared" si="585"/>
        <v>2</v>
      </c>
      <c r="DC639">
        <f t="shared" si="586"/>
        <v>0</v>
      </c>
      <c r="DD639">
        <f t="shared" si="587"/>
        <v>3</v>
      </c>
      <c r="DE639">
        <f t="shared" si="588"/>
        <v>0</v>
      </c>
      <c r="DF639">
        <f t="shared" si="589"/>
        <v>1</v>
      </c>
      <c r="DG639">
        <f t="shared" si="590"/>
        <v>1</v>
      </c>
      <c r="DH639">
        <f t="shared" si="591"/>
        <v>0</v>
      </c>
      <c r="DI639">
        <f t="shared" si="592"/>
        <v>8</v>
      </c>
      <c r="DJ639">
        <f t="shared" si="593"/>
        <v>1</v>
      </c>
      <c r="DK639">
        <f t="shared" si="594"/>
        <v>2</v>
      </c>
      <c r="DL639">
        <f t="shared" si="595"/>
        <v>3</v>
      </c>
      <c r="DM639">
        <f t="shared" si="596"/>
        <v>1</v>
      </c>
      <c r="DN639">
        <f t="shared" si="597"/>
        <v>0</v>
      </c>
      <c r="DO639">
        <f t="shared" si="598"/>
        <v>2</v>
      </c>
      <c r="DP639">
        <f t="shared" si="599"/>
        <v>5</v>
      </c>
      <c r="DQ639">
        <f t="shared" si="600"/>
        <v>1</v>
      </c>
      <c r="DR639">
        <f t="shared" si="601"/>
        <v>4</v>
      </c>
      <c r="DS639">
        <f t="shared" si="602"/>
        <v>1</v>
      </c>
      <c r="DT639">
        <f t="shared" si="603"/>
        <v>2</v>
      </c>
      <c r="DU639">
        <f t="shared" si="608"/>
        <v>2</v>
      </c>
      <c r="DV639">
        <f t="shared" si="609"/>
        <v>2</v>
      </c>
      <c r="DW639">
        <f t="shared" si="607"/>
        <v>41</v>
      </c>
      <c r="DX639">
        <f t="shared" si="604"/>
        <v>7.8846153846153841</v>
      </c>
      <c r="DY639">
        <f t="shared" si="605"/>
        <v>8</v>
      </c>
      <c r="DZ639">
        <f t="shared" si="606"/>
        <v>8</v>
      </c>
    </row>
    <row r="640" spans="1:130">
      <c r="A640">
        <v>776</v>
      </c>
      <c r="B640" s="1">
        <v>44973.513923611099</v>
      </c>
      <c r="C640" s="1">
        <v>44973.521203703698</v>
      </c>
      <c r="D640" t="s">
        <v>104</v>
      </c>
      <c r="F640" t="s">
        <v>7036</v>
      </c>
      <c r="G640" s="2">
        <v>20950</v>
      </c>
      <c r="H640" t="s">
        <v>7037</v>
      </c>
      <c r="I640" t="s">
        <v>7038</v>
      </c>
      <c r="J640" t="s">
        <v>145</v>
      </c>
      <c r="K640" t="s">
        <v>109</v>
      </c>
      <c r="M640" t="s">
        <v>109</v>
      </c>
      <c r="O640" t="s">
        <v>186</v>
      </c>
      <c r="P640" t="s">
        <v>177</v>
      </c>
      <c r="Q640" t="s">
        <v>112</v>
      </c>
      <c r="R640" t="s">
        <v>113</v>
      </c>
      <c r="S640" t="s">
        <v>122</v>
      </c>
      <c r="T640" t="s">
        <v>109</v>
      </c>
      <c r="V640" t="s">
        <v>109</v>
      </c>
      <c r="X640" t="s">
        <v>135</v>
      </c>
      <c r="Y640" t="s">
        <v>113</v>
      </c>
      <c r="Z640" t="s">
        <v>109</v>
      </c>
      <c r="AA640" t="s">
        <v>116</v>
      </c>
      <c r="AB640" t="s">
        <v>145</v>
      </c>
      <c r="AC640" t="s">
        <v>109</v>
      </c>
      <c r="AE640" t="s">
        <v>109</v>
      </c>
      <c r="AG640" t="s">
        <v>109</v>
      </c>
      <c r="AH640" t="s">
        <v>109</v>
      </c>
      <c r="AI640" t="s">
        <v>109</v>
      </c>
      <c r="AJ640" t="s">
        <v>109</v>
      </c>
      <c r="AK640" t="s">
        <v>109</v>
      </c>
      <c r="AL640" t="s">
        <v>116</v>
      </c>
      <c r="AM640" t="s">
        <v>112</v>
      </c>
      <c r="AN640" t="s">
        <v>117</v>
      </c>
      <c r="AO640" t="s">
        <v>179</v>
      </c>
      <c r="AP640" t="s">
        <v>113</v>
      </c>
      <c r="AQ640" t="s">
        <v>109</v>
      </c>
      <c r="AS640" t="s">
        <v>225</v>
      </c>
      <c r="AT640" t="s">
        <v>113</v>
      </c>
      <c r="AU640" t="s">
        <v>116</v>
      </c>
      <c r="AV640" t="s">
        <v>109</v>
      </c>
      <c r="AW640" t="s">
        <v>109</v>
      </c>
      <c r="AZ640" t="s">
        <v>113</v>
      </c>
      <c r="BA640" t="s">
        <v>7039</v>
      </c>
      <c r="BB640" t="s">
        <v>334</v>
      </c>
      <c r="BC640" t="s">
        <v>116</v>
      </c>
      <c r="BD640" t="s">
        <v>116</v>
      </c>
      <c r="BE640" t="s">
        <v>122</v>
      </c>
      <c r="BG640" t="s">
        <v>109</v>
      </c>
      <c r="BH640" t="s">
        <v>116</v>
      </c>
      <c r="BI640" t="s">
        <v>7040</v>
      </c>
      <c r="BJ640" t="s">
        <v>109</v>
      </c>
      <c r="BK640" t="s">
        <v>109</v>
      </c>
      <c r="BL640" t="s">
        <v>109</v>
      </c>
      <c r="BM640" t="s">
        <v>109</v>
      </c>
      <c r="BN640" t="s">
        <v>113</v>
      </c>
      <c r="BO640" t="s">
        <v>125</v>
      </c>
      <c r="BP640" t="s">
        <v>122</v>
      </c>
      <c r="BR640" t="s">
        <v>116</v>
      </c>
      <c r="BS640" t="s">
        <v>911</v>
      </c>
      <c r="BT640" t="s">
        <v>109</v>
      </c>
      <c r="BU640" t="s">
        <v>114</v>
      </c>
      <c r="BV640" t="s">
        <v>109</v>
      </c>
      <c r="BX640" t="s">
        <v>116</v>
      </c>
      <c r="BY640" t="s">
        <v>116</v>
      </c>
      <c r="BZ640" t="s">
        <v>193</v>
      </c>
      <c r="CA640" t="s">
        <v>582</v>
      </c>
      <c r="CB640" t="s">
        <v>129</v>
      </c>
      <c r="CC640" t="s">
        <v>253</v>
      </c>
      <c r="CD640" t="s">
        <v>116</v>
      </c>
      <c r="CE640" t="s">
        <v>109</v>
      </c>
      <c r="CF640" t="s">
        <v>385</v>
      </c>
      <c r="CG640" t="s">
        <v>113</v>
      </c>
      <c r="CH640" t="s">
        <v>113</v>
      </c>
      <c r="CI640" t="s">
        <v>3563</v>
      </c>
      <c r="CJ640" t="s">
        <v>109</v>
      </c>
      <c r="CK640" t="s">
        <v>109</v>
      </c>
      <c r="CL640" t="s">
        <v>109</v>
      </c>
      <c r="CN640" t="s">
        <v>842</v>
      </c>
      <c r="CO640" t="s">
        <v>109</v>
      </c>
      <c r="CP640" t="s">
        <v>116</v>
      </c>
      <c r="CQ640" t="s">
        <v>109</v>
      </c>
      <c r="CS640" t="s">
        <v>116</v>
      </c>
      <c r="CT640" t="s">
        <v>116</v>
      </c>
      <c r="CU640" t="s">
        <v>109</v>
      </c>
      <c r="CV640" t="s">
        <v>109</v>
      </c>
      <c r="CX640" t="s">
        <v>116</v>
      </c>
      <c r="CY640" t="s">
        <v>3235</v>
      </c>
      <c r="DB640">
        <f t="shared" si="585"/>
        <v>1</v>
      </c>
      <c r="DC640">
        <f t="shared" si="586"/>
        <v>0</v>
      </c>
      <c r="DD640">
        <f t="shared" si="587"/>
        <v>3</v>
      </c>
      <c r="DE640">
        <f t="shared" si="588"/>
        <v>0</v>
      </c>
      <c r="DF640">
        <f t="shared" si="589"/>
        <v>1</v>
      </c>
      <c r="DG640">
        <f t="shared" si="590"/>
        <v>1</v>
      </c>
      <c r="DH640">
        <f t="shared" si="591"/>
        <v>0</v>
      </c>
      <c r="DI640">
        <f t="shared" si="592"/>
        <v>4</v>
      </c>
      <c r="DJ640">
        <f t="shared" si="593"/>
        <v>1</v>
      </c>
      <c r="DK640">
        <f t="shared" si="594"/>
        <v>1</v>
      </c>
      <c r="DL640">
        <f t="shared" si="595"/>
        <v>2</v>
      </c>
      <c r="DM640">
        <f t="shared" si="596"/>
        <v>1</v>
      </c>
      <c r="DN640">
        <f t="shared" si="597"/>
        <v>1</v>
      </c>
      <c r="DO640">
        <f t="shared" si="598"/>
        <v>1</v>
      </c>
      <c r="DP640">
        <f t="shared" si="599"/>
        <v>3</v>
      </c>
      <c r="DQ640">
        <f t="shared" si="600"/>
        <v>1</v>
      </c>
      <c r="DR640">
        <f t="shared" si="601"/>
        <v>4</v>
      </c>
      <c r="DS640">
        <f t="shared" si="602"/>
        <v>1</v>
      </c>
      <c r="DT640">
        <f t="shared" si="603"/>
        <v>0</v>
      </c>
      <c r="DU640">
        <f t="shared" si="608"/>
        <v>2</v>
      </c>
      <c r="DV640">
        <f t="shared" si="609"/>
        <v>2</v>
      </c>
      <c r="DW640">
        <f t="shared" si="607"/>
        <v>30</v>
      </c>
      <c r="DX640">
        <f t="shared" si="604"/>
        <v>5.7692307692307683</v>
      </c>
      <c r="DY640">
        <f t="shared" si="605"/>
        <v>6</v>
      </c>
      <c r="DZ640">
        <f t="shared" si="606"/>
        <v>6</v>
      </c>
    </row>
    <row r="641" spans="1:130">
      <c r="A641">
        <v>777</v>
      </c>
      <c r="B641" s="1">
        <v>44973.659826388903</v>
      </c>
      <c r="C641" s="1">
        <v>44973.670416666697</v>
      </c>
      <c r="D641" t="s">
        <v>104</v>
      </c>
      <c r="F641" t="s">
        <v>7041</v>
      </c>
      <c r="G641">
        <v>13142</v>
      </c>
      <c r="H641" t="s">
        <v>7042</v>
      </c>
      <c r="I641" t="s">
        <v>7043</v>
      </c>
      <c r="J641" t="s">
        <v>145</v>
      </c>
      <c r="K641" t="s">
        <v>109</v>
      </c>
      <c r="M641" t="s">
        <v>109</v>
      </c>
      <c r="O641" t="s">
        <v>7044</v>
      </c>
      <c r="P641" t="s">
        <v>7045</v>
      </c>
      <c r="Q641" t="s">
        <v>112</v>
      </c>
      <c r="R641" t="s">
        <v>113</v>
      </c>
      <c r="S641" t="s">
        <v>122</v>
      </c>
      <c r="T641" t="s">
        <v>109</v>
      </c>
      <c r="V641" t="s">
        <v>109</v>
      </c>
      <c r="X641" t="s">
        <v>455</v>
      </c>
      <c r="Y641" t="s">
        <v>178</v>
      </c>
      <c r="Z641" t="s">
        <v>109</v>
      </c>
      <c r="AA641" t="s">
        <v>116</v>
      </c>
      <c r="AB641" t="s">
        <v>7046</v>
      </c>
      <c r="AC641" t="s">
        <v>109</v>
      </c>
      <c r="AE641" t="s">
        <v>109</v>
      </c>
      <c r="AG641" t="s">
        <v>109</v>
      </c>
      <c r="AH641" t="s">
        <v>116</v>
      </c>
      <c r="AI641" t="s">
        <v>109</v>
      </c>
      <c r="AJ641" t="s">
        <v>116</v>
      </c>
      <c r="AK641" t="s">
        <v>116</v>
      </c>
      <c r="AL641" t="s">
        <v>109</v>
      </c>
      <c r="AM641" t="s">
        <v>112</v>
      </c>
      <c r="AN641" t="s">
        <v>286</v>
      </c>
      <c r="AO641" t="s">
        <v>179</v>
      </c>
      <c r="AP641" t="s">
        <v>113</v>
      </c>
      <c r="AQ641" t="s">
        <v>109</v>
      </c>
      <c r="AS641" t="s">
        <v>7047</v>
      </c>
      <c r="AT641" t="s">
        <v>204</v>
      </c>
      <c r="AU641" t="s">
        <v>116</v>
      </c>
      <c r="AV641" t="s">
        <v>116</v>
      </c>
      <c r="AW641" t="s">
        <v>109</v>
      </c>
      <c r="AZ641" t="s">
        <v>157</v>
      </c>
      <c r="BA641" t="s">
        <v>158</v>
      </c>
      <c r="BB641" t="s">
        <v>192</v>
      </c>
      <c r="BC641" t="s">
        <v>116</v>
      </c>
      <c r="BD641" t="s">
        <v>116</v>
      </c>
      <c r="BE641" t="s">
        <v>122</v>
      </c>
      <c r="BG641" t="s">
        <v>109</v>
      </c>
      <c r="BH641" t="s">
        <v>116</v>
      </c>
      <c r="BI641" t="s">
        <v>7048</v>
      </c>
      <c r="BJ641" t="s">
        <v>116</v>
      </c>
      <c r="BK641" t="s">
        <v>109</v>
      </c>
      <c r="BL641" t="s">
        <v>109</v>
      </c>
      <c r="BM641" t="s">
        <v>109</v>
      </c>
      <c r="BN641" t="s">
        <v>124</v>
      </c>
      <c r="BO641" t="s">
        <v>116</v>
      </c>
      <c r="BP641" t="s">
        <v>122</v>
      </c>
      <c r="BR641" t="s">
        <v>116</v>
      </c>
      <c r="BS641" t="s">
        <v>126</v>
      </c>
      <c r="BT641" t="s">
        <v>116</v>
      </c>
      <c r="BU641" t="s">
        <v>109</v>
      </c>
      <c r="BV641" t="s">
        <v>206</v>
      </c>
      <c r="BW641" t="s">
        <v>239</v>
      </c>
      <c r="BX641" t="s">
        <v>116</v>
      </c>
      <c r="BY641" t="s">
        <v>116</v>
      </c>
      <c r="BZ641" t="s">
        <v>193</v>
      </c>
      <c r="CA641" t="s">
        <v>113</v>
      </c>
      <c r="CB641" t="s">
        <v>129</v>
      </c>
      <c r="CC641" t="s">
        <v>182</v>
      </c>
      <c r="CD641" t="s">
        <v>109</v>
      </c>
      <c r="CE641" t="s">
        <v>116</v>
      </c>
      <c r="CG641" t="s">
        <v>113</v>
      </c>
      <c r="CH641" t="s">
        <v>113</v>
      </c>
      <c r="CI641" t="s">
        <v>113</v>
      </c>
      <c r="CJ641" t="s">
        <v>109</v>
      </c>
      <c r="CK641" t="s">
        <v>109</v>
      </c>
      <c r="CL641" t="s">
        <v>109</v>
      </c>
      <c r="CN641" t="s">
        <v>113</v>
      </c>
      <c r="CO641" t="s">
        <v>109</v>
      </c>
      <c r="CP641" t="s">
        <v>109</v>
      </c>
      <c r="CQ641" t="s">
        <v>109</v>
      </c>
      <c r="CS641" t="s">
        <v>109</v>
      </c>
      <c r="CT641" t="s">
        <v>109</v>
      </c>
      <c r="CU641" t="s">
        <v>109</v>
      </c>
      <c r="CV641" t="s">
        <v>109</v>
      </c>
      <c r="CX641" t="s">
        <v>109</v>
      </c>
      <c r="DB641">
        <f t="shared" ref="DB641:DB666" si="610">COUNTIFS(J641:K641,"&lt;&gt;Non",J641:K641,"&lt;&gt;",J641:K641,"&lt;&gt;Non;")</f>
        <v>1</v>
      </c>
      <c r="DC641">
        <f t="shared" ref="DC641:DC666" si="611">COUNTIFS(M641,"&lt;&gt;Non",M641,"&lt;&gt;",M641,"&lt;&gt;Non;")</f>
        <v>0</v>
      </c>
      <c r="DD641">
        <f t="shared" ref="DD641:DD666" si="612">COUNTIFS(O641:T641,"&lt;&gt;Non",O641:T641,"&lt;&gt;",O641:T641,"&lt;&gt;Non;",O641:T641,"&lt;&gt;Je ne sais pas")</f>
        <v>3</v>
      </c>
      <c r="DE641">
        <f t="shared" ref="DE641:DE666" si="613">COUNTIF(V641,"Oui")</f>
        <v>0</v>
      </c>
      <c r="DF641">
        <f t="shared" ref="DF641:DF666" si="614">COUNTIFS(X641:Z641,"&lt;&gt;Non",X641:Z641,"&lt;&gt;",X641:Z641,"&lt;&gt;Non;")</f>
        <v>2</v>
      </c>
      <c r="DG641">
        <f t="shared" ref="DG641:DG666" si="615">COUNTIFS(AB641:AC641,"&lt;&gt;Non",AB641:AC641,"&lt;&gt;",AB641:AC641,"&lt;&gt;Non;")</f>
        <v>1</v>
      </c>
      <c r="DH641">
        <f t="shared" ref="DH641:DH666" si="616">COUNTIFS(AE641,"&lt;&gt;Non",AE641,"&lt;&gt;",AE641,"&lt;&gt;Non;")</f>
        <v>0</v>
      </c>
      <c r="DI641">
        <f t="shared" ref="DI641:DI666" si="617">COUNTIFS(AG641:AQ641,"&lt;&gt;Non",AG641:AQ641,"&lt;&gt;",AG641:AQ641,"&lt;&gt;Non;")</f>
        <v>6</v>
      </c>
      <c r="DJ641">
        <f t="shared" ref="DJ641:DJ666" si="618">COUNTIFS(AS641,"&lt;&gt;Non",AS641,"&lt;&gt;",AS641,"&lt;&gt;Non;")</f>
        <v>1</v>
      </c>
      <c r="DK641">
        <f t="shared" ref="DK641:DK666" si="619">COUNTIFS(AU641:AX641,"&lt;&gt;Non",AU641:AX641,"&lt;&gt;",AU641:AX641,"&lt;&gt;Non;")</f>
        <v>2</v>
      </c>
      <c r="DL641">
        <f t="shared" ref="DL641:DL666" si="620">COUNTIFS(AZ641:BB641,"&lt;&gt;Non",AZ641:BB641,"&lt;&gt;",AZ641:BB641,"&lt;&gt;Non;")</f>
        <v>3</v>
      </c>
      <c r="DM641">
        <f t="shared" ref="DM641:DM666" si="621">COUNTIFS(BD641:BE641,"&lt;&gt;Non",BD641:BE641,"&lt;&gt;",BD641:BE641,"&lt;&gt;Non;",BD641:BE641,"&lt;&gt;Je ne sais pas")</f>
        <v>1</v>
      </c>
      <c r="DN641">
        <f t="shared" ref="DN641:DN666" si="622">COUNTIFS(BG641:BH641,"&lt;&gt;Non",BG641:BH641,"&lt;&gt;",BG641:BH641,"&lt;&gt;Non;")</f>
        <v>1</v>
      </c>
      <c r="DO641">
        <f t="shared" ref="DO641:DO666" si="623">COUNTIFS(BJ641:BP641,"&lt;&gt;Non",BJ641:BP641,"&lt;&gt;",BJ641:BP641,"&lt;&gt;Non;",BJ641:BP641,"&lt;&gt;Je ne sais pas")</f>
        <v>3</v>
      </c>
      <c r="DP641">
        <f t="shared" ref="DP641:DP666" si="624">COUNTIFS(BR641:BV641,"&lt;&gt;Non",BR641:BV641,"&lt;&gt;",BR641:BV641,"&lt;&gt;Non;")</f>
        <v>4</v>
      </c>
      <c r="DQ641">
        <f t="shared" ref="DQ641:DQ666" si="625">COUNTIFS(BY641,"&lt;&gt;Non",BY641,"&lt;&gt;",BY641,"&lt;&gt;Non;")</f>
        <v>1</v>
      </c>
      <c r="DR641">
        <f t="shared" ref="DR641:DR666" si="626">COUNTIFS(CA641:CD641,"&lt;&gt;Non",CA641:CD641,"&lt;&gt;",CA641:CD641,"&lt;&gt;Non;")</f>
        <v>2</v>
      </c>
      <c r="DS641">
        <f t="shared" ref="DS641:DS666" si="627">COUNTIFS(CF641:CH641,"&lt;&gt;Non",CF641:CH641,"&lt;&gt;",CF641:CH641,"&lt;&gt;Non;")</f>
        <v>0</v>
      </c>
      <c r="DT641">
        <f t="shared" ref="DT641:DT666" si="628">COUNTIFS(CJ641:CL641,"&lt;&gt;Non",CJ641:CL641,"&lt;&gt;",CJ641:CL641,"&lt;&gt;Non;")</f>
        <v>0</v>
      </c>
      <c r="DU641">
        <f t="shared" si="608"/>
        <v>0</v>
      </c>
      <c r="DV641">
        <f t="shared" si="609"/>
        <v>0</v>
      </c>
      <c r="DW641">
        <f t="shared" si="607"/>
        <v>31</v>
      </c>
      <c r="DX641">
        <f t="shared" ref="DX641:DX666" si="629">DW641/52*10</f>
        <v>5.9615384615384617</v>
      </c>
      <c r="DY641">
        <f t="shared" ref="DY641:DY666" si="630">MROUND(DX641,0.5)</f>
        <v>6</v>
      </c>
      <c r="DZ641">
        <f t="shared" ref="DZ641:DZ666" si="631">IF(DY641&gt;10,10,DY641)</f>
        <v>6</v>
      </c>
    </row>
    <row r="642" spans="1:130">
      <c r="A642">
        <v>778</v>
      </c>
      <c r="B642" s="1">
        <v>44973.649826388901</v>
      </c>
      <c r="C642" s="1">
        <v>44973.673344907402</v>
      </c>
      <c r="D642" t="s">
        <v>104</v>
      </c>
      <c r="F642" t="s">
        <v>7049</v>
      </c>
      <c r="G642" s="2">
        <v>3792</v>
      </c>
      <c r="H642" t="s">
        <v>7050</v>
      </c>
      <c r="I642" t="s">
        <v>7051</v>
      </c>
      <c r="J642" t="s">
        <v>132</v>
      </c>
      <c r="K642" t="s">
        <v>114</v>
      </c>
      <c r="L642" t="s">
        <v>7052</v>
      </c>
      <c r="M642" t="s">
        <v>109</v>
      </c>
      <c r="O642" t="s">
        <v>176</v>
      </c>
      <c r="P642" t="s">
        <v>2965</v>
      </c>
      <c r="Q642" t="s">
        <v>112</v>
      </c>
      <c r="R642" t="s">
        <v>113</v>
      </c>
      <c r="S642" t="s">
        <v>114</v>
      </c>
      <c r="T642" t="s">
        <v>109</v>
      </c>
      <c r="V642" t="s">
        <v>109</v>
      </c>
      <c r="X642" t="s">
        <v>135</v>
      </c>
      <c r="Y642" t="s">
        <v>7053</v>
      </c>
      <c r="Z642" t="s">
        <v>116</v>
      </c>
      <c r="AB642" t="s">
        <v>132</v>
      </c>
      <c r="AC642" t="s">
        <v>109</v>
      </c>
      <c r="AE642" t="s">
        <v>109</v>
      </c>
      <c r="AG642" t="s">
        <v>109</v>
      </c>
      <c r="AH642" t="s">
        <v>116</v>
      </c>
      <c r="AI642" t="s">
        <v>109</v>
      </c>
      <c r="AJ642" t="s">
        <v>109</v>
      </c>
      <c r="AK642" t="s">
        <v>109</v>
      </c>
      <c r="AL642" t="s">
        <v>116</v>
      </c>
      <c r="AM642" t="s">
        <v>112</v>
      </c>
      <c r="AN642" t="s">
        <v>117</v>
      </c>
      <c r="AO642" t="s">
        <v>202</v>
      </c>
      <c r="AP642" t="s">
        <v>7054</v>
      </c>
      <c r="AQ642" t="s">
        <v>109</v>
      </c>
      <c r="AS642" t="s">
        <v>7055</v>
      </c>
      <c r="AT642" t="s">
        <v>7056</v>
      </c>
      <c r="AU642" t="s">
        <v>116</v>
      </c>
      <c r="AV642" t="s">
        <v>116</v>
      </c>
      <c r="AW642" t="s">
        <v>109</v>
      </c>
      <c r="AZ642" t="s">
        <v>157</v>
      </c>
      <c r="BA642" t="s">
        <v>158</v>
      </c>
      <c r="BB642" t="s">
        <v>113</v>
      </c>
      <c r="BC642" t="s">
        <v>116</v>
      </c>
      <c r="BD642" t="s">
        <v>116</v>
      </c>
      <c r="BE642" t="s">
        <v>116</v>
      </c>
      <c r="BF642" t="s">
        <v>7057</v>
      </c>
      <c r="BG642" t="s">
        <v>109</v>
      </c>
      <c r="BH642" t="s">
        <v>116</v>
      </c>
      <c r="BI642" t="s">
        <v>7058</v>
      </c>
      <c r="BJ642" t="s">
        <v>116</v>
      </c>
      <c r="BK642" t="s">
        <v>116</v>
      </c>
      <c r="BL642" t="s">
        <v>109</v>
      </c>
      <c r="BM642" t="s">
        <v>116</v>
      </c>
      <c r="BN642" t="s">
        <v>124</v>
      </c>
      <c r="BO642" t="s">
        <v>116</v>
      </c>
      <c r="BP642" t="s">
        <v>116</v>
      </c>
      <c r="BQ642" t="s">
        <v>7059</v>
      </c>
      <c r="BR642" t="s">
        <v>116</v>
      </c>
      <c r="BS642" t="s">
        <v>4684</v>
      </c>
      <c r="BT642" t="s">
        <v>109</v>
      </c>
      <c r="BU642" t="s">
        <v>114</v>
      </c>
      <c r="BV642" t="s">
        <v>116</v>
      </c>
      <c r="BX642" t="s">
        <v>116</v>
      </c>
      <c r="BY642" t="s">
        <v>116</v>
      </c>
      <c r="BZ642" t="s">
        <v>7060</v>
      </c>
      <c r="CA642" t="s">
        <v>240</v>
      </c>
      <c r="CB642" t="s">
        <v>6169</v>
      </c>
      <c r="CC642" t="s">
        <v>7061</v>
      </c>
      <c r="CD642" t="s">
        <v>109</v>
      </c>
      <c r="CE642" t="s">
        <v>116</v>
      </c>
      <c r="CG642" t="s">
        <v>113</v>
      </c>
      <c r="CH642" t="s">
        <v>113</v>
      </c>
      <c r="CI642" t="s">
        <v>7062</v>
      </c>
      <c r="CJ642" t="s">
        <v>109</v>
      </c>
      <c r="CK642" t="s">
        <v>109</v>
      </c>
      <c r="CL642" t="s">
        <v>109</v>
      </c>
      <c r="CN642" t="s">
        <v>7063</v>
      </c>
      <c r="CO642" t="s">
        <v>109</v>
      </c>
      <c r="CP642" t="s">
        <v>116</v>
      </c>
      <c r="CQ642" t="s">
        <v>109</v>
      </c>
      <c r="CS642" t="s">
        <v>116</v>
      </c>
      <c r="CT642" t="s">
        <v>116</v>
      </c>
      <c r="CU642" t="s">
        <v>109</v>
      </c>
      <c r="CV642" t="s">
        <v>116</v>
      </c>
      <c r="CW642" t="s">
        <v>7064</v>
      </c>
      <c r="CX642" t="s">
        <v>116</v>
      </c>
      <c r="CY642" t="s">
        <v>7065</v>
      </c>
      <c r="DB642">
        <f t="shared" si="610"/>
        <v>2</v>
      </c>
      <c r="DC642">
        <f t="shared" si="611"/>
        <v>0</v>
      </c>
      <c r="DD642">
        <f t="shared" si="612"/>
        <v>4</v>
      </c>
      <c r="DE642">
        <f t="shared" si="613"/>
        <v>0</v>
      </c>
      <c r="DF642">
        <f t="shared" si="614"/>
        <v>3</v>
      </c>
      <c r="DG642">
        <f t="shared" si="615"/>
        <v>1</v>
      </c>
      <c r="DH642">
        <f t="shared" si="616"/>
        <v>0</v>
      </c>
      <c r="DI642">
        <f t="shared" si="617"/>
        <v>6</v>
      </c>
      <c r="DJ642">
        <f t="shared" si="618"/>
        <v>1</v>
      </c>
      <c r="DK642">
        <f t="shared" si="619"/>
        <v>2</v>
      </c>
      <c r="DL642">
        <f t="shared" si="620"/>
        <v>2</v>
      </c>
      <c r="DM642">
        <f t="shared" si="621"/>
        <v>2</v>
      </c>
      <c r="DN642">
        <f t="shared" si="622"/>
        <v>1</v>
      </c>
      <c r="DO642">
        <f t="shared" si="623"/>
        <v>6</v>
      </c>
      <c r="DP642">
        <f t="shared" si="624"/>
        <v>4</v>
      </c>
      <c r="DQ642">
        <f t="shared" si="625"/>
        <v>1</v>
      </c>
      <c r="DR642">
        <f t="shared" si="626"/>
        <v>3</v>
      </c>
      <c r="DS642">
        <f t="shared" si="627"/>
        <v>0</v>
      </c>
      <c r="DT642">
        <f t="shared" si="628"/>
        <v>0</v>
      </c>
      <c r="DU642">
        <f t="shared" si="608"/>
        <v>2</v>
      </c>
      <c r="DV642">
        <f t="shared" si="609"/>
        <v>3</v>
      </c>
      <c r="DW642">
        <f t="shared" si="607"/>
        <v>43</v>
      </c>
      <c r="DX642">
        <f t="shared" si="629"/>
        <v>8.2692307692307683</v>
      </c>
      <c r="DY642">
        <f t="shared" si="630"/>
        <v>8.5</v>
      </c>
      <c r="DZ642">
        <f t="shared" si="631"/>
        <v>8.5</v>
      </c>
    </row>
    <row r="643" spans="1:130">
      <c r="A643">
        <v>779</v>
      </c>
      <c r="B643" s="1">
        <v>44973.7410185185</v>
      </c>
      <c r="C643" s="1">
        <v>44973.7522916667</v>
      </c>
      <c r="D643" t="s">
        <v>104</v>
      </c>
      <c r="F643" t="s">
        <v>7066</v>
      </c>
      <c r="G643" s="2">
        <v>3447</v>
      </c>
      <c r="H643" t="s">
        <v>7067</v>
      </c>
      <c r="I643" t="s">
        <v>7068</v>
      </c>
      <c r="J643" t="s">
        <v>109</v>
      </c>
      <c r="M643" t="s">
        <v>109</v>
      </c>
      <c r="O643" t="s">
        <v>594</v>
      </c>
      <c r="P643" t="s">
        <v>2091</v>
      </c>
      <c r="Q643" t="s">
        <v>112</v>
      </c>
      <c r="R643" t="s">
        <v>7069</v>
      </c>
      <c r="S643" t="s">
        <v>122</v>
      </c>
      <c r="T643" t="s">
        <v>109</v>
      </c>
      <c r="V643" t="s">
        <v>109</v>
      </c>
      <c r="X643" t="s">
        <v>135</v>
      </c>
      <c r="Y643" t="s">
        <v>113</v>
      </c>
      <c r="Z643" t="s">
        <v>109</v>
      </c>
      <c r="AA643" t="s">
        <v>116</v>
      </c>
      <c r="AB643" t="s">
        <v>109</v>
      </c>
      <c r="AE643" t="s">
        <v>109</v>
      </c>
      <c r="AG643" t="s">
        <v>116</v>
      </c>
      <c r="AH643" t="s">
        <v>116</v>
      </c>
      <c r="AI643" t="s">
        <v>109</v>
      </c>
      <c r="AJ643" t="s">
        <v>116</v>
      </c>
      <c r="AK643" t="s">
        <v>116</v>
      </c>
      <c r="AL643" t="s">
        <v>116</v>
      </c>
      <c r="AM643" t="s">
        <v>112</v>
      </c>
      <c r="AN643" t="s">
        <v>117</v>
      </c>
      <c r="AO643" t="s">
        <v>179</v>
      </c>
      <c r="AP643" t="s">
        <v>113</v>
      </c>
      <c r="AQ643" t="s">
        <v>109</v>
      </c>
      <c r="AS643" t="s">
        <v>7070</v>
      </c>
      <c r="AT643" t="s">
        <v>113</v>
      </c>
      <c r="AU643" t="s">
        <v>116</v>
      </c>
      <c r="AV643" t="s">
        <v>109</v>
      </c>
      <c r="AW643" t="s">
        <v>109</v>
      </c>
      <c r="AZ643" t="s">
        <v>7071</v>
      </c>
      <c r="BA643" t="s">
        <v>120</v>
      </c>
      <c r="BB643" t="s">
        <v>249</v>
      </c>
      <c r="BC643" t="s">
        <v>116</v>
      </c>
      <c r="BD643" t="s">
        <v>116</v>
      </c>
      <c r="BE643" t="s">
        <v>122</v>
      </c>
      <c r="BG643" t="s">
        <v>116</v>
      </c>
      <c r="BH643" t="s">
        <v>116</v>
      </c>
      <c r="BI643" t="s">
        <v>7072</v>
      </c>
      <c r="BJ643" t="s">
        <v>109</v>
      </c>
      <c r="BK643" t="s">
        <v>116</v>
      </c>
      <c r="BL643" t="s">
        <v>109</v>
      </c>
      <c r="BM643" t="s">
        <v>116</v>
      </c>
      <c r="BN643" t="s">
        <v>161</v>
      </c>
      <c r="BO643" t="s">
        <v>116</v>
      </c>
      <c r="BP643" t="s">
        <v>122</v>
      </c>
      <c r="BR643" t="s">
        <v>116</v>
      </c>
      <c r="BS643" t="s">
        <v>126</v>
      </c>
      <c r="BT643" t="s">
        <v>116</v>
      </c>
      <c r="BU643" t="s">
        <v>114</v>
      </c>
      <c r="BV643" t="s">
        <v>206</v>
      </c>
      <c r="BX643" t="s">
        <v>116</v>
      </c>
      <c r="BY643" t="s">
        <v>116</v>
      </c>
      <c r="BZ643" t="s">
        <v>193</v>
      </c>
      <c r="CA643" t="s">
        <v>1439</v>
      </c>
      <c r="CB643" t="s">
        <v>129</v>
      </c>
      <c r="CC643" t="s">
        <v>182</v>
      </c>
      <c r="CD643" t="s">
        <v>116</v>
      </c>
      <c r="CE643" t="s">
        <v>116</v>
      </c>
      <c r="CG643" t="s">
        <v>113</v>
      </c>
      <c r="CH643" t="s">
        <v>311</v>
      </c>
      <c r="CI643" t="s">
        <v>113</v>
      </c>
      <c r="CJ643" t="s">
        <v>109</v>
      </c>
      <c r="CK643" t="s">
        <v>109</v>
      </c>
      <c r="CL643" t="s">
        <v>109</v>
      </c>
      <c r="CN643" t="s">
        <v>113</v>
      </c>
      <c r="CO643" t="s">
        <v>116</v>
      </c>
      <c r="CP643" t="s">
        <v>116</v>
      </c>
      <c r="CQ643" t="s">
        <v>109</v>
      </c>
      <c r="CS643" t="s">
        <v>116</v>
      </c>
      <c r="CT643" t="s">
        <v>116</v>
      </c>
      <c r="CU643" t="s">
        <v>116</v>
      </c>
      <c r="CV643" t="s">
        <v>109</v>
      </c>
      <c r="CX643" t="s">
        <v>116</v>
      </c>
      <c r="CY643" t="s">
        <v>5098</v>
      </c>
      <c r="DB643">
        <f t="shared" si="610"/>
        <v>0</v>
      </c>
      <c r="DC643">
        <f t="shared" si="611"/>
        <v>0</v>
      </c>
      <c r="DD643">
        <f t="shared" si="612"/>
        <v>4</v>
      </c>
      <c r="DE643">
        <f t="shared" si="613"/>
        <v>0</v>
      </c>
      <c r="DF643">
        <f t="shared" si="614"/>
        <v>1</v>
      </c>
      <c r="DG643">
        <f t="shared" si="615"/>
        <v>0</v>
      </c>
      <c r="DH643">
        <f t="shared" si="616"/>
        <v>0</v>
      </c>
      <c r="DI643">
        <f t="shared" si="617"/>
        <v>8</v>
      </c>
      <c r="DJ643">
        <f t="shared" si="618"/>
        <v>1</v>
      </c>
      <c r="DK643">
        <f t="shared" si="619"/>
        <v>1</v>
      </c>
      <c r="DL643">
        <f t="shared" si="620"/>
        <v>3</v>
      </c>
      <c r="DM643">
        <f t="shared" si="621"/>
        <v>1</v>
      </c>
      <c r="DN643">
        <f t="shared" si="622"/>
        <v>2</v>
      </c>
      <c r="DO643">
        <f t="shared" si="623"/>
        <v>4</v>
      </c>
      <c r="DP643">
        <f t="shared" si="624"/>
        <v>5</v>
      </c>
      <c r="DQ643">
        <f t="shared" si="625"/>
        <v>1</v>
      </c>
      <c r="DR643">
        <f t="shared" si="626"/>
        <v>4</v>
      </c>
      <c r="DS643">
        <f t="shared" si="627"/>
        <v>1</v>
      </c>
      <c r="DT643">
        <f t="shared" si="628"/>
        <v>0</v>
      </c>
      <c r="DU643">
        <f t="shared" si="608"/>
        <v>2</v>
      </c>
      <c r="DV643">
        <f t="shared" si="609"/>
        <v>3</v>
      </c>
      <c r="DW643">
        <f t="shared" si="607"/>
        <v>41</v>
      </c>
      <c r="DX643">
        <f t="shared" si="629"/>
        <v>7.8846153846153841</v>
      </c>
      <c r="DY643">
        <f t="shared" si="630"/>
        <v>8</v>
      </c>
      <c r="DZ643">
        <f t="shared" si="631"/>
        <v>8</v>
      </c>
    </row>
    <row r="644" spans="1:130">
      <c r="A644">
        <v>780</v>
      </c>
      <c r="B644" s="1">
        <v>44973.650381944397</v>
      </c>
      <c r="C644" s="1">
        <v>44973.764699074098</v>
      </c>
      <c r="D644" t="s">
        <v>104</v>
      </c>
      <c r="F644" t="s">
        <v>7073</v>
      </c>
      <c r="G644" s="2">
        <v>11833</v>
      </c>
      <c r="H644" t="s">
        <v>7074</v>
      </c>
      <c r="I644" t="s">
        <v>7075</v>
      </c>
      <c r="J644" t="s">
        <v>145</v>
      </c>
      <c r="K644" t="s">
        <v>114</v>
      </c>
      <c r="L644" t="s">
        <v>7076</v>
      </c>
      <c r="M644" t="s">
        <v>109</v>
      </c>
      <c r="O644" t="s">
        <v>7077</v>
      </c>
      <c r="P644" t="s">
        <v>7078</v>
      </c>
      <c r="Q644" t="s">
        <v>112</v>
      </c>
      <c r="R644" t="s">
        <v>113</v>
      </c>
      <c r="S644" t="s">
        <v>114</v>
      </c>
      <c r="T644" t="s">
        <v>109</v>
      </c>
      <c r="V644" t="s">
        <v>109</v>
      </c>
      <c r="X644" t="s">
        <v>135</v>
      </c>
      <c r="Y644" t="s">
        <v>303</v>
      </c>
      <c r="Z644" t="s">
        <v>116</v>
      </c>
      <c r="AB644" t="s">
        <v>153</v>
      </c>
      <c r="AC644" t="s">
        <v>116</v>
      </c>
      <c r="AD644" t="s">
        <v>7079</v>
      </c>
      <c r="AE644" t="s">
        <v>109</v>
      </c>
      <c r="AG644" t="s">
        <v>109</v>
      </c>
      <c r="AH644" t="s">
        <v>116</v>
      </c>
      <c r="AI644" t="s">
        <v>116</v>
      </c>
      <c r="AJ644" t="s">
        <v>116</v>
      </c>
      <c r="AK644" t="s">
        <v>116</v>
      </c>
      <c r="AL644" t="s">
        <v>116</v>
      </c>
      <c r="AM644" t="s">
        <v>188</v>
      </c>
      <c r="AN644" t="s">
        <v>117</v>
      </c>
      <c r="AO644" t="s">
        <v>179</v>
      </c>
      <c r="AP644" t="s">
        <v>113</v>
      </c>
      <c r="AQ644" t="s">
        <v>272</v>
      </c>
      <c r="AR644" t="s">
        <v>7080</v>
      </c>
      <c r="AS644" t="s">
        <v>7081</v>
      </c>
      <c r="AT644" t="s">
        <v>113</v>
      </c>
      <c r="AU644" t="s">
        <v>116</v>
      </c>
      <c r="AV644" t="s">
        <v>116</v>
      </c>
      <c r="AW644" t="s">
        <v>145</v>
      </c>
      <c r="AX644" t="s">
        <v>116</v>
      </c>
      <c r="AY644" t="s">
        <v>7082</v>
      </c>
      <c r="AZ644" t="s">
        <v>157</v>
      </c>
      <c r="BA644" t="s">
        <v>120</v>
      </c>
      <c r="BB644" t="s">
        <v>192</v>
      </c>
      <c r="BC644" t="s">
        <v>116</v>
      </c>
      <c r="BD644" t="s">
        <v>116</v>
      </c>
      <c r="BE644" t="s">
        <v>116</v>
      </c>
      <c r="BF644" t="s">
        <v>7083</v>
      </c>
      <c r="BG644" t="s">
        <v>116</v>
      </c>
      <c r="BH644" t="s">
        <v>116</v>
      </c>
      <c r="BI644" t="s">
        <v>7084</v>
      </c>
      <c r="BJ644" t="s">
        <v>116</v>
      </c>
      <c r="BK644" t="s">
        <v>116</v>
      </c>
      <c r="BL644" t="s">
        <v>109</v>
      </c>
      <c r="BM644" t="s">
        <v>109</v>
      </c>
      <c r="BN644" t="s">
        <v>7085</v>
      </c>
      <c r="BO644" t="s">
        <v>116</v>
      </c>
      <c r="BP644" t="s">
        <v>116</v>
      </c>
      <c r="BQ644" t="s">
        <v>7086</v>
      </c>
      <c r="BR644" t="s">
        <v>116</v>
      </c>
      <c r="BS644" t="s">
        <v>644</v>
      </c>
      <c r="BT644" t="s">
        <v>116</v>
      </c>
      <c r="BU644" t="s">
        <v>114</v>
      </c>
      <c r="BV644" t="s">
        <v>116</v>
      </c>
      <c r="BX644" t="s">
        <v>116</v>
      </c>
      <c r="BY644" t="s">
        <v>116</v>
      </c>
      <c r="BZ644" t="s">
        <v>193</v>
      </c>
      <c r="CA644" t="s">
        <v>7087</v>
      </c>
      <c r="CB644" t="s">
        <v>129</v>
      </c>
      <c r="CC644" t="s">
        <v>241</v>
      </c>
      <c r="CD644" t="s">
        <v>116</v>
      </c>
      <c r="CE644" t="s">
        <v>116</v>
      </c>
      <c r="CG644" t="s">
        <v>113</v>
      </c>
      <c r="CH644" t="s">
        <v>113</v>
      </c>
      <c r="CI644" t="s">
        <v>113</v>
      </c>
      <c r="CJ644" t="s">
        <v>116</v>
      </c>
      <c r="CK644" t="s">
        <v>116</v>
      </c>
      <c r="CL644" t="s">
        <v>116</v>
      </c>
      <c r="CM644" t="s">
        <v>7088</v>
      </c>
      <c r="CN644" t="s">
        <v>169</v>
      </c>
      <c r="CO644" t="s">
        <v>116</v>
      </c>
      <c r="CP644" t="s">
        <v>116</v>
      </c>
      <c r="CQ644" t="s">
        <v>116</v>
      </c>
      <c r="CR644" t="s">
        <v>7089</v>
      </c>
      <c r="CS644" t="s">
        <v>116</v>
      </c>
      <c r="CT644" t="s">
        <v>116</v>
      </c>
      <c r="CU644" t="s">
        <v>116</v>
      </c>
      <c r="CV644" t="s">
        <v>116</v>
      </c>
      <c r="CW644" t="s">
        <v>7090</v>
      </c>
      <c r="CX644" t="s">
        <v>116</v>
      </c>
      <c r="DB644">
        <f t="shared" si="610"/>
        <v>2</v>
      </c>
      <c r="DC644">
        <f t="shared" si="611"/>
        <v>0</v>
      </c>
      <c r="DD644">
        <f t="shared" si="612"/>
        <v>4</v>
      </c>
      <c r="DE644">
        <f t="shared" si="613"/>
        <v>0</v>
      </c>
      <c r="DF644">
        <f t="shared" si="614"/>
        <v>3</v>
      </c>
      <c r="DG644">
        <f t="shared" si="615"/>
        <v>2</v>
      </c>
      <c r="DH644">
        <f t="shared" si="616"/>
        <v>0</v>
      </c>
      <c r="DI644">
        <f t="shared" si="617"/>
        <v>9</v>
      </c>
      <c r="DJ644">
        <f t="shared" si="618"/>
        <v>1</v>
      </c>
      <c r="DK644">
        <f t="shared" si="619"/>
        <v>4</v>
      </c>
      <c r="DL644">
        <f t="shared" si="620"/>
        <v>3</v>
      </c>
      <c r="DM644">
        <f t="shared" si="621"/>
        <v>2</v>
      </c>
      <c r="DN644">
        <f t="shared" si="622"/>
        <v>2</v>
      </c>
      <c r="DO644">
        <f t="shared" si="623"/>
        <v>5</v>
      </c>
      <c r="DP644">
        <f t="shared" si="624"/>
        <v>5</v>
      </c>
      <c r="DQ644">
        <f t="shared" si="625"/>
        <v>1</v>
      </c>
      <c r="DR644">
        <f t="shared" si="626"/>
        <v>4</v>
      </c>
      <c r="DS644">
        <f t="shared" si="627"/>
        <v>0</v>
      </c>
      <c r="DT644">
        <f t="shared" si="628"/>
        <v>3</v>
      </c>
      <c r="DU644">
        <f t="shared" si="608"/>
        <v>4</v>
      </c>
      <c r="DV644">
        <f t="shared" si="609"/>
        <v>4</v>
      </c>
      <c r="DW644">
        <f t="shared" si="607"/>
        <v>58</v>
      </c>
      <c r="DX644">
        <f t="shared" si="629"/>
        <v>11.153846153846153</v>
      </c>
      <c r="DY644">
        <f t="shared" si="630"/>
        <v>11</v>
      </c>
      <c r="DZ644">
        <f t="shared" si="631"/>
        <v>10</v>
      </c>
    </row>
    <row r="645" spans="1:130">
      <c r="A645">
        <v>781</v>
      </c>
      <c r="B645" s="1">
        <v>44974.579421296301</v>
      </c>
      <c r="C645" s="1">
        <v>44974.590763888897</v>
      </c>
      <c r="D645" t="s">
        <v>104</v>
      </c>
      <c r="F645" t="s">
        <v>7091</v>
      </c>
      <c r="G645" s="2">
        <v>20717</v>
      </c>
      <c r="H645" t="s">
        <v>7092</v>
      </c>
      <c r="I645" t="s">
        <v>7093</v>
      </c>
      <c r="J645" t="s">
        <v>108</v>
      </c>
      <c r="K645" t="s">
        <v>114</v>
      </c>
      <c r="L645" t="s">
        <v>7094</v>
      </c>
      <c r="M645" t="s">
        <v>109</v>
      </c>
      <c r="O645" t="s">
        <v>176</v>
      </c>
      <c r="P645" t="s">
        <v>3341</v>
      </c>
      <c r="Q645" t="s">
        <v>145</v>
      </c>
      <c r="R645" t="s">
        <v>7095</v>
      </c>
      <c r="S645" t="s">
        <v>122</v>
      </c>
      <c r="T645" t="s">
        <v>109</v>
      </c>
      <c r="V645" t="s">
        <v>109</v>
      </c>
      <c r="X645" t="s">
        <v>321</v>
      </c>
      <c r="Y645" t="s">
        <v>178</v>
      </c>
      <c r="Z645" t="s">
        <v>116</v>
      </c>
      <c r="AB645" t="s">
        <v>153</v>
      </c>
      <c r="AC645" t="s">
        <v>116</v>
      </c>
      <c r="AD645" t="s">
        <v>7096</v>
      </c>
      <c r="AE645" t="s">
        <v>109</v>
      </c>
      <c r="AG645" t="s">
        <v>116</v>
      </c>
      <c r="AH645" t="s">
        <v>116</v>
      </c>
      <c r="AI645" t="s">
        <v>109</v>
      </c>
      <c r="AJ645" t="s">
        <v>116</v>
      </c>
      <c r="AK645" t="s">
        <v>116</v>
      </c>
      <c r="AL645" t="s">
        <v>116</v>
      </c>
      <c r="AM645" t="s">
        <v>112</v>
      </c>
      <c r="AN645" t="s">
        <v>117</v>
      </c>
      <c r="AO645" t="s">
        <v>155</v>
      </c>
      <c r="AP645" t="s">
        <v>271</v>
      </c>
      <c r="AQ645" t="s">
        <v>109</v>
      </c>
      <c r="AS645" t="s">
        <v>191</v>
      </c>
      <c r="AT645" t="s">
        <v>113</v>
      </c>
      <c r="AU645" t="s">
        <v>116</v>
      </c>
      <c r="AV645" t="s">
        <v>116</v>
      </c>
      <c r="AW645" t="s">
        <v>109</v>
      </c>
      <c r="AZ645" t="s">
        <v>7097</v>
      </c>
      <c r="BA645" t="s">
        <v>7098</v>
      </c>
      <c r="BB645" t="s">
        <v>121</v>
      </c>
      <c r="BC645" t="s">
        <v>116</v>
      </c>
      <c r="BD645" t="s">
        <v>116</v>
      </c>
      <c r="BE645" t="s">
        <v>116</v>
      </c>
      <c r="BF645" t="s">
        <v>7099</v>
      </c>
      <c r="BG645" t="s">
        <v>116</v>
      </c>
      <c r="BH645" t="s">
        <v>116</v>
      </c>
      <c r="BI645" t="s">
        <v>7100</v>
      </c>
      <c r="BJ645" t="s">
        <v>116</v>
      </c>
      <c r="BK645" t="s">
        <v>116</v>
      </c>
      <c r="BL645" t="s">
        <v>116</v>
      </c>
      <c r="BM645" t="s">
        <v>109</v>
      </c>
      <c r="BN645" t="s">
        <v>113</v>
      </c>
      <c r="BO645" t="s">
        <v>116</v>
      </c>
      <c r="BP645" t="s">
        <v>116</v>
      </c>
      <c r="BQ645" t="s">
        <v>7101</v>
      </c>
      <c r="BR645" t="s">
        <v>109</v>
      </c>
      <c r="BS645" t="s">
        <v>181</v>
      </c>
      <c r="BT645" t="s">
        <v>116</v>
      </c>
      <c r="BU645" t="s">
        <v>114</v>
      </c>
      <c r="BV645" t="s">
        <v>116</v>
      </c>
      <c r="BX645" t="s">
        <v>116</v>
      </c>
      <c r="BY645" t="s">
        <v>116</v>
      </c>
      <c r="BZ645" t="s">
        <v>193</v>
      </c>
      <c r="CA645" t="s">
        <v>7102</v>
      </c>
      <c r="CB645" t="s">
        <v>129</v>
      </c>
      <c r="CC645" t="s">
        <v>260</v>
      </c>
      <c r="CD645" t="s">
        <v>116</v>
      </c>
      <c r="CE645" t="s">
        <v>109</v>
      </c>
      <c r="CF645" t="s">
        <v>113</v>
      </c>
      <c r="CG645" t="s">
        <v>113</v>
      </c>
      <c r="CH645" t="s">
        <v>167</v>
      </c>
      <c r="CI645" t="s">
        <v>113</v>
      </c>
      <c r="CJ645" t="s">
        <v>109</v>
      </c>
      <c r="CK645" t="s">
        <v>109</v>
      </c>
      <c r="CL645" t="s">
        <v>109</v>
      </c>
      <c r="CN645" t="s">
        <v>522</v>
      </c>
      <c r="CO645" t="s">
        <v>116</v>
      </c>
      <c r="CP645" t="s">
        <v>116</v>
      </c>
      <c r="CQ645" t="s">
        <v>109</v>
      </c>
      <c r="CS645" t="s">
        <v>116</v>
      </c>
      <c r="CT645" t="s">
        <v>116</v>
      </c>
      <c r="CU645" t="s">
        <v>116</v>
      </c>
      <c r="CV645" t="s">
        <v>109</v>
      </c>
      <c r="CX645" t="s">
        <v>116</v>
      </c>
      <c r="CY645" t="s">
        <v>366</v>
      </c>
      <c r="DB645">
        <f t="shared" si="610"/>
        <v>2</v>
      </c>
      <c r="DC645">
        <f t="shared" si="611"/>
        <v>0</v>
      </c>
      <c r="DD645">
        <f t="shared" si="612"/>
        <v>4</v>
      </c>
      <c r="DE645">
        <f t="shared" si="613"/>
        <v>0</v>
      </c>
      <c r="DF645">
        <f t="shared" si="614"/>
        <v>3</v>
      </c>
      <c r="DG645">
        <f t="shared" si="615"/>
        <v>2</v>
      </c>
      <c r="DH645">
        <f t="shared" si="616"/>
        <v>0</v>
      </c>
      <c r="DI645">
        <f t="shared" si="617"/>
        <v>9</v>
      </c>
      <c r="DJ645">
        <f t="shared" si="618"/>
        <v>1</v>
      </c>
      <c r="DK645">
        <f t="shared" si="619"/>
        <v>2</v>
      </c>
      <c r="DL645">
        <f t="shared" si="620"/>
        <v>3</v>
      </c>
      <c r="DM645">
        <f t="shared" si="621"/>
        <v>2</v>
      </c>
      <c r="DN645">
        <f t="shared" si="622"/>
        <v>2</v>
      </c>
      <c r="DO645">
        <f t="shared" si="623"/>
        <v>5</v>
      </c>
      <c r="DP645">
        <f t="shared" si="624"/>
        <v>4</v>
      </c>
      <c r="DQ645">
        <f t="shared" si="625"/>
        <v>1</v>
      </c>
      <c r="DR645">
        <f t="shared" si="626"/>
        <v>4</v>
      </c>
      <c r="DS645">
        <f t="shared" si="627"/>
        <v>1</v>
      </c>
      <c r="DT645">
        <f t="shared" si="628"/>
        <v>0</v>
      </c>
      <c r="DU645">
        <f t="shared" si="608"/>
        <v>3</v>
      </c>
      <c r="DV645">
        <f t="shared" si="609"/>
        <v>3</v>
      </c>
      <c r="DW645">
        <f t="shared" si="607"/>
        <v>51</v>
      </c>
      <c r="DX645">
        <f t="shared" si="629"/>
        <v>9.8076923076923066</v>
      </c>
      <c r="DY645">
        <f t="shared" si="630"/>
        <v>10</v>
      </c>
      <c r="DZ645">
        <f t="shared" si="631"/>
        <v>10</v>
      </c>
    </row>
    <row r="646" spans="1:130">
      <c r="A646">
        <v>782</v>
      </c>
      <c r="B646" s="1">
        <v>44974.631342592598</v>
      </c>
      <c r="C646" s="1">
        <v>44974.716921296298</v>
      </c>
      <c r="D646" t="s">
        <v>104</v>
      </c>
      <c r="F646" t="s">
        <v>2213</v>
      </c>
      <c r="G646" s="2">
        <v>13511</v>
      </c>
      <c r="H646" t="s">
        <v>7103</v>
      </c>
      <c r="I646" t="s">
        <v>7104</v>
      </c>
      <c r="J646" t="s">
        <v>109</v>
      </c>
      <c r="M646" t="s">
        <v>109</v>
      </c>
      <c r="O646" t="s">
        <v>1345</v>
      </c>
      <c r="P646" t="s">
        <v>7105</v>
      </c>
      <c r="Q646" t="s">
        <v>112</v>
      </c>
      <c r="R646" t="s">
        <v>113</v>
      </c>
      <c r="S646" t="s">
        <v>114</v>
      </c>
      <c r="T646" t="s">
        <v>109</v>
      </c>
      <c r="V646" t="s">
        <v>109</v>
      </c>
      <c r="X646" t="s">
        <v>135</v>
      </c>
      <c r="Y646" t="s">
        <v>113</v>
      </c>
      <c r="Z646" t="s">
        <v>116</v>
      </c>
      <c r="AB646" t="s">
        <v>132</v>
      </c>
      <c r="AC646" t="s">
        <v>109</v>
      </c>
      <c r="AE646" t="s">
        <v>109</v>
      </c>
      <c r="AG646" t="s">
        <v>116</v>
      </c>
      <c r="AH646" t="s">
        <v>109</v>
      </c>
      <c r="AI646" t="s">
        <v>109</v>
      </c>
      <c r="AJ646" t="s">
        <v>116</v>
      </c>
      <c r="AK646" t="s">
        <v>116</v>
      </c>
      <c r="AL646" t="s">
        <v>116</v>
      </c>
      <c r="AM646" t="s">
        <v>112</v>
      </c>
      <c r="AN646" t="s">
        <v>117</v>
      </c>
      <c r="AO646" t="s">
        <v>179</v>
      </c>
      <c r="AP646" t="s">
        <v>113</v>
      </c>
      <c r="AQ646" t="s">
        <v>109</v>
      </c>
      <c r="AS646" t="s">
        <v>191</v>
      </c>
      <c r="AT646" t="s">
        <v>688</v>
      </c>
      <c r="AU646" t="s">
        <v>116</v>
      </c>
      <c r="AV646" t="s">
        <v>116</v>
      </c>
      <c r="AW646" t="s">
        <v>145</v>
      </c>
      <c r="AX646" t="s">
        <v>109</v>
      </c>
      <c r="AZ646" t="s">
        <v>157</v>
      </c>
      <c r="BA646" t="s">
        <v>158</v>
      </c>
      <c r="BB646" t="s">
        <v>334</v>
      </c>
      <c r="BC646" t="s">
        <v>116</v>
      </c>
      <c r="BD646" t="s">
        <v>116</v>
      </c>
      <c r="BE646" t="s">
        <v>116</v>
      </c>
      <c r="BF646" t="s">
        <v>7106</v>
      </c>
      <c r="BG646" t="s">
        <v>109</v>
      </c>
      <c r="BH646" t="s">
        <v>116</v>
      </c>
      <c r="BI646" t="s">
        <v>7107</v>
      </c>
      <c r="BJ646" t="s">
        <v>116</v>
      </c>
      <c r="BK646" t="s">
        <v>116</v>
      </c>
      <c r="BL646" t="s">
        <v>116</v>
      </c>
      <c r="BM646" t="s">
        <v>116</v>
      </c>
      <c r="BN646" t="s">
        <v>161</v>
      </c>
      <c r="BO646" t="s">
        <v>116</v>
      </c>
      <c r="BP646" t="s">
        <v>122</v>
      </c>
      <c r="BR646" t="s">
        <v>116</v>
      </c>
      <c r="BS646" t="s">
        <v>126</v>
      </c>
      <c r="BT646" t="s">
        <v>116</v>
      </c>
      <c r="BU646" t="s">
        <v>114</v>
      </c>
      <c r="BV646" t="s">
        <v>116</v>
      </c>
      <c r="BX646" t="s">
        <v>116</v>
      </c>
      <c r="BY646" t="s">
        <v>116</v>
      </c>
      <c r="BZ646" t="s">
        <v>193</v>
      </c>
      <c r="CA646" t="s">
        <v>7108</v>
      </c>
      <c r="CB646" t="s">
        <v>129</v>
      </c>
      <c r="CC646" t="s">
        <v>253</v>
      </c>
      <c r="CD646" t="s">
        <v>109</v>
      </c>
      <c r="CE646" t="s">
        <v>116</v>
      </c>
      <c r="CG646" t="s">
        <v>113</v>
      </c>
      <c r="CH646" t="s">
        <v>113</v>
      </c>
      <c r="CI646" t="s">
        <v>289</v>
      </c>
      <c r="CJ646" t="s">
        <v>109</v>
      </c>
      <c r="CK646" t="s">
        <v>109</v>
      </c>
      <c r="CL646" t="s">
        <v>109</v>
      </c>
      <c r="CN646" t="s">
        <v>842</v>
      </c>
      <c r="CO646" t="s">
        <v>109</v>
      </c>
      <c r="CP646" t="s">
        <v>116</v>
      </c>
      <c r="CQ646" t="s">
        <v>109</v>
      </c>
      <c r="CS646" t="s">
        <v>116</v>
      </c>
      <c r="CT646" t="s">
        <v>116</v>
      </c>
      <c r="CU646" t="s">
        <v>109</v>
      </c>
      <c r="CV646" t="s">
        <v>109</v>
      </c>
      <c r="CX646" t="s">
        <v>116</v>
      </c>
      <c r="CY646" t="s">
        <v>3474</v>
      </c>
      <c r="DB646">
        <f t="shared" si="610"/>
        <v>0</v>
      </c>
      <c r="DC646">
        <f t="shared" si="611"/>
        <v>0</v>
      </c>
      <c r="DD646">
        <f t="shared" si="612"/>
        <v>4</v>
      </c>
      <c r="DE646">
        <f t="shared" si="613"/>
        <v>0</v>
      </c>
      <c r="DF646">
        <f t="shared" si="614"/>
        <v>2</v>
      </c>
      <c r="DG646">
        <f t="shared" si="615"/>
        <v>1</v>
      </c>
      <c r="DH646">
        <f t="shared" si="616"/>
        <v>0</v>
      </c>
      <c r="DI646">
        <f t="shared" si="617"/>
        <v>7</v>
      </c>
      <c r="DJ646">
        <f t="shared" si="618"/>
        <v>1</v>
      </c>
      <c r="DK646">
        <f t="shared" si="619"/>
        <v>3</v>
      </c>
      <c r="DL646">
        <f t="shared" si="620"/>
        <v>3</v>
      </c>
      <c r="DM646">
        <f t="shared" si="621"/>
        <v>2</v>
      </c>
      <c r="DN646">
        <f t="shared" si="622"/>
        <v>1</v>
      </c>
      <c r="DO646">
        <f t="shared" si="623"/>
        <v>6</v>
      </c>
      <c r="DP646">
        <f t="shared" si="624"/>
        <v>5</v>
      </c>
      <c r="DQ646">
        <f t="shared" si="625"/>
        <v>1</v>
      </c>
      <c r="DR646">
        <f t="shared" si="626"/>
        <v>3</v>
      </c>
      <c r="DS646">
        <f t="shared" si="627"/>
        <v>0</v>
      </c>
      <c r="DT646">
        <f t="shared" si="628"/>
        <v>0</v>
      </c>
      <c r="DU646">
        <f t="shared" si="608"/>
        <v>2</v>
      </c>
      <c r="DV646">
        <f t="shared" si="609"/>
        <v>2</v>
      </c>
      <c r="DW646">
        <f t="shared" si="607"/>
        <v>43</v>
      </c>
      <c r="DX646">
        <f t="shared" si="629"/>
        <v>8.2692307692307683</v>
      </c>
      <c r="DY646">
        <f t="shared" si="630"/>
        <v>8.5</v>
      </c>
      <c r="DZ646">
        <f t="shared" si="631"/>
        <v>8.5</v>
      </c>
    </row>
    <row r="647" spans="1:130">
      <c r="A647">
        <v>783</v>
      </c>
      <c r="B647" s="1">
        <v>44975.765023148102</v>
      </c>
      <c r="C647" s="1">
        <v>44975.7967361111</v>
      </c>
      <c r="D647" t="s">
        <v>104</v>
      </c>
      <c r="F647" t="s">
        <v>7109</v>
      </c>
      <c r="G647" s="2">
        <v>21337</v>
      </c>
      <c r="H647" t="s">
        <v>7110</v>
      </c>
      <c r="I647" t="s">
        <v>7111</v>
      </c>
      <c r="J647" t="s">
        <v>145</v>
      </c>
      <c r="K647" t="s">
        <v>114</v>
      </c>
      <c r="L647" t="s">
        <v>7112</v>
      </c>
      <c r="M647" t="s">
        <v>109</v>
      </c>
      <c r="O647" t="s">
        <v>7113</v>
      </c>
      <c r="P647" t="s">
        <v>177</v>
      </c>
      <c r="Q647" t="s">
        <v>112</v>
      </c>
      <c r="R647" t="s">
        <v>113</v>
      </c>
      <c r="S647" t="s">
        <v>114</v>
      </c>
      <c r="T647" t="s">
        <v>109</v>
      </c>
      <c r="V647" t="s">
        <v>109</v>
      </c>
      <c r="X647" t="s">
        <v>113</v>
      </c>
      <c r="Y647" t="s">
        <v>113</v>
      </c>
      <c r="Z647" t="s">
        <v>109</v>
      </c>
      <c r="AA647" t="s">
        <v>116</v>
      </c>
      <c r="AB647" t="s">
        <v>145</v>
      </c>
      <c r="AC647" t="s">
        <v>116</v>
      </c>
      <c r="AD647" t="s">
        <v>7114</v>
      </c>
      <c r="AE647" t="s">
        <v>109</v>
      </c>
      <c r="AG647" t="s">
        <v>109</v>
      </c>
      <c r="AH647" t="s">
        <v>116</v>
      </c>
      <c r="AI647" t="s">
        <v>116</v>
      </c>
      <c r="AJ647" t="s">
        <v>116</v>
      </c>
      <c r="AK647" t="s">
        <v>116</v>
      </c>
      <c r="AL647" t="s">
        <v>116</v>
      </c>
      <c r="AM647" t="s">
        <v>112</v>
      </c>
      <c r="AN647" t="s">
        <v>117</v>
      </c>
      <c r="AO647" t="s">
        <v>179</v>
      </c>
      <c r="AP647" t="s">
        <v>113</v>
      </c>
      <c r="AQ647" t="s">
        <v>109</v>
      </c>
      <c r="AS647" t="s">
        <v>191</v>
      </c>
      <c r="AT647" t="s">
        <v>113</v>
      </c>
      <c r="AU647" t="s">
        <v>116</v>
      </c>
      <c r="AV647" t="s">
        <v>109</v>
      </c>
      <c r="AW647" t="s">
        <v>109</v>
      </c>
      <c r="AZ647" t="s">
        <v>113</v>
      </c>
      <c r="BA647" t="s">
        <v>113</v>
      </c>
      <c r="BB647" t="s">
        <v>113</v>
      </c>
      <c r="BC647" t="s">
        <v>116</v>
      </c>
      <c r="BD647" t="s">
        <v>116</v>
      </c>
      <c r="BE647" t="s">
        <v>116</v>
      </c>
      <c r="BF647" t="s">
        <v>7115</v>
      </c>
      <c r="BG647" t="s">
        <v>109</v>
      </c>
      <c r="BH647" t="s">
        <v>116</v>
      </c>
      <c r="BI647" t="s">
        <v>7116</v>
      </c>
      <c r="BJ647" t="s">
        <v>116</v>
      </c>
      <c r="BK647" t="s">
        <v>116</v>
      </c>
      <c r="BL647" t="s">
        <v>109</v>
      </c>
      <c r="BM647" t="s">
        <v>109</v>
      </c>
      <c r="BN647" t="s">
        <v>124</v>
      </c>
      <c r="BO647" t="s">
        <v>116</v>
      </c>
      <c r="BP647" t="s">
        <v>122</v>
      </c>
      <c r="BR647" t="s">
        <v>116</v>
      </c>
      <c r="BS647" t="s">
        <v>699</v>
      </c>
      <c r="BT647" t="s">
        <v>109</v>
      </c>
      <c r="BU647" t="s">
        <v>114</v>
      </c>
      <c r="BV647" t="s">
        <v>116</v>
      </c>
      <c r="BW647" t="s">
        <v>239</v>
      </c>
      <c r="BX647" t="s">
        <v>116</v>
      </c>
      <c r="BY647" t="s">
        <v>116</v>
      </c>
      <c r="BZ647" t="s">
        <v>193</v>
      </c>
      <c r="CA647" t="s">
        <v>240</v>
      </c>
      <c r="CB647" t="s">
        <v>7117</v>
      </c>
      <c r="CC647" t="s">
        <v>253</v>
      </c>
      <c r="CD647" t="s">
        <v>116</v>
      </c>
      <c r="CE647" t="s">
        <v>109</v>
      </c>
      <c r="CF647" t="s">
        <v>113</v>
      </c>
      <c r="CG647" t="s">
        <v>113</v>
      </c>
      <c r="CH647" t="s">
        <v>113</v>
      </c>
      <c r="CI647" t="s">
        <v>113</v>
      </c>
      <c r="CJ647" t="s">
        <v>116</v>
      </c>
      <c r="CK647" t="s">
        <v>109</v>
      </c>
      <c r="CL647" t="s">
        <v>109</v>
      </c>
      <c r="CN647" t="s">
        <v>522</v>
      </c>
      <c r="CO647" t="s">
        <v>109</v>
      </c>
      <c r="CP647" t="s">
        <v>116</v>
      </c>
      <c r="CQ647" t="s">
        <v>109</v>
      </c>
      <c r="CS647" t="s">
        <v>116</v>
      </c>
      <c r="CT647" t="s">
        <v>116</v>
      </c>
      <c r="CU647" t="s">
        <v>116</v>
      </c>
      <c r="CV647" t="s">
        <v>116</v>
      </c>
      <c r="CW647" t="s">
        <v>7118</v>
      </c>
      <c r="CX647" t="s">
        <v>116</v>
      </c>
      <c r="CY647" t="s">
        <v>605</v>
      </c>
      <c r="DB647">
        <f t="shared" si="610"/>
        <v>2</v>
      </c>
      <c r="DC647">
        <f t="shared" si="611"/>
        <v>0</v>
      </c>
      <c r="DD647">
        <f t="shared" si="612"/>
        <v>4</v>
      </c>
      <c r="DE647">
        <f t="shared" si="613"/>
        <v>0</v>
      </c>
      <c r="DF647">
        <f t="shared" si="614"/>
        <v>0</v>
      </c>
      <c r="DG647">
        <f t="shared" si="615"/>
        <v>2</v>
      </c>
      <c r="DH647">
        <f t="shared" si="616"/>
        <v>0</v>
      </c>
      <c r="DI647">
        <f t="shared" si="617"/>
        <v>8</v>
      </c>
      <c r="DJ647">
        <f t="shared" si="618"/>
        <v>1</v>
      </c>
      <c r="DK647">
        <f t="shared" si="619"/>
        <v>1</v>
      </c>
      <c r="DL647">
        <f t="shared" si="620"/>
        <v>0</v>
      </c>
      <c r="DM647">
        <f t="shared" si="621"/>
        <v>2</v>
      </c>
      <c r="DN647">
        <f t="shared" si="622"/>
        <v>1</v>
      </c>
      <c r="DO647">
        <f t="shared" si="623"/>
        <v>4</v>
      </c>
      <c r="DP647">
        <f t="shared" si="624"/>
        <v>4</v>
      </c>
      <c r="DQ647">
        <f t="shared" si="625"/>
        <v>1</v>
      </c>
      <c r="DR647">
        <f t="shared" si="626"/>
        <v>4</v>
      </c>
      <c r="DS647">
        <f t="shared" si="627"/>
        <v>0</v>
      </c>
      <c r="DT647">
        <f t="shared" si="628"/>
        <v>1</v>
      </c>
      <c r="DU647">
        <f t="shared" si="608"/>
        <v>2</v>
      </c>
      <c r="DV647">
        <f t="shared" si="609"/>
        <v>4</v>
      </c>
      <c r="DW647">
        <f t="shared" si="607"/>
        <v>41</v>
      </c>
      <c r="DX647">
        <f t="shared" si="629"/>
        <v>7.8846153846153841</v>
      </c>
      <c r="DY647">
        <f t="shared" si="630"/>
        <v>8</v>
      </c>
      <c r="DZ647">
        <f t="shared" si="631"/>
        <v>8</v>
      </c>
    </row>
    <row r="648" spans="1:130">
      <c r="A648">
        <v>784</v>
      </c>
      <c r="B648" s="1">
        <v>44976.700578703698</v>
      </c>
      <c r="C648" s="1">
        <v>44976.709594907399</v>
      </c>
      <c r="D648" t="s">
        <v>104</v>
      </c>
      <c r="F648" t="s">
        <v>7119</v>
      </c>
      <c r="G648" s="2">
        <v>13580</v>
      </c>
      <c r="H648" t="s">
        <v>7120</v>
      </c>
      <c r="I648" t="s">
        <v>7121</v>
      </c>
      <c r="J648" t="s">
        <v>145</v>
      </c>
      <c r="K648" t="s">
        <v>109</v>
      </c>
      <c r="M648" t="s">
        <v>109</v>
      </c>
      <c r="O648" t="s">
        <v>176</v>
      </c>
      <c r="P648" t="s">
        <v>7122</v>
      </c>
      <c r="Q648" t="s">
        <v>112</v>
      </c>
      <c r="R648" t="s">
        <v>113</v>
      </c>
      <c r="S648" t="s">
        <v>122</v>
      </c>
      <c r="T648" t="s">
        <v>109</v>
      </c>
      <c r="V648" t="s">
        <v>109</v>
      </c>
      <c r="X648" t="s">
        <v>135</v>
      </c>
      <c r="Y648" t="s">
        <v>113</v>
      </c>
      <c r="Z648" t="s">
        <v>109</v>
      </c>
      <c r="AA648" t="s">
        <v>109</v>
      </c>
      <c r="AB648" t="s">
        <v>109</v>
      </c>
      <c r="AE648" t="s">
        <v>109</v>
      </c>
      <c r="AG648" t="s">
        <v>109</v>
      </c>
      <c r="AH648" t="s">
        <v>109</v>
      </c>
      <c r="AI648" t="s">
        <v>109</v>
      </c>
      <c r="AJ648" t="s">
        <v>109</v>
      </c>
      <c r="AK648" t="s">
        <v>109</v>
      </c>
      <c r="AL648" t="s">
        <v>109</v>
      </c>
      <c r="AM648" t="s">
        <v>112</v>
      </c>
      <c r="AN648" t="s">
        <v>117</v>
      </c>
      <c r="AO648" t="s">
        <v>113</v>
      </c>
      <c r="AP648" t="s">
        <v>113</v>
      </c>
      <c r="AQ648" t="s">
        <v>109</v>
      </c>
      <c r="AS648" t="s">
        <v>395</v>
      </c>
      <c r="AT648" t="s">
        <v>113</v>
      </c>
      <c r="AU648" t="s">
        <v>116</v>
      </c>
      <c r="AV648" t="s">
        <v>109</v>
      </c>
      <c r="AW648" t="s">
        <v>109</v>
      </c>
      <c r="AZ648" t="s">
        <v>113</v>
      </c>
      <c r="BA648" t="s">
        <v>113</v>
      </c>
      <c r="BB648" t="s">
        <v>113</v>
      </c>
      <c r="BC648" t="s">
        <v>116</v>
      </c>
      <c r="BD648" t="s">
        <v>116</v>
      </c>
      <c r="BE648" t="s">
        <v>122</v>
      </c>
      <c r="BG648" t="s">
        <v>109</v>
      </c>
      <c r="BH648" t="s">
        <v>116</v>
      </c>
      <c r="BI648" t="s">
        <v>7123</v>
      </c>
      <c r="BJ648" t="s">
        <v>116</v>
      </c>
      <c r="BK648" t="s">
        <v>116</v>
      </c>
      <c r="BL648" t="s">
        <v>109</v>
      </c>
      <c r="BM648" t="s">
        <v>109</v>
      </c>
      <c r="BN648" t="s">
        <v>113</v>
      </c>
      <c r="BO648" t="s">
        <v>109</v>
      </c>
      <c r="BP648" t="s">
        <v>122</v>
      </c>
      <c r="BR648" t="s">
        <v>109</v>
      </c>
      <c r="BS648" t="s">
        <v>126</v>
      </c>
      <c r="BT648" t="s">
        <v>116</v>
      </c>
      <c r="BU648" t="s">
        <v>114</v>
      </c>
      <c r="BV648" t="s">
        <v>116</v>
      </c>
      <c r="BX648" t="s">
        <v>116</v>
      </c>
      <c r="BY648" t="s">
        <v>116</v>
      </c>
      <c r="BZ648" t="s">
        <v>193</v>
      </c>
      <c r="CA648" t="s">
        <v>214</v>
      </c>
      <c r="CB648" t="s">
        <v>113</v>
      </c>
      <c r="CC648" t="s">
        <v>113</v>
      </c>
      <c r="CD648" t="s">
        <v>109</v>
      </c>
      <c r="CE648" t="s">
        <v>116</v>
      </c>
      <c r="CG648" t="s">
        <v>113</v>
      </c>
      <c r="CH648" t="s">
        <v>113</v>
      </c>
      <c r="CI648" t="s">
        <v>386</v>
      </c>
      <c r="CJ648" t="s">
        <v>109</v>
      </c>
      <c r="CK648" t="s">
        <v>109</v>
      </c>
      <c r="CL648" t="s">
        <v>109</v>
      </c>
      <c r="CN648" t="s">
        <v>7124</v>
      </c>
      <c r="CO648" t="s">
        <v>109</v>
      </c>
      <c r="CP648" t="s">
        <v>116</v>
      </c>
      <c r="CQ648" t="s">
        <v>109</v>
      </c>
      <c r="CS648" t="s">
        <v>109</v>
      </c>
      <c r="CT648" t="s">
        <v>109</v>
      </c>
      <c r="CU648" t="s">
        <v>109</v>
      </c>
      <c r="CV648" t="s">
        <v>109</v>
      </c>
      <c r="CX648" t="s">
        <v>109</v>
      </c>
      <c r="DB648">
        <f t="shared" si="610"/>
        <v>1</v>
      </c>
      <c r="DC648">
        <f t="shared" si="611"/>
        <v>0</v>
      </c>
      <c r="DD648">
        <f t="shared" si="612"/>
        <v>3</v>
      </c>
      <c r="DE648">
        <f t="shared" si="613"/>
        <v>0</v>
      </c>
      <c r="DF648">
        <f t="shared" si="614"/>
        <v>1</v>
      </c>
      <c r="DG648">
        <f t="shared" si="615"/>
        <v>0</v>
      </c>
      <c r="DH648">
        <f t="shared" si="616"/>
        <v>0</v>
      </c>
      <c r="DI648">
        <f t="shared" si="617"/>
        <v>2</v>
      </c>
      <c r="DJ648">
        <f t="shared" si="618"/>
        <v>1</v>
      </c>
      <c r="DK648">
        <f t="shared" si="619"/>
        <v>1</v>
      </c>
      <c r="DL648">
        <f t="shared" si="620"/>
        <v>0</v>
      </c>
      <c r="DM648">
        <f t="shared" si="621"/>
        <v>1</v>
      </c>
      <c r="DN648">
        <f t="shared" si="622"/>
        <v>1</v>
      </c>
      <c r="DO648">
        <f t="shared" si="623"/>
        <v>2</v>
      </c>
      <c r="DP648">
        <f t="shared" si="624"/>
        <v>4</v>
      </c>
      <c r="DQ648">
        <f t="shared" si="625"/>
        <v>1</v>
      </c>
      <c r="DR648">
        <f t="shared" si="626"/>
        <v>1</v>
      </c>
      <c r="DS648">
        <f t="shared" si="627"/>
        <v>0</v>
      </c>
      <c r="DT648">
        <f t="shared" si="628"/>
        <v>0</v>
      </c>
      <c r="DU648">
        <f t="shared" si="608"/>
        <v>2</v>
      </c>
      <c r="DV648">
        <f t="shared" si="609"/>
        <v>0</v>
      </c>
      <c r="DW648">
        <f t="shared" si="607"/>
        <v>21</v>
      </c>
      <c r="DX648">
        <f t="shared" si="629"/>
        <v>4.0384615384615383</v>
      </c>
      <c r="DY648">
        <f t="shared" si="630"/>
        <v>4</v>
      </c>
      <c r="DZ648">
        <f t="shared" si="631"/>
        <v>4</v>
      </c>
    </row>
    <row r="649" spans="1:130">
      <c r="A649">
        <v>785</v>
      </c>
      <c r="B649" s="1">
        <v>44977.535393518498</v>
      </c>
      <c r="C649" s="1">
        <v>44977.549861111103</v>
      </c>
      <c r="D649" t="s">
        <v>104</v>
      </c>
      <c r="F649" t="s">
        <v>7125</v>
      </c>
      <c r="G649" s="2">
        <v>9708</v>
      </c>
      <c r="H649" t="s">
        <v>7126</v>
      </c>
      <c r="I649" t="s">
        <v>7127</v>
      </c>
      <c r="J649" t="s">
        <v>109</v>
      </c>
      <c r="M649" t="s">
        <v>109</v>
      </c>
      <c r="O649" t="s">
        <v>176</v>
      </c>
      <c r="P649" t="s">
        <v>2197</v>
      </c>
      <c r="Q649" t="s">
        <v>112</v>
      </c>
      <c r="R649" t="s">
        <v>113</v>
      </c>
      <c r="S649" t="s">
        <v>122</v>
      </c>
      <c r="T649" t="s">
        <v>109</v>
      </c>
      <c r="V649" t="s">
        <v>109</v>
      </c>
      <c r="X649" t="s">
        <v>135</v>
      </c>
      <c r="Y649" t="s">
        <v>152</v>
      </c>
      <c r="Z649" t="s">
        <v>109</v>
      </c>
      <c r="AA649" t="s">
        <v>116</v>
      </c>
      <c r="AB649" t="s">
        <v>109</v>
      </c>
      <c r="AE649" t="s">
        <v>109</v>
      </c>
      <c r="AG649" t="s">
        <v>116</v>
      </c>
      <c r="AH649" t="s">
        <v>109</v>
      </c>
      <c r="AI649" t="s">
        <v>116</v>
      </c>
      <c r="AJ649" t="s">
        <v>109</v>
      </c>
      <c r="AK649" t="s">
        <v>109</v>
      </c>
      <c r="AL649" t="s">
        <v>109</v>
      </c>
      <c r="AM649" t="s">
        <v>112</v>
      </c>
      <c r="AN649" t="s">
        <v>117</v>
      </c>
      <c r="AO649" t="s">
        <v>179</v>
      </c>
      <c r="AP649" t="s">
        <v>113</v>
      </c>
      <c r="AQ649" t="s">
        <v>109</v>
      </c>
      <c r="AS649" t="s">
        <v>7128</v>
      </c>
      <c r="AT649" t="s">
        <v>113</v>
      </c>
      <c r="AU649" t="s">
        <v>116</v>
      </c>
      <c r="AV649" t="s">
        <v>116</v>
      </c>
      <c r="AW649" t="s">
        <v>109</v>
      </c>
      <c r="AZ649" t="s">
        <v>157</v>
      </c>
      <c r="BA649" t="s">
        <v>158</v>
      </c>
      <c r="BB649" t="s">
        <v>121</v>
      </c>
      <c r="BC649" t="s">
        <v>116</v>
      </c>
      <c r="BD649" t="s">
        <v>116</v>
      </c>
      <c r="BE649" t="s">
        <v>122</v>
      </c>
      <c r="BG649" t="s">
        <v>116</v>
      </c>
      <c r="BH649" t="s">
        <v>116</v>
      </c>
      <c r="BI649" t="s">
        <v>7129</v>
      </c>
      <c r="BJ649" t="s">
        <v>116</v>
      </c>
      <c r="BK649" t="s">
        <v>116</v>
      </c>
      <c r="BL649" t="s">
        <v>109</v>
      </c>
      <c r="BM649" t="s">
        <v>109</v>
      </c>
      <c r="BN649" t="s">
        <v>113</v>
      </c>
      <c r="BO649" t="s">
        <v>116</v>
      </c>
      <c r="BP649" t="s">
        <v>122</v>
      </c>
      <c r="BR649" t="s">
        <v>109</v>
      </c>
      <c r="BS649" t="s">
        <v>113</v>
      </c>
      <c r="BT649" t="s">
        <v>116</v>
      </c>
      <c r="BU649" t="s">
        <v>114</v>
      </c>
      <c r="BV649" t="s">
        <v>116</v>
      </c>
      <c r="BX649" t="s">
        <v>116</v>
      </c>
      <c r="BY649" t="s">
        <v>116</v>
      </c>
      <c r="BZ649" t="s">
        <v>193</v>
      </c>
      <c r="CA649" t="s">
        <v>588</v>
      </c>
      <c r="CB649" t="s">
        <v>113</v>
      </c>
      <c r="CC649" t="s">
        <v>182</v>
      </c>
      <c r="CD649" t="s">
        <v>116</v>
      </c>
      <c r="CE649" t="s">
        <v>109</v>
      </c>
      <c r="CF649" t="s">
        <v>113</v>
      </c>
      <c r="CG649" t="s">
        <v>113</v>
      </c>
      <c r="CH649" t="s">
        <v>386</v>
      </c>
      <c r="CI649" t="s">
        <v>113</v>
      </c>
      <c r="CJ649" t="s">
        <v>116</v>
      </c>
      <c r="CK649" t="s">
        <v>109</v>
      </c>
      <c r="CL649" t="s">
        <v>109</v>
      </c>
      <c r="CN649" t="s">
        <v>842</v>
      </c>
      <c r="CO649" t="s">
        <v>109</v>
      </c>
      <c r="CP649" t="s">
        <v>116</v>
      </c>
      <c r="CQ649" t="s">
        <v>109</v>
      </c>
      <c r="CS649" t="s">
        <v>116</v>
      </c>
      <c r="CT649" t="s">
        <v>116</v>
      </c>
      <c r="CU649" t="s">
        <v>109</v>
      </c>
      <c r="CV649" t="s">
        <v>109</v>
      </c>
      <c r="CX649" t="s">
        <v>109</v>
      </c>
      <c r="DB649">
        <f t="shared" si="610"/>
        <v>0</v>
      </c>
      <c r="DC649">
        <f t="shared" si="611"/>
        <v>0</v>
      </c>
      <c r="DD649">
        <f t="shared" si="612"/>
        <v>3</v>
      </c>
      <c r="DE649">
        <f t="shared" si="613"/>
        <v>0</v>
      </c>
      <c r="DF649">
        <f t="shared" si="614"/>
        <v>2</v>
      </c>
      <c r="DG649">
        <f t="shared" si="615"/>
        <v>0</v>
      </c>
      <c r="DH649">
        <f t="shared" si="616"/>
        <v>0</v>
      </c>
      <c r="DI649">
        <f t="shared" si="617"/>
        <v>5</v>
      </c>
      <c r="DJ649">
        <f t="shared" si="618"/>
        <v>1</v>
      </c>
      <c r="DK649">
        <f t="shared" si="619"/>
        <v>2</v>
      </c>
      <c r="DL649">
        <f t="shared" si="620"/>
        <v>3</v>
      </c>
      <c r="DM649">
        <f t="shared" si="621"/>
        <v>1</v>
      </c>
      <c r="DN649">
        <f t="shared" si="622"/>
        <v>2</v>
      </c>
      <c r="DO649">
        <f t="shared" si="623"/>
        <v>3</v>
      </c>
      <c r="DP649">
        <f t="shared" si="624"/>
        <v>3</v>
      </c>
      <c r="DQ649">
        <f t="shared" si="625"/>
        <v>1</v>
      </c>
      <c r="DR649">
        <f t="shared" si="626"/>
        <v>3</v>
      </c>
      <c r="DS649">
        <f t="shared" si="627"/>
        <v>1</v>
      </c>
      <c r="DT649">
        <f t="shared" si="628"/>
        <v>1</v>
      </c>
      <c r="DU649">
        <f t="shared" si="608"/>
        <v>2</v>
      </c>
      <c r="DV649">
        <f t="shared" si="609"/>
        <v>2</v>
      </c>
      <c r="DW649">
        <f t="shared" si="607"/>
        <v>35</v>
      </c>
      <c r="DX649">
        <f t="shared" si="629"/>
        <v>6.7307692307692317</v>
      </c>
      <c r="DY649">
        <f t="shared" si="630"/>
        <v>6.5</v>
      </c>
      <c r="DZ649">
        <f t="shared" si="631"/>
        <v>6.5</v>
      </c>
    </row>
    <row r="650" spans="1:130">
      <c r="A650">
        <v>786</v>
      </c>
      <c r="B650" s="1">
        <v>44977.615289351903</v>
      </c>
      <c r="C650" s="1">
        <v>44977.676469907397</v>
      </c>
      <c r="D650" t="s">
        <v>104</v>
      </c>
      <c r="F650" t="s">
        <v>7130</v>
      </c>
      <c r="G650" s="2">
        <v>21342</v>
      </c>
      <c r="H650" t="s">
        <v>7131</v>
      </c>
      <c r="I650" t="s">
        <v>7132</v>
      </c>
      <c r="J650" t="s">
        <v>108</v>
      </c>
      <c r="K650" t="s">
        <v>114</v>
      </c>
      <c r="L650" t="s">
        <v>7133</v>
      </c>
      <c r="M650" t="s">
        <v>109</v>
      </c>
      <c r="O650" t="s">
        <v>1282</v>
      </c>
      <c r="P650" t="s">
        <v>7134</v>
      </c>
      <c r="Q650" t="s">
        <v>112</v>
      </c>
      <c r="R650" t="s">
        <v>113</v>
      </c>
      <c r="S650" t="s">
        <v>114</v>
      </c>
      <c r="T650" t="s">
        <v>109</v>
      </c>
      <c r="V650" t="s">
        <v>109</v>
      </c>
      <c r="X650" t="s">
        <v>135</v>
      </c>
      <c r="Y650" t="s">
        <v>322</v>
      </c>
      <c r="Z650" t="s">
        <v>109</v>
      </c>
      <c r="AA650" t="s">
        <v>116</v>
      </c>
      <c r="AB650" t="s">
        <v>108</v>
      </c>
      <c r="AC650" t="s">
        <v>116</v>
      </c>
      <c r="AD650" t="s">
        <v>7135</v>
      </c>
      <c r="AE650" t="s">
        <v>109</v>
      </c>
      <c r="AG650" t="s">
        <v>109</v>
      </c>
      <c r="AH650" t="s">
        <v>116</v>
      </c>
      <c r="AI650" t="s">
        <v>116</v>
      </c>
      <c r="AJ650" t="s">
        <v>116</v>
      </c>
      <c r="AK650" t="s">
        <v>116</v>
      </c>
      <c r="AL650" t="s">
        <v>116</v>
      </c>
      <c r="AM650" t="s">
        <v>112</v>
      </c>
      <c r="AN650" t="s">
        <v>117</v>
      </c>
      <c r="AO650" t="s">
        <v>155</v>
      </c>
      <c r="AP650" t="s">
        <v>7136</v>
      </c>
      <c r="AQ650" t="s">
        <v>109</v>
      </c>
      <c r="AS650" t="s">
        <v>203</v>
      </c>
      <c r="AT650" t="s">
        <v>287</v>
      </c>
      <c r="AU650" t="s">
        <v>109</v>
      </c>
      <c r="AV650" t="s">
        <v>109</v>
      </c>
      <c r="AW650" t="s">
        <v>112</v>
      </c>
      <c r="AX650" t="s">
        <v>116</v>
      </c>
      <c r="AY650" t="s">
        <v>7137</v>
      </c>
      <c r="AZ650" t="s">
        <v>157</v>
      </c>
      <c r="BA650" t="s">
        <v>113</v>
      </c>
      <c r="BB650" t="s">
        <v>192</v>
      </c>
      <c r="BC650" t="s">
        <v>116</v>
      </c>
      <c r="BD650" t="s">
        <v>116</v>
      </c>
      <c r="BE650" t="s">
        <v>116</v>
      </c>
      <c r="BF650" t="s">
        <v>7138</v>
      </c>
      <c r="BG650" t="s">
        <v>116</v>
      </c>
      <c r="BH650" t="s">
        <v>116</v>
      </c>
      <c r="BI650" t="s">
        <v>7139</v>
      </c>
      <c r="BJ650" t="s">
        <v>116</v>
      </c>
      <c r="BK650" t="s">
        <v>109</v>
      </c>
      <c r="BL650" t="s">
        <v>116</v>
      </c>
      <c r="BM650" t="s">
        <v>109</v>
      </c>
      <c r="BN650" t="s">
        <v>124</v>
      </c>
      <c r="BO650" t="s">
        <v>125</v>
      </c>
      <c r="BP650" t="s">
        <v>122</v>
      </c>
      <c r="BR650" t="s">
        <v>109</v>
      </c>
      <c r="BS650" t="s">
        <v>126</v>
      </c>
      <c r="BT650" t="s">
        <v>116</v>
      </c>
      <c r="BU650" t="s">
        <v>114</v>
      </c>
      <c r="BV650" t="s">
        <v>116</v>
      </c>
      <c r="BX650" t="s">
        <v>116</v>
      </c>
      <c r="BY650" t="s">
        <v>116</v>
      </c>
      <c r="BZ650" t="s">
        <v>138</v>
      </c>
      <c r="CA650" t="s">
        <v>7140</v>
      </c>
      <c r="CB650" t="s">
        <v>7141</v>
      </c>
      <c r="CC650" t="s">
        <v>241</v>
      </c>
      <c r="CD650" t="s">
        <v>109</v>
      </c>
      <c r="CE650" t="s">
        <v>116</v>
      </c>
      <c r="CG650" t="s">
        <v>113</v>
      </c>
      <c r="CH650" t="s">
        <v>386</v>
      </c>
      <c r="CI650" t="s">
        <v>7142</v>
      </c>
      <c r="CJ650" t="s">
        <v>116</v>
      </c>
      <c r="CK650" t="s">
        <v>116</v>
      </c>
      <c r="CL650" t="s">
        <v>116</v>
      </c>
      <c r="CM650" t="s">
        <v>7143</v>
      </c>
      <c r="CN650" t="s">
        <v>7144</v>
      </c>
      <c r="CO650" t="s">
        <v>116</v>
      </c>
      <c r="CP650" t="s">
        <v>116</v>
      </c>
      <c r="CQ650" t="s">
        <v>109</v>
      </c>
      <c r="CS650" t="s">
        <v>116</v>
      </c>
      <c r="CT650" t="s">
        <v>116</v>
      </c>
      <c r="CU650" t="s">
        <v>116</v>
      </c>
      <c r="CV650" t="s">
        <v>116</v>
      </c>
      <c r="CW650" t="s">
        <v>7145</v>
      </c>
      <c r="CX650" t="s">
        <v>109</v>
      </c>
      <c r="DB650">
        <f t="shared" si="610"/>
        <v>2</v>
      </c>
      <c r="DC650">
        <f t="shared" si="611"/>
        <v>0</v>
      </c>
      <c r="DD650">
        <f t="shared" si="612"/>
        <v>4</v>
      </c>
      <c r="DE650">
        <f t="shared" si="613"/>
        <v>0</v>
      </c>
      <c r="DF650">
        <f t="shared" si="614"/>
        <v>2</v>
      </c>
      <c r="DG650">
        <f t="shared" si="615"/>
        <v>2</v>
      </c>
      <c r="DH650">
        <f t="shared" si="616"/>
        <v>0</v>
      </c>
      <c r="DI650">
        <f t="shared" si="617"/>
        <v>9</v>
      </c>
      <c r="DJ650">
        <f t="shared" si="618"/>
        <v>1</v>
      </c>
      <c r="DK650">
        <f t="shared" si="619"/>
        <v>2</v>
      </c>
      <c r="DL650">
        <f t="shared" si="620"/>
        <v>2</v>
      </c>
      <c r="DM650">
        <f t="shared" si="621"/>
        <v>2</v>
      </c>
      <c r="DN650">
        <f t="shared" si="622"/>
        <v>2</v>
      </c>
      <c r="DO650">
        <f t="shared" si="623"/>
        <v>4</v>
      </c>
      <c r="DP650">
        <f t="shared" si="624"/>
        <v>4</v>
      </c>
      <c r="DQ650">
        <f t="shared" si="625"/>
        <v>1</v>
      </c>
      <c r="DR650">
        <f t="shared" si="626"/>
        <v>3</v>
      </c>
      <c r="DS650">
        <f t="shared" si="627"/>
        <v>1</v>
      </c>
      <c r="DT650">
        <f t="shared" si="628"/>
        <v>3</v>
      </c>
      <c r="DU650">
        <f t="shared" si="608"/>
        <v>3</v>
      </c>
      <c r="DV650">
        <f t="shared" si="609"/>
        <v>4</v>
      </c>
      <c r="DW650">
        <f t="shared" si="607"/>
        <v>51</v>
      </c>
      <c r="DX650">
        <f t="shared" si="629"/>
        <v>9.8076923076923066</v>
      </c>
      <c r="DY650">
        <f t="shared" si="630"/>
        <v>10</v>
      </c>
      <c r="DZ650">
        <f t="shared" si="631"/>
        <v>10</v>
      </c>
    </row>
    <row r="651" spans="1:130">
      <c r="A651">
        <v>787</v>
      </c>
      <c r="B651" s="1">
        <v>44977.792465277802</v>
      </c>
      <c r="C651" s="1">
        <v>44977.802499999998</v>
      </c>
      <c r="D651" t="s">
        <v>104</v>
      </c>
      <c r="F651" t="s">
        <v>7146</v>
      </c>
      <c r="G651" s="2">
        <v>13261</v>
      </c>
      <c r="H651" t="s">
        <v>7147</v>
      </c>
      <c r="I651" t="s">
        <v>7148</v>
      </c>
      <c r="J651" t="s">
        <v>175</v>
      </c>
      <c r="K651" t="s">
        <v>114</v>
      </c>
      <c r="L651" t="s">
        <v>7149</v>
      </c>
      <c r="M651" t="s">
        <v>109</v>
      </c>
      <c r="O651" t="s">
        <v>684</v>
      </c>
      <c r="P651" t="s">
        <v>285</v>
      </c>
      <c r="Q651" t="s">
        <v>112</v>
      </c>
      <c r="R651" t="s">
        <v>113</v>
      </c>
      <c r="S651" t="s">
        <v>122</v>
      </c>
      <c r="T651" t="s">
        <v>109</v>
      </c>
      <c r="V651" t="s">
        <v>109</v>
      </c>
      <c r="X651" t="s">
        <v>455</v>
      </c>
      <c r="Y651" t="s">
        <v>113</v>
      </c>
      <c r="Z651" t="s">
        <v>116</v>
      </c>
      <c r="AB651" t="s">
        <v>153</v>
      </c>
      <c r="AC651" t="s">
        <v>109</v>
      </c>
      <c r="AE651" t="s">
        <v>109</v>
      </c>
      <c r="AG651" t="s">
        <v>109</v>
      </c>
      <c r="AH651" t="s">
        <v>116</v>
      </c>
      <c r="AI651" t="s">
        <v>109</v>
      </c>
      <c r="AJ651" t="s">
        <v>109</v>
      </c>
      <c r="AK651" t="s">
        <v>116</v>
      </c>
      <c r="AL651" t="s">
        <v>109</v>
      </c>
      <c r="AM651" t="s">
        <v>112</v>
      </c>
      <c r="AN651" t="s">
        <v>117</v>
      </c>
      <c r="AO651" t="s">
        <v>155</v>
      </c>
      <c r="AP651" t="s">
        <v>224</v>
      </c>
      <c r="AQ651" t="s">
        <v>109</v>
      </c>
      <c r="AS651" t="s">
        <v>7150</v>
      </c>
      <c r="AT651" t="s">
        <v>204</v>
      </c>
      <c r="AU651" t="s">
        <v>116</v>
      </c>
      <c r="AV651" t="s">
        <v>109</v>
      </c>
      <c r="AW651" t="s">
        <v>109</v>
      </c>
      <c r="AZ651" t="s">
        <v>113</v>
      </c>
      <c r="BA651" t="s">
        <v>158</v>
      </c>
      <c r="BB651" t="s">
        <v>249</v>
      </c>
      <c r="BC651" t="s">
        <v>116</v>
      </c>
      <c r="BD651" t="s">
        <v>116</v>
      </c>
      <c r="BE651" t="s">
        <v>122</v>
      </c>
      <c r="BG651" t="s">
        <v>109</v>
      </c>
      <c r="BH651" t="s">
        <v>109</v>
      </c>
      <c r="BJ651" t="s">
        <v>116</v>
      </c>
      <c r="BK651" t="s">
        <v>109</v>
      </c>
      <c r="BL651" t="s">
        <v>109</v>
      </c>
      <c r="BM651" t="s">
        <v>116</v>
      </c>
      <c r="BN651" t="s">
        <v>113</v>
      </c>
      <c r="BO651" t="s">
        <v>125</v>
      </c>
      <c r="BP651" t="s">
        <v>122</v>
      </c>
      <c r="BR651" t="s">
        <v>116</v>
      </c>
      <c r="BS651" t="s">
        <v>113</v>
      </c>
      <c r="BT651" t="s">
        <v>116</v>
      </c>
      <c r="BU651" t="s">
        <v>109</v>
      </c>
      <c r="BV651" t="s">
        <v>116</v>
      </c>
      <c r="BW651" t="s">
        <v>239</v>
      </c>
      <c r="BX651" t="s">
        <v>116</v>
      </c>
      <c r="BY651" t="s">
        <v>116</v>
      </c>
      <c r="BZ651" t="s">
        <v>193</v>
      </c>
      <c r="CA651" t="s">
        <v>240</v>
      </c>
      <c r="CB651" t="s">
        <v>129</v>
      </c>
      <c r="CC651" t="s">
        <v>113</v>
      </c>
      <c r="CD651" t="s">
        <v>109</v>
      </c>
      <c r="CE651" t="s">
        <v>109</v>
      </c>
      <c r="CF651" t="s">
        <v>113</v>
      </c>
      <c r="CG651" t="s">
        <v>113</v>
      </c>
      <c r="CH651" t="s">
        <v>113</v>
      </c>
      <c r="CI651" t="s">
        <v>113</v>
      </c>
      <c r="CJ651" t="s">
        <v>109</v>
      </c>
      <c r="CK651" t="s">
        <v>109</v>
      </c>
      <c r="CL651" t="s">
        <v>109</v>
      </c>
      <c r="CN651" t="s">
        <v>522</v>
      </c>
      <c r="CO651" t="s">
        <v>109</v>
      </c>
      <c r="CP651" t="s">
        <v>116</v>
      </c>
      <c r="CQ651" t="s">
        <v>109</v>
      </c>
      <c r="CS651" t="s">
        <v>109</v>
      </c>
      <c r="CT651" t="s">
        <v>116</v>
      </c>
      <c r="CU651" t="s">
        <v>116</v>
      </c>
      <c r="CV651" t="s">
        <v>109</v>
      </c>
      <c r="CX651" t="s">
        <v>116</v>
      </c>
      <c r="CY651" t="s">
        <v>382</v>
      </c>
      <c r="DB651">
        <f t="shared" si="610"/>
        <v>2</v>
      </c>
      <c r="DC651">
        <f t="shared" si="611"/>
        <v>0</v>
      </c>
      <c r="DD651">
        <f t="shared" si="612"/>
        <v>3</v>
      </c>
      <c r="DE651">
        <f t="shared" si="613"/>
        <v>0</v>
      </c>
      <c r="DF651">
        <f t="shared" si="614"/>
        <v>2</v>
      </c>
      <c r="DG651">
        <f t="shared" si="615"/>
        <v>1</v>
      </c>
      <c r="DH651">
        <f t="shared" si="616"/>
        <v>0</v>
      </c>
      <c r="DI651">
        <f t="shared" si="617"/>
        <v>6</v>
      </c>
      <c r="DJ651">
        <f t="shared" si="618"/>
        <v>1</v>
      </c>
      <c r="DK651">
        <f t="shared" si="619"/>
        <v>1</v>
      </c>
      <c r="DL651">
        <f t="shared" si="620"/>
        <v>2</v>
      </c>
      <c r="DM651">
        <f t="shared" si="621"/>
        <v>1</v>
      </c>
      <c r="DN651">
        <f t="shared" si="622"/>
        <v>0</v>
      </c>
      <c r="DO651">
        <f t="shared" si="623"/>
        <v>3</v>
      </c>
      <c r="DP651">
        <f t="shared" si="624"/>
        <v>3</v>
      </c>
      <c r="DQ651">
        <f t="shared" si="625"/>
        <v>1</v>
      </c>
      <c r="DR651">
        <f t="shared" si="626"/>
        <v>2</v>
      </c>
      <c r="DS651">
        <f t="shared" si="627"/>
        <v>0</v>
      </c>
      <c r="DT651">
        <f t="shared" si="628"/>
        <v>0</v>
      </c>
      <c r="DU651">
        <f t="shared" si="608"/>
        <v>2</v>
      </c>
      <c r="DV651">
        <f t="shared" si="609"/>
        <v>2</v>
      </c>
      <c r="DW651">
        <f t="shared" si="607"/>
        <v>32</v>
      </c>
      <c r="DX651">
        <f t="shared" si="629"/>
        <v>6.1538461538461542</v>
      </c>
      <c r="DY651">
        <f t="shared" si="630"/>
        <v>6</v>
      </c>
      <c r="DZ651">
        <f t="shared" si="631"/>
        <v>6</v>
      </c>
    </row>
    <row r="652" spans="1:130">
      <c r="A652">
        <v>788</v>
      </c>
      <c r="B652" s="1">
        <v>44978.379895833299</v>
      </c>
      <c r="C652" s="1">
        <v>44978.404594907399</v>
      </c>
      <c r="D652" t="s">
        <v>104</v>
      </c>
      <c r="F652" t="s">
        <v>7151</v>
      </c>
      <c r="G652">
        <v>21327</v>
      </c>
      <c r="H652" s="32" t="s">
        <v>7152</v>
      </c>
      <c r="I652" t="s">
        <v>7153</v>
      </c>
      <c r="J652" t="s">
        <v>132</v>
      </c>
      <c r="K652" t="s">
        <v>114</v>
      </c>
      <c r="L652" t="s">
        <v>7154</v>
      </c>
      <c r="M652" t="s">
        <v>109</v>
      </c>
      <c r="O652" t="s">
        <v>186</v>
      </c>
      <c r="P652" t="s">
        <v>2306</v>
      </c>
      <c r="Q652" t="s">
        <v>112</v>
      </c>
      <c r="R652" t="s">
        <v>113</v>
      </c>
      <c r="S652" t="s">
        <v>114</v>
      </c>
      <c r="T652" t="s">
        <v>149</v>
      </c>
      <c r="U652" t="s">
        <v>150</v>
      </c>
      <c r="V652" t="s">
        <v>109</v>
      </c>
      <c r="X652" t="s">
        <v>135</v>
      </c>
      <c r="Y652" t="s">
        <v>113</v>
      </c>
      <c r="Z652" t="s">
        <v>116</v>
      </c>
      <c r="AB652" t="s">
        <v>145</v>
      </c>
      <c r="AC652" t="s">
        <v>116</v>
      </c>
      <c r="AD652" t="s">
        <v>7155</v>
      </c>
      <c r="AE652" t="s">
        <v>109</v>
      </c>
      <c r="AG652" t="s">
        <v>109</v>
      </c>
      <c r="AH652" t="s">
        <v>116</v>
      </c>
      <c r="AI652" t="s">
        <v>109</v>
      </c>
      <c r="AJ652" t="s">
        <v>116</v>
      </c>
      <c r="AK652" t="s">
        <v>116</v>
      </c>
      <c r="AL652" t="s">
        <v>116</v>
      </c>
      <c r="AM652" t="s">
        <v>112</v>
      </c>
      <c r="AN652" t="s">
        <v>117</v>
      </c>
      <c r="AO652" t="s">
        <v>7156</v>
      </c>
      <c r="AP652" t="s">
        <v>384</v>
      </c>
      <c r="AQ652" t="s">
        <v>109</v>
      </c>
      <c r="AS652" t="s">
        <v>191</v>
      </c>
      <c r="AT652" t="s">
        <v>287</v>
      </c>
      <c r="AU652" t="s">
        <v>116</v>
      </c>
      <c r="AV652" t="s">
        <v>109</v>
      </c>
      <c r="AW652" t="s">
        <v>109</v>
      </c>
      <c r="AZ652" t="s">
        <v>157</v>
      </c>
      <c r="BA652" t="s">
        <v>113</v>
      </c>
      <c r="BB652" t="s">
        <v>249</v>
      </c>
      <c r="BC652" t="s">
        <v>116</v>
      </c>
      <c r="BD652" t="s">
        <v>116</v>
      </c>
      <c r="BE652" t="s">
        <v>116</v>
      </c>
      <c r="BF652" t="s">
        <v>7157</v>
      </c>
      <c r="BG652" t="s">
        <v>109</v>
      </c>
      <c r="BH652" t="s">
        <v>109</v>
      </c>
      <c r="BJ652" t="s">
        <v>116</v>
      </c>
      <c r="BK652" t="s">
        <v>109</v>
      </c>
      <c r="BL652" t="s">
        <v>116</v>
      </c>
      <c r="BM652" t="s">
        <v>109</v>
      </c>
      <c r="BN652" t="s">
        <v>124</v>
      </c>
      <c r="BO652" t="s">
        <v>125</v>
      </c>
      <c r="BP652" t="s">
        <v>116</v>
      </c>
      <c r="BQ652" t="s">
        <v>7158</v>
      </c>
      <c r="BR652" t="s">
        <v>109</v>
      </c>
      <c r="BS652" t="s">
        <v>162</v>
      </c>
      <c r="BT652" t="s">
        <v>109</v>
      </c>
      <c r="BU652" t="s">
        <v>114</v>
      </c>
      <c r="BV652" t="s">
        <v>116</v>
      </c>
      <c r="BX652" t="s">
        <v>116</v>
      </c>
      <c r="BY652" t="s">
        <v>116</v>
      </c>
      <c r="BZ652" t="s">
        <v>1465</v>
      </c>
      <c r="CA652" t="s">
        <v>906</v>
      </c>
      <c r="CB652" t="s">
        <v>2845</v>
      </c>
      <c r="CC652" t="s">
        <v>7159</v>
      </c>
      <c r="CD652" t="s">
        <v>116</v>
      </c>
      <c r="CE652" t="s">
        <v>109</v>
      </c>
      <c r="CF652" t="s">
        <v>427</v>
      </c>
      <c r="CG652" t="s">
        <v>113</v>
      </c>
      <c r="CH652" t="s">
        <v>335</v>
      </c>
      <c r="CI652" t="s">
        <v>621</v>
      </c>
      <c r="CJ652" t="s">
        <v>116</v>
      </c>
      <c r="CK652" t="s">
        <v>109</v>
      </c>
      <c r="CL652" t="s">
        <v>109</v>
      </c>
      <c r="CN652" t="s">
        <v>169</v>
      </c>
      <c r="CO652" t="s">
        <v>109</v>
      </c>
      <c r="CP652" t="s">
        <v>116</v>
      </c>
      <c r="CQ652" t="s">
        <v>109</v>
      </c>
      <c r="CS652" t="s">
        <v>116</v>
      </c>
      <c r="CT652" t="s">
        <v>116</v>
      </c>
      <c r="CU652" t="s">
        <v>116</v>
      </c>
      <c r="CV652" t="s">
        <v>109</v>
      </c>
      <c r="CX652" t="s">
        <v>116</v>
      </c>
      <c r="CY652" t="s">
        <v>7160</v>
      </c>
      <c r="DB652">
        <f t="shared" si="610"/>
        <v>2</v>
      </c>
      <c r="DC652">
        <f t="shared" si="611"/>
        <v>0</v>
      </c>
      <c r="DD652">
        <f t="shared" si="612"/>
        <v>5</v>
      </c>
      <c r="DE652">
        <f t="shared" si="613"/>
        <v>0</v>
      </c>
      <c r="DF652">
        <f t="shared" si="614"/>
        <v>2</v>
      </c>
      <c r="DG652">
        <f t="shared" si="615"/>
        <v>2</v>
      </c>
      <c r="DH652">
        <f t="shared" si="616"/>
        <v>0</v>
      </c>
      <c r="DI652">
        <f t="shared" si="617"/>
        <v>8</v>
      </c>
      <c r="DJ652">
        <f t="shared" si="618"/>
        <v>1</v>
      </c>
      <c r="DK652">
        <f t="shared" si="619"/>
        <v>1</v>
      </c>
      <c r="DL652">
        <f t="shared" si="620"/>
        <v>2</v>
      </c>
      <c r="DM652">
        <f t="shared" si="621"/>
        <v>2</v>
      </c>
      <c r="DN652">
        <f t="shared" si="622"/>
        <v>0</v>
      </c>
      <c r="DO652">
        <f t="shared" si="623"/>
        <v>5</v>
      </c>
      <c r="DP652">
        <f t="shared" si="624"/>
        <v>3</v>
      </c>
      <c r="DQ652">
        <f t="shared" si="625"/>
        <v>1</v>
      </c>
      <c r="DR652">
        <f t="shared" si="626"/>
        <v>4</v>
      </c>
      <c r="DS652">
        <f t="shared" si="627"/>
        <v>2</v>
      </c>
      <c r="DT652">
        <f t="shared" si="628"/>
        <v>1</v>
      </c>
      <c r="DU652">
        <f t="shared" si="608"/>
        <v>2</v>
      </c>
      <c r="DV652">
        <f t="shared" si="609"/>
        <v>3</v>
      </c>
      <c r="DW652">
        <f t="shared" si="607"/>
        <v>46</v>
      </c>
      <c r="DX652">
        <f t="shared" si="629"/>
        <v>8.8461538461538467</v>
      </c>
      <c r="DY652">
        <f t="shared" si="630"/>
        <v>9</v>
      </c>
      <c r="DZ652">
        <f t="shared" si="631"/>
        <v>9</v>
      </c>
    </row>
    <row r="653" spans="1:130">
      <c r="A653">
        <v>789</v>
      </c>
      <c r="B653" s="1">
        <v>44978.402037036998</v>
      </c>
      <c r="C653" s="1">
        <v>44978.411296296297</v>
      </c>
      <c r="D653" t="s">
        <v>104</v>
      </c>
      <c r="F653" t="s">
        <v>3620</v>
      </c>
      <c r="G653" s="2">
        <v>20710</v>
      </c>
      <c r="H653" t="s">
        <v>453</v>
      </c>
      <c r="I653" t="s">
        <v>7161</v>
      </c>
      <c r="J653" t="s">
        <v>108</v>
      </c>
      <c r="K653" t="s">
        <v>109</v>
      </c>
      <c r="M653" t="s">
        <v>109</v>
      </c>
      <c r="O653" t="s">
        <v>176</v>
      </c>
      <c r="P653" t="s">
        <v>245</v>
      </c>
      <c r="Q653" t="s">
        <v>112</v>
      </c>
      <c r="R653" t="s">
        <v>113</v>
      </c>
      <c r="S653" t="s">
        <v>122</v>
      </c>
      <c r="T653" t="s">
        <v>109</v>
      </c>
      <c r="V653" t="s">
        <v>109</v>
      </c>
      <c r="X653" t="s">
        <v>455</v>
      </c>
      <c r="Y653" t="s">
        <v>322</v>
      </c>
      <c r="Z653" t="s">
        <v>109</v>
      </c>
      <c r="AA653" t="s">
        <v>116</v>
      </c>
      <c r="AB653" t="s">
        <v>108</v>
      </c>
      <c r="AC653" t="s">
        <v>109</v>
      </c>
      <c r="AE653" t="s">
        <v>109</v>
      </c>
      <c r="AG653" t="s">
        <v>109</v>
      </c>
      <c r="AH653" t="s">
        <v>116</v>
      </c>
      <c r="AI653" t="s">
        <v>116</v>
      </c>
      <c r="AJ653" t="s">
        <v>116</v>
      </c>
      <c r="AK653" t="s">
        <v>116</v>
      </c>
      <c r="AL653" t="s">
        <v>109</v>
      </c>
      <c r="AM653" t="s">
        <v>112</v>
      </c>
      <c r="AN653" t="s">
        <v>117</v>
      </c>
      <c r="AO653" t="s">
        <v>304</v>
      </c>
      <c r="AP653" t="s">
        <v>113</v>
      </c>
      <c r="AQ653" t="s">
        <v>109</v>
      </c>
      <c r="AS653" t="s">
        <v>1235</v>
      </c>
      <c r="AT653" t="s">
        <v>275</v>
      </c>
      <c r="AU653" t="s">
        <v>116</v>
      </c>
      <c r="AV653" t="s">
        <v>109</v>
      </c>
      <c r="AW653" t="s">
        <v>108</v>
      </c>
      <c r="AX653" t="s">
        <v>109</v>
      </c>
      <c r="AZ653" t="s">
        <v>1879</v>
      </c>
      <c r="BA653" t="s">
        <v>120</v>
      </c>
      <c r="BB653" t="s">
        <v>249</v>
      </c>
      <c r="BC653" t="s">
        <v>116</v>
      </c>
      <c r="BD653" t="s">
        <v>116</v>
      </c>
      <c r="BE653" t="s">
        <v>116</v>
      </c>
      <c r="BF653" t="s">
        <v>7162</v>
      </c>
      <c r="BG653" t="s">
        <v>109</v>
      </c>
      <c r="BH653" t="s">
        <v>116</v>
      </c>
      <c r="BI653" t="s">
        <v>7163</v>
      </c>
      <c r="BJ653" t="s">
        <v>116</v>
      </c>
      <c r="BK653" t="s">
        <v>109</v>
      </c>
      <c r="BL653" t="s">
        <v>109</v>
      </c>
      <c r="BM653" t="s">
        <v>109</v>
      </c>
      <c r="BN653" t="s">
        <v>113</v>
      </c>
      <c r="BO653" t="s">
        <v>116</v>
      </c>
      <c r="BP653" t="s">
        <v>122</v>
      </c>
      <c r="BR653" t="s">
        <v>109</v>
      </c>
      <c r="BS653" t="s">
        <v>113</v>
      </c>
      <c r="BT653" t="s">
        <v>116</v>
      </c>
      <c r="BU653" t="s">
        <v>114</v>
      </c>
      <c r="BV653" t="s">
        <v>109</v>
      </c>
      <c r="BX653" t="s">
        <v>116</v>
      </c>
      <c r="BY653" t="s">
        <v>116</v>
      </c>
      <c r="BZ653" t="s">
        <v>193</v>
      </c>
      <c r="CA653" t="s">
        <v>294</v>
      </c>
      <c r="CB653" t="s">
        <v>129</v>
      </c>
      <c r="CC653" t="s">
        <v>281</v>
      </c>
      <c r="CD653" t="s">
        <v>109</v>
      </c>
      <c r="CE653" t="s">
        <v>116</v>
      </c>
      <c r="CG653" t="s">
        <v>113</v>
      </c>
      <c r="CH653" t="s">
        <v>386</v>
      </c>
      <c r="CI653" t="s">
        <v>621</v>
      </c>
      <c r="CJ653" t="s">
        <v>116</v>
      </c>
      <c r="CK653" t="s">
        <v>116</v>
      </c>
      <c r="CL653" t="s">
        <v>109</v>
      </c>
      <c r="CN653" t="s">
        <v>583</v>
      </c>
      <c r="CO653" t="s">
        <v>116</v>
      </c>
      <c r="CP653" t="s">
        <v>116</v>
      </c>
      <c r="CQ653" t="s">
        <v>109</v>
      </c>
      <c r="CS653" t="s">
        <v>116</v>
      </c>
      <c r="CT653" t="s">
        <v>116</v>
      </c>
      <c r="CU653" t="s">
        <v>116</v>
      </c>
      <c r="CV653" t="s">
        <v>109</v>
      </c>
      <c r="CX653" t="s">
        <v>116</v>
      </c>
      <c r="CY653" t="s">
        <v>172</v>
      </c>
      <c r="DB653">
        <f t="shared" si="610"/>
        <v>1</v>
      </c>
      <c r="DC653">
        <f t="shared" si="611"/>
        <v>0</v>
      </c>
      <c r="DD653">
        <f t="shared" si="612"/>
        <v>3</v>
      </c>
      <c r="DE653">
        <f t="shared" si="613"/>
        <v>0</v>
      </c>
      <c r="DF653">
        <f t="shared" si="614"/>
        <v>2</v>
      </c>
      <c r="DG653">
        <f t="shared" si="615"/>
        <v>1</v>
      </c>
      <c r="DH653">
        <f t="shared" si="616"/>
        <v>0</v>
      </c>
      <c r="DI653">
        <f t="shared" si="617"/>
        <v>7</v>
      </c>
      <c r="DJ653">
        <f t="shared" si="618"/>
        <v>1</v>
      </c>
      <c r="DK653">
        <f t="shared" si="619"/>
        <v>2</v>
      </c>
      <c r="DL653">
        <f t="shared" si="620"/>
        <v>3</v>
      </c>
      <c r="DM653">
        <f t="shared" si="621"/>
        <v>2</v>
      </c>
      <c r="DN653">
        <f t="shared" si="622"/>
        <v>1</v>
      </c>
      <c r="DO653">
        <f t="shared" si="623"/>
        <v>2</v>
      </c>
      <c r="DP653">
        <f t="shared" si="624"/>
        <v>2</v>
      </c>
      <c r="DQ653">
        <f t="shared" si="625"/>
        <v>1</v>
      </c>
      <c r="DR653">
        <f t="shared" si="626"/>
        <v>3</v>
      </c>
      <c r="DS653">
        <f t="shared" si="627"/>
        <v>1</v>
      </c>
      <c r="DT653">
        <f t="shared" si="628"/>
        <v>2</v>
      </c>
      <c r="DU653">
        <f t="shared" si="608"/>
        <v>3</v>
      </c>
      <c r="DV653">
        <f t="shared" si="609"/>
        <v>3</v>
      </c>
      <c r="DW653">
        <f t="shared" si="607"/>
        <v>40</v>
      </c>
      <c r="DX653">
        <f t="shared" si="629"/>
        <v>7.6923076923076925</v>
      </c>
      <c r="DY653">
        <f t="shared" si="630"/>
        <v>7.5</v>
      </c>
      <c r="DZ653">
        <f t="shared" si="631"/>
        <v>7.5</v>
      </c>
    </row>
    <row r="654" spans="1:130">
      <c r="A654">
        <v>790</v>
      </c>
      <c r="B654" s="1">
        <v>44978.437037037002</v>
      </c>
      <c r="C654" s="1">
        <v>44978.468229166698</v>
      </c>
      <c r="D654" t="s">
        <v>104</v>
      </c>
      <c r="F654" t="s">
        <v>7164</v>
      </c>
      <c r="G654">
        <v>21959</v>
      </c>
      <c r="H654" s="32" t="s">
        <v>7165</v>
      </c>
      <c r="I654" t="s">
        <v>7166</v>
      </c>
      <c r="J654" t="s">
        <v>145</v>
      </c>
      <c r="K654" t="s">
        <v>114</v>
      </c>
      <c r="L654" t="s">
        <v>7167</v>
      </c>
      <c r="M654" t="s">
        <v>109</v>
      </c>
      <c r="O654" t="s">
        <v>7168</v>
      </c>
      <c r="P654" t="s">
        <v>187</v>
      </c>
      <c r="Q654" t="s">
        <v>188</v>
      </c>
      <c r="R654" t="s">
        <v>113</v>
      </c>
      <c r="S654" t="s">
        <v>114</v>
      </c>
      <c r="T654" t="s">
        <v>149</v>
      </c>
      <c r="U654" t="s">
        <v>201</v>
      </c>
      <c r="V654" t="s">
        <v>109</v>
      </c>
      <c r="X654" t="s">
        <v>135</v>
      </c>
      <c r="Y654" t="s">
        <v>178</v>
      </c>
      <c r="Z654" t="s">
        <v>109</v>
      </c>
      <c r="AA654" t="s">
        <v>116</v>
      </c>
      <c r="AB654" t="s">
        <v>153</v>
      </c>
      <c r="AC654" t="s">
        <v>116</v>
      </c>
      <c r="AD654" t="s">
        <v>7169</v>
      </c>
      <c r="AE654" t="s">
        <v>109</v>
      </c>
      <c r="AG654" t="s">
        <v>109</v>
      </c>
      <c r="AH654" t="s">
        <v>116</v>
      </c>
      <c r="AI654" t="s">
        <v>109</v>
      </c>
      <c r="AJ654" t="s">
        <v>116</v>
      </c>
      <c r="AK654" t="s">
        <v>116</v>
      </c>
      <c r="AL654" t="s">
        <v>116</v>
      </c>
      <c r="AM654" t="s">
        <v>112</v>
      </c>
      <c r="AN654" t="s">
        <v>3538</v>
      </c>
      <c r="AO654" t="s">
        <v>7170</v>
      </c>
      <c r="AP654" t="s">
        <v>113</v>
      </c>
      <c r="AQ654" t="s">
        <v>305</v>
      </c>
      <c r="AR654" t="s">
        <v>716</v>
      </c>
      <c r="AS654" t="s">
        <v>7171</v>
      </c>
      <c r="AT654" t="s">
        <v>113</v>
      </c>
      <c r="AU654" t="s">
        <v>116</v>
      </c>
      <c r="AV654" t="s">
        <v>116</v>
      </c>
      <c r="AW654" t="s">
        <v>109</v>
      </c>
      <c r="AZ654" t="s">
        <v>157</v>
      </c>
      <c r="BA654" t="s">
        <v>120</v>
      </c>
      <c r="BB654" t="s">
        <v>121</v>
      </c>
      <c r="BC654" t="s">
        <v>116</v>
      </c>
      <c r="BD654" t="s">
        <v>116</v>
      </c>
      <c r="BE654" t="s">
        <v>116</v>
      </c>
      <c r="BF654" t="s">
        <v>7172</v>
      </c>
      <c r="BG654" t="s">
        <v>116</v>
      </c>
      <c r="BH654" t="s">
        <v>116</v>
      </c>
      <c r="BI654" t="s">
        <v>7173</v>
      </c>
      <c r="BJ654" t="s">
        <v>116</v>
      </c>
      <c r="BK654" t="s">
        <v>109</v>
      </c>
      <c r="BL654" t="s">
        <v>109</v>
      </c>
      <c r="BM654" t="s">
        <v>116</v>
      </c>
      <c r="BN654" t="s">
        <v>113</v>
      </c>
      <c r="BO654" t="s">
        <v>116</v>
      </c>
      <c r="BP654" t="s">
        <v>116</v>
      </c>
      <c r="BQ654" t="s">
        <v>7174</v>
      </c>
      <c r="BR654" t="s">
        <v>116</v>
      </c>
      <c r="BS654" t="s">
        <v>126</v>
      </c>
      <c r="BT654" t="s">
        <v>109</v>
      </c>
      <c r="BU654" t="s">
        <v>114</v>
      </c>
      <c r="BV654" t="s">
        <v>109</v>
      </c>
      <c r="BW654" t="s">
        <v>7175</v>
      </c>
      <c r="BX654" t="s">
        <v>116</v>
      </c>
      <c r="BY654" t="s">
        <v>116</v>
      </c>
      <c r="BZ654" t="s">
        <v>193</v>
      </c>
      <c r="CA654" t="s">
        <v>7176</v>
      </c>
      <c r="CB654" t="s">
        <v>7177</v>
      </c>
      <c r="CC654" t="s">
        <v>113</v>
      </c>
      <c r="CD654" t="s">
        <v>116</v>
      </c>
      <c r="CE654" t="s">
        <v>109</v>
      </c>
      <c r="CF654" t="s">
        <v>427</v>
      </c>
      <c r="CG654" t="s">
        <v>113</v>
      </c>
      <c r="CH654" t="s">
        <v>113</v>
      </c>
      <c r="CI654" t="s">
        <v>113</v>
      </c>
      <c r="CJ654" t="s">
        <v>116</v>
      </c>
      <c r="CK654" t="s">
        <v>116</v>
      </c>
      <c r="CL654" t="s">
        <v>116</v>
      </c>
      <c r="CM654" t="s">
        <v>7178</v>
      </c>
      <c r="CN654" t="s">
        <v>1050</v>
      </c>
      <c r="CO654" t="s">
        <v>116</v>
      </c>
      <c r="CP654" t="s">
        <v>116</v>
      </c>
      <c r="CQ654" t="s">
        <v>109</v>
      </c>
      <c r="CS654" t="s">
        <v>116</v>
      </c>
      <c r="CT654" t="s">
        <v>116</v>
      </c>
      <c r="CU654" t="s">
        <v>116</v>
      </c>
      <c r="CV654" t="s">
        <v>109</v>
      </c>
      <c r="CX654" t="s">
        <v>109</v>
      </c>
      <c r="CZ654" t="s">
        <v>7179</v>
      </c>
      <c r="DB654">
        <f t="shared" si="610"/>
        <v>2</v>
      </c>
      <c r="DC654">
        <f t="shared" si="611"/>
        <v>0</v>
      </c>
      <c r="DD654">
        <f t="shared" si="612"/>
        <v>5</v>
      </c>
      <c r="DE654">
        <f t="shared" si="613"/>
        <v>0</v>
      </c>
      <c r="DF654">
        <f t="shared" si="614"/>
        <v>2</v>
      </c>
      <c r="DG654">
        <f t="shared" si="615"/>
        <v>2</v>
      </c>
      <c r="DH654">
        <f t="shared" si="616"/>
        <v>0</v>
      </c>
      <c r="DI654">
        <f t="shared" si="617"/>
        <v>8</v>
      </c>
      <c r="DJ654">
        <f t="shared" si="618"/>
        <v>1</v>
      </c>
      <c r="DK654">
        <f t="shared" si="619"/>
        <v>2</v>
      </c>
      <c r="DL654">
        <f t="shared" si="620"/>
        <v>3</v>
      </c>
      <c r="DM654">
        <f t="shared" si="621"/>
        <v>2</v>
      </c>
      <c r="DN654">
        <f t="shared" si="622"/>
        <v>2</v>
      </c>
      <c r="DO654">
        <f t="shared" si="623"/>
        <v>4</v>
      </c>
      <c r="DP654">
        <f t="shared" si="624"/>
        <v>3</v>
      </c>
      <c r="DQ654">
        <f t="shared" si="625"/>
        <v>1</v>
      </c>
      <c r="DR654">
        <f t="shared" si="626"/>
        <v>3</v>
      </c>
      <c r="DS654">
        <f t="shared" si="627"/>
        <v>1</v>
      </c>
      <c r="DT654">
        <f t="shared" si="628"/>
        <v>3</v>
      </c>
      <c r="DU654">
        <f t="shared" si="608"/>
        <v>3</v>
      </c>
      <c r="DV654">
        <f t="shared" si="609"/>
        <v>3</v>
      </c>
      <c r="DW654">
        <f t="shared" si="607"/>
        <v>50</v>
      </c>
      <c r="DX654">
        <f t="shared" si="629"/>
        <v>9.615384615384615</v>
      </c>
      <c r="DY654">
        <f t="shared" si="630"/>
        <v>9.5</v>
      </c>
      <c r="DZ654">
        <f t="shared" si="631"/>
        <v>9.5</v>
      </c>
    </row>
    <row r="655" spans="1:130">
      <c r="A655">
        <v>791</v>
      </c>
      <c r="B655" s="1">
        <v>44978.560717592598</v>
      </c>
      <c r="C655" s="1">
        <v>44978.573865740698</v>
      </c>
      <c r="D655" t="s">
        <v>104</v>
      </c>
      <c r="F655" t="s">
        <v>7180</v>
      </c>
      <c r="G655">
        <v>22963</v>
      </c>
      <c r="H655" t="s">
        <v>7181</v>
      </c>
      <c r="I655" t="s">
        <v>7182</v>
      </c>
      <c r="J655" t="s">
        <v>145</v>
      </c>
      <c r="K655" t="s">
        <v>114</v>
      </c>
      <c r="L655" t="s">
        <v>7183</v>
      </c>
      <c r="M655" t="s">
        <v>109</v>
      </c>
      <c r="O655" t="s">
        <v>3683</v>
      </c>
      <c r="P655" t="s">
        <v>766</v>
      </c>
      <c r="Q655" t="s">
        <v>188</v>
      </c>
      <c r="R655" t="s">
        <v>113</v>
      </c>
      <c r="S655" t="s">
        <v>122</v>
      </c>
      <c r="T655" t="s">
        <v>109</v>
      </c>
      <c r="V655" t="s">
        <v>109</v>
      </c>
      <c r="X655" t="s">
        <v>135</v>
      </c>
      <c r="Y655" t="s">
        <v>136</v>
      </c>
      <c r="Z655" t="s">
        <v>109</v>
      </c>
      <c r="AA655" t="s">
        <v>116</v>
      </c>
      <c r="AB655" t="s">
        <v>153</v>
      </c>
      <c r="AC655" t="s">
        <v>116</v>
      </c>
      <c r="AD655" t="s">
        <v>7184</v>
      </c>
      <c r="AE655" t="s">
        <v>109</v>
      </c>
      <c r="AG655" t="s">
        <v>109</v>
      </c>
      <c r="AH655" t="s">
        <v>116</v>
      </c>
      <c r="AI655" t="s">
        <v>109</v>
      </c>
      <c r="AJ655" t="s">
        <v>116</v>
      </c>
      <c r="AK655" t="s">
        <v>116</v>
      </c>
      <c r="AL655" t="s">
        <v>116</v>
      </c>
      <c r="AM655" t="s">
        <v>112</v>
      </c>
      <c r="AN655" t="s">
        <v>117</v>
      </c>
      <c r="AO655" t="s">
        <v>202</v>
      </c>
      <c r="AP655" t="s">
        <v>224</v>
      </c>
      <c r="AQ655" t="s">
        <v>272</v>
      </c>
      <c r="AR655" t="s">
        <v>7185</v>
      </c>
      <c r="AS655" t="s">
        <v>1438</v>
      </c>
      <c r="AT655" t="s">
        <v>113</v>
      </c>
      <c r="AU655" t="s">
        <v>116</v>
      </c>
      <c r="AV655" t="s">
        <v>116</v>
      </c>
      <c r="AW655" t="s">
        <v>188</v>
      </c>
      <c r="AX655" t="s">
        <v>109</v>
      </c>
      <c r="AZ655" t="s">
        <v>157</v>
      </c>
      <c r="BA655" t="s">
        <v>120</v>
      </c>
      <c r="BB655" t="s">
        <v>7186</v>
      </c>
      <c r="BC655" t="s">
        <v>116</v>
      </c>
      <c r="BD655" t="s">
        <v>116</v>
      </c>
      <c r="BE655" t="s">
        <v>122</v>
      </c>
      <c r="BG655" t="s">
        <v>109</v>
      </c>
      <c r="BH655" t="s">
        <v>116</v>
      </c>
      <c r="BI655" t="s">
        <v>7187</v>
      </c>
      <c r="BJ655" t="s">
        <v>109</v>
      </c>
      <c r="BK655" t="s">
        <v>116</v>
      </c>
      <c r="BL655" t="s">
        <v>109</v>
      </c>
      <c r="BM655" t="s">
        <v>116</v>
      </c>
      <c r="BN655" t="s">
        <v>113</v>
      </c>
      <c r="BO655" t="s">
        <v>116</v>
      </c>
      <c r="BP655" t="s">
        <v>122</v>
      </c>
      <c r="BR655" t="s">
        <v>109</v>
      </c>
      <c r="BS655" t="s">
        <v>181</v>
      </c>
      <c r="BT655" t="s">
        <v>109</v>
      </c>
      <c r="BU655" t="s">
        <v>114</v>
      </c>
      <c r="BV655" t="s">
        <v>116</v>
      </c>
      <c r="BX655" t="s">
        <v>116</v>
      </c>
      <c r="BY655" t="s">
        <v>116</v>
      </c>
      <c r="BZ655" t="s">
        <v>193</v>
      </c>
      <c r="CA655" t="s">
        <v>7188</v>
      </c>
      <c r="CB655" t="s">
        <v>7189</v>
      </c>
      <c r="CC655" t="s">
        <v>7190</v>
      </c>
      <c r="CD655" t="s">
        <v>116</v>
      </c>
      <c r="CE655" t="s">
        <v>109</v>
      </c>
      <c r="CF655" t="s">
        <v>113</v>
      </c>
      <c r="CG655" t="s">
        <v>113</v>
      </c>
      <c r="CH655" t="s">
        <v>167</v>
      </c>
      <c r="CI655" t="s">
        <v>7191</v>
      </c>
      <c r="CJ655" t="s">
        <v>116</v>
      </c>
      <c r="CK655" t="s">
        <v>109</v>
      </c>
      <c r="CL655" t="s">
        <v>116</v>
      </c>
      <c r="CM655" t="s">
        <v>7192</v>
      </c>
      <c r="CN655" t="s">
        <v>7193</v>
      </c>
      <c r="CO655" t="s">
        <v>116</v>
      </c>
      <c r="CP655" t="s">
        <v>116</v>
      </c>
      <c r="CQ655" t="s">
        <v>116</v>
      </c>
      <c r="CR655" t="s">
        <v>7194</v>
      </c>
      <c r="CS655" t="s">
        <v>116</v>
      </c>
      <c r="CT655" t="s">
        <v>116</v>
      </c>
      <c r="CU655" t="s">
        <v>109</v>
      </c>
      <c r="CV655" t="s">
        <v>109</v>
      </c>
      <c r="CX655" t="s">
        <v>116</v>
      </c>
      <c r="CY655" t="s">
        <v>7195</v>
      </c>
      <c r="DB655">
        <f t="shared" si="610"/>
        <v>2</v>
      </c>
      <c r="DC655">
        <f t="shared" si="611"/>
        <v>0</v>
      </c>
      <c r="DD655">
        <f t="shared" si="612"/>
        <v>3</v>
      </c>
      <c r="DE655">
        <f t="shared" si="613"/>
        <v>0</v>
      </c>
      <c r="DF655">
        <f t="shared" si="614"/>
        <v>2</v>
      </c>
      <c r="DG655">
        <f t="shared" si="615"/>
        <v>2</v>
      </c>
      <c r="DH655">
        <f t="shared" si="616"/>
        <v>0</v>
      </c>
      <c r="DI655">
        <f t="shared" si="617"/>
        <v>9</v>
      </c>
      <c r="DJ655">
        <f t="shared" si="618"/>
        <v>1</v>
      </c>
      <c r="DK655">
        <f t="shared" si="619"/>
        <v>3</v>
      </c>
      <c r="DL655">
        <f t="shared" si="620"/>
        <v>3</v>
      </c>
      <c r="DM655">
        <f t="shared" si="621"/>
        <v>1</v>
      </c>
      <c r="DN655">
        <f t="shared" si="622"/>
        <v>1</v>
      </c>
      <c r="DO655">
        <f t="shared" si="623"/>
        <v>3</v>
      </c>
      <c r="DP655">
        <f t="shared" si="624"/>
        <v>3</v>
      </c>
      <c r="DQ655">
        <f t="shared" si="625"/>
        <v>1</v>
      </c>
      <c r="DR655">
        <f t="shared" si="626"/>
        <v>4</v>
      </c>
      <c r="DS655">
        <f t="shared" si="627"/>
        <v>1</v>
      </c>
      <c r="DT655">
        <f t="shared" si="628"/>
        <v>2</v>
      </c>
      <c r="DU655">
        <f t="shared" si="608"/>
        <v>4</v>
      </c>
      <c r="DV655">
        <f t="shared" si="609"/>
        <v>2</v>
      </c>
      <c r="DW655">
        <f t="shared" si="607"/>
        <v>47</v>
      </c>
      <c r="DX655">
        <f t="shared" si="629"/>
        <v>9.0384615384615383</v>
      </c>
      <c r="DY655">
        <f t="shared" si="630"/>
        <v>9</v>
      </c>
      <c r="DZ655">
        <f t="shared" si="631"/>
        <v>9</v>
      </c>
    </row>
    <row r="656" spans="1:130">
      <c r="A656">
        <v>792</v>
      </c>
      <c r="B656" s="1">
        <v>44978.6402199074</v>
      </c>
      <c r="C656" s="1">
        <v>44978.654733796298</v>
      </c>
      <c r="D656" t="s">
        <v>104</v>
      </c>
      <c r="F656" t="s">
        <v>7196</v>
      </c>
      <c r="G656" s="2">
        <v>13961</v>
      </c>
      <c r="H656" t="s">
        <v>7197</v>
      </c>
      <c r="I656" t="s">
        <v>7198</v>
      </c>
      <c r="J656" t="s">
        <v>108</v>
      </c>
      <c r="K656" t="s">
        <v>114</v>
      </c>
      <c r="L656" t="s">
        <v>7199</v>
      </c>
      <c r="M656" t="s">
        <v>109</v>
      </c>
      <c r="O656" t="s">
        <v>7033</v>
      </c>
      <c r="P656" t="s">
        <v>2741</v>
      </c>
      <c r="Q656" t="s">
        <v>188</v>
      </c>
      <c r="R656" t="s">
        <v>113</v>
      </c>
      <c r="S656" t="s">
        <v>114</v>
      </c>
      <c r="T656" t="s">
        <v>109</v>
      </c>
      <c r="V656" t="s">
        <v>109</v>
      </c>
      <c r="X656" t="s">
        <v>113</v>
      </c>
      <c r="Y656" t="s">
        <v>178</v>
      </c>
      <c r="Z656" t="s">
        <v>109</v>
      </c>
      <c r="AA656" t="s">
        <v>109</v>
      </c>
      <c r="AB656" t="s">
        <v>153</v>
      </c>
      <c r="AC656" t="s">
        <v>116</v>
      </c>
      <c r="AD656" t="s">
        <v>7200</v>
      </c>
      <c r="AE656" t="s">
        <v>109</v>
      </c>
      <c r="AG656" t="s">
        <v>109</v>
      </c>
      <c r="AH656" t="s">
        <v>116</v>
      </c>
      <c r="AI656" t="s">
        <v>116</v>
      </c>
      <c r="AJ656" t="s">
        <v>116</v>
      </c>
      <c r="AK656" t="s">
        <v>116</v>
      </c>
      <c r="AL656" t="s">
        <v>116</v>
      </c>
      <c r="AM656" t="s">
        <v>188</v>
      </c>
      <c r="AN656" t="s">
        <v>117</v>
      </c>
      <c r="AO656" t="s">
        <v>179</v>
      </c>
      <c r="AP656" t="s">
        <v>113</v>
      </c>
      <c r="AQ656" t="s">
        <v>109</v>
      </c>
      <c r="AS656" t="s">
        <v>191</v>
      </c>
      <c r="AT656" t="s">
        <v>7201</v>
      </c>
      <c r="AU656" t="s">
        <v>116</v>
      </c>
      <c r="AV656" t="s">
        <v>116</v>
      </c>
      <c r="AW656" t="s">
        <v>109</v>
      </c>
      <c r="AZ656" t="s">
        <v>157</v>
      </c>
      <c r="BA656" t="s">
        <v>120</v>
      </c>
      <c r="BB656" t="s">
        <v>192</v>
      </c>
      <c r="BC656" t="s">
        <v>116</v>
      </c>
      <c r="BD656" t="s">
        <v>116</v>
      </c>
      <c r="BE656" t="s">
        <v>116</v>
      </c>
      <c r="BF656" t="s">
        <v>7202</v>
      </c>
      <c r="BG656" t="s">
        <v>109</v>
      </c>
      <c r="BH656" t="s">
        <v>116</v>
      </c>
      <c r="BI656" t="s">
        <v>7203</v>
      </c>
      <c r="BJ656" t="s">
        <v>116</v>
      </c>
      <c r="BK656" t="s">
        <v>116</v>
      </c>
      <c r="BL656" t="s">
        <v>109</v>
      </c>
      <c r="BM656" t="s">
        <v>109</v>
      </c>
      <c r="BN656" t="s">
        <v>161</v>
      </c>
      <c r="BO656" t="s">
        <v>116</v>
      </c>
      <c r="BP656" t="s">
        <v>122</v>
      </c>
      <c r="BR656" t="s">
        <v>116</v>
      </c>
      <c r="BS656" t="s">
        <v>126</v>
      </c>
      <c r="BT656" t="s">
        <v>116</v>
      </c>
      <c r="BU656" t="s">
        <v>114</v>
      </c>
      <c r="BV656" t="s">
        <v>116</v>
      </c>
      <c r="BX656" t="s">
        <v>116</v>
      </c>
      <c r="BY656" t="s">
        <v>116</v>
      </c>
      <c r="BZ656" t="s">
        <v>193</v>
      </c>
      <c r="CA656" t="s">
        <v>2184</v>
      </c>
      <c r="CB656" t="s">
        <v>7204</v>
      </c>
      <c r="CC656" t="s">
        <v>113</v>
      </c>
      <c r="CD656" t="s">
        <v>109</v>
      </c>
      <c r="CE656" t="s">
        <v>116</v>
      </c>
      <c r="CG656" t="s">
        <v>113</v>
      </c>
      <c r="CH656" t="s">
        <v>113</v>
      </c>
      <c r="CI656" t="s">
        <v>141</v>
      </c>
      <c r="CJ656" t="s">
        <v>109</v>
      </c>
      <c r="CK656" t="s">
        <v>109</v>
      </c>
      <c r="CL656" t="s">
        <v>109</v>
      </c>
      <c r="CN656" t="s">
        <v>522</v>
      </c>
      <c r="CO656" t="s">
        <v>109</v>
      </c>
      <c r="CP656" t="s">
        <v>116</v>
      </c>
      <c r="CQ656" t="s">
        <v>116</v>
      </c>
      <c r="CR656" t="s">
        <v>7205</v>
      </c>
      <c r="CS656" t="s">
        <v>116</v>
      </c>
      <c r="CT656" t="s">
        <v>116</v>
      </c>
      <c r="CU656" t="s">
        <v>109</v>
      </c>
      <c r="CV656" t="s">
        <v>109</v>
      </c>
      <c r="CX656" t="s">
        <v>116</v>
      </c>
      <c r="CY656" t="s">
        <v>7206</v>
      </c>
      <c r="DB656">
        <f t="shared" si="610"/>
        <v>2</v>
      </c>
      <c r="DC656">
        <f t="shared" si="611"/>
        <v>0</v>
      </c>
      <c r="DD656">
        <f t="shared" si="612"/>
        <v>4</v>
      </c>
      <c r="DE656">
        <f t="shared" si="613"/>
        <v>0</v>
      </c>
      <c r="DF656">
        <f t="shared" si="614"/>
        <v>1</v>
      </c>
      <c r="DG656">
        <f t="shared" si="615"/>
        <v>2</v>
      </c>
      <c r="DH656">
        <f t="shared" si="616"/>
        <v>0</v>
      </c>
      <c r="DI656">
        <f t="shared" si="617"/>
        <v>8</v>
      </c>
      <c r="DJ656">
        <f t="shared" si="618"/>
        <v>1</v>
      </c>
      <c r="DK656">
        <f t="shared" si="619"/>
        <v>2</v>
      </c>
      <c r="DL656">
        <f t="shared" si="620"/>
        <v>3</v>
      </c>
      <c r="DM656">
        <f t="shared" si="621"/>
        <v>2</v>
      </c>
      <c r="DN656">
        <f t="shared" si="622"/>
        <v>1</v>
      </c>
      <c r="DO656">
        <f t="shared" si="623"/>
        <v>4</v>
      </c>
      <c r="DP656">
        <f t="shared" si="624"/>
        <v>5</v>
      </c>
      <c r="DQ656">
        <f t="shared" si="625"/>
        <v>1</v>
      </c>
      <c r="DR656">
        <f t="shared" si="626"/>
        <v>2</v>
      </c>
      <c r="DS656">
        <f t="shared" si="627"/>
        <v>0</v>
      </c>
      <c r="DT656">
        <f t="shared" si="628"/>
        <v>0</v>
      </c>
      <c r="DU656">
        <f t="shared" si="608"/>
        <v>3</v>
      </c>
      <c r="DV656">
        <f t="shared" si="609"/>
        <v>2</v>
      </c>
      <c r="DW656">
        <f t="shared" si="607"/>
        <v>43</v>
      </c>
      <c r="DX656">
        <f t="shared" si="629"/>
        <v>8.2692307692307683</v>
      </c>
      <c r="DY656">
        <f t="shared" si="630"/>
        <v>8.5</v>
      </c>
      <c r="DZ656">
        <f t="shared" si="631"/>
        <v>8.5</v>
      </c>
    </row>
    <row r="657" spans="1:130">
      <c r="A657">
        <v>793</v>
      </c>
      <c r="B657" s="1">
        <v>44978.675324074102</v>
      </c>
      <c r="C657" s="1">
        <v>44978.696678240703</v>
      </c>
      <c r="D657" t="s">
        <v>104</v>
      </c>
      <c r="F657" t="s">
        <v>7207</v>
      </c>
      <c r="G657" s="2">
        <v>21124</v>
      </c>
      <c r="H657" t="s">
        <v>7208</v>
      </c>
      <c r="I657" t="s">
        <v>7209</v>
      </c>
      <c r="J657" t="s">
        <v>292</v>
      </c>
      <c r="K657" t="s">
        <v>114</v>
      </c>
      <c r="L657" t="s">
        <v>7210</v>
      </c>
      <c r="M657" t="s">
        <v>116</v>
      </c>
      <c r="N657" t="s">
        <v>7211</v>
      </c>
      <c r="O657" t="s">
        <v>825</v>
      </c>
      <c r="P657" t="s">
        <v>7212</v>
      </c>
      <c r="Q657" t="s">
        <v>145</v>
      </c>
      <c r="R657" t="s">
        <v>113</v>
      </c>
      <c r="S657" t="s">
        <v>114</v>
      </c>
      <c r="T657" t="s">
        <v>149</v>
      </c>
      <c r="U657" t="s">
        <v>150</v>
      </c>
      <c r="V657" t="s">
        <v>109</v>
      </c>
      <c r="X657" t="s">
        <v>7213</v>
      </c>
      <c r="Y657" t="s">
        <v>113</v>
      </c>
      <c r="Z657" t="s">
        <v>109</v>
      </c>
      <c r="AA657" t="s">
        <v>116</v>
      </c>
      <c r="AB657" t="s">
        <v>145</v>
      </c>
      <c r="AC657" t="s">
        <v>116</v>
      </c>
      <c r="AD657" t="s">
        <v>7214</v>
      </c>
      <c r="AE657" t="s">
        <v>114</v>
      </c>
      <c r="AF657" t="s">
        <v>7215</v>
      </c>
      <c r="AG657" t="s">
        <v>116</v>
      </c>
      <c r="AH657" t="s">
        <v>116</v>
      </c>
      <c r="AI657" t="s">
        <v>109</v>
      </c>
      <c r="AJ657" t="s">
        <v>116</v>
      </c>
      <c r="AK657" t="s">
        <v>116</v>
      </c>
      <c r="AL657" t="s">
        <v>116</v>
      </c>
      <c r="AM657" t="s">
        <v>145</v>
      </c>
      <c r="AN657" t="s">
        <v>117</v>
      </c>
      <c r="AO657" t="s">
        <v>155</v>
      </c>
      <c r="AP657" t="s">
        <v>1537</v>
      </c>
      <c r="AQ657" t="s">
        <v>272</v>
      </c>
      <c r="AR657" t="s">
        <v>7216</v>
      </c>
      <c r="AS657" t="s">
        <v>7217</v>
      </c>
      <c r="AT657" t="s">
        <v>113</v>
      </c>
      <c r="AU657" t="s">
        <v>116</v>
      </c>
      <c r="AV657" t="s">
        <v>116</v>
      </c>
      <c r="AW657" t="s">
        <v>145</v>
      </c>
      <c r="AX657" t="s">
        <v>116</v>
      </c>
      <c r="AY657" t="s">
        <v>2540</v>
      </c>
      <c r="AZ657" t="s">
        <v>157</v>
      </c>
      <c r="BA657" t="s">
        <v>120</v>
      </c>
      <c r="BB657" t="s">
        <v>121</v>
      </c>
      <c r="BC657" t="s">
        <v>116</v>
      </c>
      <c r="BD657" t="s">
        <v>116</v>
      </c>
      <c r="BE657" t="s">
        <v>116</v>
      </c>
      <c r="BF657" t="s">
        <v>7218</v>
      </c>
      <c r="BG657" t="s">
        <v>116</v>
      </c>
      <c r="BH657" t="s">
        <v>116</v>
      </c>
      <c r="BI657" t="s">
        <v>7219</v>
      </c>
      <c r="BJ657" t="s">
        <v>116</v>
      </c>
      <c r="BK657" t="s">
        <v>116</v>
      </c>
      <c r="BL657" t="s">
        <v>116</v>
      </c>
      <c r="BM657" t="s">
        <v>109</v>
      </c>
      <c r="BN657" t="s">
        <v>113</v>
      </c>
      <c r="BO657" t="s">
        <v>116</v>
      </c>
      <c r="BP657" t="s">
        <v>116</v>
      </c>
      <c r="BQ657" t="s">
        <v>7220</v>
      </c>
      <c r="BR657" t="s">
        <v>116</v>
      </c>
      <c r="BS657" t="s">
        <v>288</v>
      </c>
      <c r="BT657" t="s">
        <v>116</v>
      </c>
      <c r="BU657" t="s">
        <v>114</v>
      </c>
      <c r="BV657" t="s">
        <v>116</v>
      </c>
      <c r="BX657" t="s">
        <v>116</v>
      </c>
      <c r="BY657" t="s">
        <v>116</v>
      </c>
      <c r="BZ657" t="s">
        <v>7221</v>
      </c>
      <c r="CA657" t="s">
        <v>348</v>
      </c>
      <c r="CB657" t="s">
        <v>129</v>
      </c>
      <c r="CC657" t="s">
        <v>182</v>
      </c>
      <c r="CD657" t="s">
        <v>109</v>
      </c>
      <c r="CE657" t="s">
        <v>116</v>
      </c>
      <c r="CG657" t="s">
        <v>113</v>
      </c>
      <c r="CH657" t="s">
        <v>113</v>
      </c>
      <c r="CI657" t="s">
        <v>113</v>
      </c>
      <c r="CJ657" t="s">
        <v>116</v>
      </c>
      <c r="CK657" t="s">
        <v>116</v>
      </c>
      <c r="CL657" t="s">
        <v>116</v>
      </c>
      <c r="CM657" t="s">
        <v>7222</v>
      </c>
      <c r="CN657" t="s">
        <v>1434</v>
      </c>
      <c r="CO657" t="s">
        <v>116</v>
      </c>
      <c r="CP657" t="s">
        <v>116</v>
      </c>
      <c r="CQ657" t="s">
        <v>116</v>
      </c>
      <c r="CR657" t="s">
        <v>7223</v>
      </c>
      <c r="CS657" t="s">
        <v>116</v>
      </c>
      <c r="CT657" t="s">
        <v>116</v>
      </c>
      <c r="CU657" t="s">
        <v>116</v>
      </c>
      <c r="CV657" t="s">
        <v>116</v>
      </c>
      <c r="CW657" t="s">
        <v>7224</v>
      </c>
      <c r="CX657" t="s">
        <v>109</v>
      </c>
      <c r="DB657">
        <f t="shared" si="610"/>
        <v>2</v>
      </c>
      <c r="DC657">
        <f t="shared" si="611"/>
        <v>1</v>
      </c>
      <c r="DD657">
        <f t="shared" si="612"/>
        <v>5</v>
      </c>
      <c r="DE657">
        <f t="shared" si="613"/>
        <v>0</v>
      </c>
      <c r="DF657">
        <f t="shared" si="614"/>
        <v>1</v>
      </c>
      <c r="DG657">
        <f t="shared" si="615"/>
        <v>2</v>
      </c>
      <c r="DH657">
        <f t="shared" si="616"/>
        <v>1</v>
      </c>
      <c r="DI657">
        <f t="shared" si="617"/>
        <v>10</v>
      </c>
      <c r="DJ657">
        <f t="shared" si="618"/>
        <v>1</v>
      </c>
      <c r="DK657">
        <f t="shared" si="619"/>
        <v>4</v>
      </c>
      <c r="DL657">
        <f t="shared" si="620"/>
        <v>3</v>
      </c>
      <c r="DM657">
        <f t="shared" si="621"/>
        <v>2</v>
      </c>
      <c r="DN657">
        <f t="shared" si="622"/>
        <v>2</v>
      </c>
      <c r="DO657">
        <f t="shared" si="623"/>
        <v>5</v>
      </c>
      <c r="DP657">
        <f t="shared" si="624"/>
        <v>5</v>
      </c>
      <c r="DQ657">
        <f t="shared" si="625"/>
        <v>1</v>
      </c>
      <c r="DR657">
        <f t="shared" si="626"/>
        <v>3</v>
      </c>
      <c r="DS657">
        <f t="shared" si="627"/>
        <v>0</v>
      </c>
      <c r="DT657">
        <f t="shared" si="628"/>
        <v>3</v>
      </c>
      <c r="DU657">
        <f t="shared" si="608"/>
        <v>4</v>
      </c>
      <c r="DV657">
        <f t="shared" si="609"/>
        <v>4</v>
      </c>
      <c r="DW657">
        <f t="shared" si="607"/>
        <v>59</v>
      </c>
      <c r="DX657">
        <f t="shared" si="629"/>
        <v>11.346153846153847</v>
      </c>
      <c r="DY657">
        <f t="shared" si="630"/>
        <v>11.5</v>
      </c>
      <c r="DZ657">
        <f t="shared" si="631"/>
        <v>10</v>
      </c>
    </row>
    <row r="658" spans="1:130">
      <c r="A658">
        <v>794</v>
      </c>
      <c r="B658" s="1">
        <v>44978.900231481501</v>
      </c>
      <c r="C658" s="1">
        <v>44978.909791666701</v>
      </c>
      <c r="D658" t="s">
        <v>104</v>
      </c>
      <c r="F658" t="s">
        <v>7225</v>
      </c>
      <c r="G658" s="2">
        <v>10493</v>
      </c>
      <c r="H658" t="s">
        <v>7226</v>
      </c>
      <c r="I658" t="s">
        <v>7227</v>
      </c>
      <c r="J658" t="s">
        <v>145</v>
      </c>
      <c r="K658" t="s">
        <v>114</v>
      </c>
      <c r="L658" t="s">
        <v>7228</v>
      </c>
      <c r="M658" t="s">
        <v>109</v>
      </c>
      <c r="O658" t="s">
        <v>186</v>
      </c>
      <c r="P658" t="s">
        <v>909</v>
      </c>
      <c r="Q658" t="s">
        <v>112</v>
      </c>
      <c r="R658" t="s">
        <v>113</v>
      </c>
      <c r="S658" t="s">
        <v>114</v>
      </c>
      <c r="T658" t="s">
        <v>149</v>
      </c>
      <c r="U658" t="s">
        <v>268</v>
      </c>
      <c r="V658" t="s">
        <v>109</v>
      </c>
      <c r="X658" t="s">
        <v>135</v>
      </c>
      <c r="Y658" t="s">
        <v>152</v>
      </c>
      <c r="Z658" t="s">
        <v>109</v>
      </c>
      <c r="AA658" t="s">
        <v>109</v>
      </c>
      <c r="AB658" t="s">
        <v>153</v>
      </c>
      <c r="AC658" t="s">
        <v>116</v>
      </c>
      <c r="AD658" t="s">
        <v>7229</v>
      </c>
      <c r="AE658" t="s">
        <v>109</v>
      </c>
      <c r="AG658" t="s">
        <v>109</v>
      </c>
      <c r="AH658" t="s">
        <v>109</v>
      </c>
      <c r="AI658" t="s">
        <v>109</v>
      </c>
      <c r="AJ658" t="s">
        <v>116</v>
      </c>
      <c r="AK658" t="s">
        <v>116</v>
      </c>
      <c r="AL658" t="s">
        <v>116</v>
      </c>
      <c r="AM658" t="s">
        <v>145</v>
      </c>
      <c r="AN658" t="s">
        <v>117</v>
      </c>
      <c r="AO658" t="s">
        <v>179</v>
      </c>
      <c r="AP658" t="s">
        <v>224</v>
      </c>
      <c r="AQ658" t="s">
        <v>109</v>
      </c>
      <c r="AS658" t="s">
        <v>6221</v>
      </c>
      <c r="AT658" t="s">
        <v>333</v>
      </c>
      <c r="AU658" t="s">
        <v>116</v>
      </c>
      <c r="AV658" t="s">
        <v>116</v>
      </c>
      <c r="AW658" t="s">
        <v>320</v>
      </c>
      <c r="AX658" t="s">
        <v>116</v>
      </c>
      <c r="AY658" t="s">
        <v>7230</v>
      </c>
      <c r="AZ658" t="s">
        <v>157</v>
      </c>
      <c r="BA658" t="s">
        <v>423</v>
      </c>
      <c r="BB658" t="s">
        <v>249</v>
      </c>
      <c r="BC658" t="s">
        <v>116</v>
      </c>
      <c r="BD658" t="s">
        <v>116</v>
      </c>
      <c r="BE658" t="s">
        <v>122</v>
      </c>
      <c r="BG658" t="s">
        <v>109</v>
      </c>
      <c r="BH658" t="s">
        <v>116</v>
      </c>
      <c r="BI658" t="s">
        <v>7231</v>
      </c>
      <c r="BJ658" t="s">
        <v>109</v>
      </c>
      <c r="BK658" t="s">
        <v>109</v>
      </c>
      <c r="BL658" t="s">
        <v>116</v>
      </c>
      <c r="BM658" t="s">
        <v>116</v>
      </c>
      <c r="BN658" t="s">
        <v>113</v>
      </c>
      <c r="BO658" t="s">
        <v>116</v>
      </c>
      <c r="BP658" t="s">
        <v>122</v>
      </c>
      <c r="BR658" t="s">
        <v>116</v>
      </c>
      <c r="BS658" t="s">
        <v>699</v>
      </c>
      <c r="BT658" t="s">
        <v>116</v>
      </c>
      <c r="BU658" t="s">
        <v>114</v>
      </c>
      <c r="BV658" t="s">
        <v>116</v>
      </c>
      <c r="BX658" t="s">
        <v>109</v>
      </c>
      <c r="CC658" t="s">
        <v>113</v>
      </c>
      <c r="CD658" t="s">
        <v>116</v>
      </c>
      <c r="CE658" t="s">
        <v>116</v>
      </c>
      <c r="CG658" t="s">
        <v>113</v>
      </c>
      <c r="CH658" t="s">
        <v>386</v>
      </c>
      <c r="CI658" t="s">
        <v>113</v>
      </c>
      <c r="CJ658" t="s">
        <v>116</v>
      </c>
      <c r="CK658" t="s">
        <v>116</v>
      </c>
      <c r="CL658" t="s">
        <v>116</v>
      </c>
      <c r="CM658" t="s">
        <v>3915</v>
      </c>
      <c r="CN658" t="s">
        <v>1050</v>
      </c>
      <c r="CO658" t="s">
        <v>116</v>
      </c>
      <c r="CP658" t="s">
        <v>116</v>
      </c>
      <c r="CQ658" t="s">
        <v>109</v>
      </c>
      <c r="CS658" t="s">
        <v>116</v>
      </c>
      <c r="CT658" t="s">
        <v>116</v>
      </c>
      <c r="CU658" t="s">
        <v>109</v>
      </c>
      <c r="CV658" t="s">
        <v>109</v>
      </c>
      <c r="CX658" t="s">
        <v>109</v>
      </c>
      <c r="DB658">
        <f t="shared" si="610"/>
        <v>2</v>
      </c>
      <c r="DC658">
        <f t="shared" si="611"/>
        <v>0</v>
      </c>
      <c r="DD658">
        <f t="shared" si="612"/>
        <v>5</v>
      </c>
      <c r="DE658">
        <f t="shared" si="613"/>
        <v>0</v>
      </c>
      <c r="DF658">
        <f t="shared" si="614"/>
        <v>2</v>
      </c>
      <c r="DG658">
        <f t="shared" si="615"/>
        <v>2</v>
      </c>
      <c r="DH658">
        <f t="shared" si="616"/>
        <v>0</v>
      </c>
      <c r="DI658">
        <f t="shared" si="617"/>
        <v>7</v>
      </c>
      <c r="DJ658">
        <f t="shared" si="618"/>
        <v>1</v>
      </c>
      <c r="DK658">
        <f t="shared" si="619"/>
        <v>4</v>
      </c>
      <c r="DL658">
        <f t="shared" si="620"/>
        <v>3</v>
      </c>
      <c r="DM658">
        <f t="shared" si="621"/>
        <v>1</v>
      </c>
      <c r="DN658">
        <f t="shared" si="622"/>
        <v>1</v>
      </c>
      <c r="DO658">
        <f t="shared" si="623"/>
        <v>3</v>
      </c>
      <c r="DP658">
        <f t="shared" si="624"/>
        <v>5</v>
      </c>
      <c r="DQ658">
        <f t="shared" si="625"/>
        <v>0</v>
      </c>
      <c r="DR658">
        <f t="shared" si="626"/>
        <v>1</v>
      </c>
      <c r="DS658">
        <f t="shared" si="627"/>
        <v>1</v>
      </c>
      <c r="DT658">
        <f t="shared" si="628"/>
        <v>3</v>
      </c>
      <c r="DU658">
        <f t="shared" si="608"/>
        <v>3</v>
      </c>
      <c r="DV658">
        <f t="shared" si="609"/>
        <v>2</v>
      </c>
      <c r="DW658">
        <f t="shared" si="607"/>
        <v>46</v>
      </c>
      <c r="DX658">
        <f t="shared" si="629"/>
        <v>8.8461538461538467</v>
      </c>
      <c r="DY658">
        <f t="shared" si="630"/>
        <v>9</v>
      </c>
      <c r="DZ658">
        <f t="shared" si="631"/>
        <v>9</v>
      </c>
    </row>
    <row r="659" spans="1:130">
      <c r="A659">
        <v>795</v>
      </c>
      <c r="B659" s="1">
        <v>44979.3190046296</v>
      </c>
      <c r="C659" s="1">
        <v>44979.349606481497</v>
      </c>
      <c r="D659" t="s">
        <v>104</v>
      </c>
      <c r="F659" t="s">
        <v>7232</v>
      </c>
      <c r="G659" s="2">
        <v>21735</v>
      </c>
      <c r="H659" t="s">
        <v>7233</v>
      </c>
      <c r="I659" t="s">
        <v>7234</v>
      </c>
      <c r="J659" t="s">
        <v>132</v>
      </c>
      <c r="K659" t="s">
        <v>114</v>
      </c>
      <c r="L659" t="s">
        <v>7235</v>
      </c>
      <c r="M659" t="s">
        <v>109</v>
      </c>
      <c r="O659" t="s">
        <v>186</v>
      </c>
      <c r="P659" t="s">
        <v>7236</v>
      </c>
      <c r="Q659" t="s">
        <v>188</v>
      </c>
      <c r="R659" t="s">
        <v>113</v>
      </c>
      <c r="S659" t="s">
        <v>122</v>
      </c>
      <c r="T659" t="s">
        <v>109</v>
      </c>
      <c r="V659" t="s">
        <v>109</v>
      </c>
      <c r="X659" t="s">
        <v>135</v>
      </c>
      <c r="Y659" t="s">
        <v>152</v>
      </c>
      <c r="Z659" t="s">
        <v>109</v>
      </c>
      <c r="AA659" t="s">
        <v>109</v>
      </c>
      <c r="AB659" t="s">
        <v>132</v>
      </c>
      <c r="AC659" t="s">
        <v>109</v>
      </c>
      <c r="AE659" t="s">
        <v>109</v>
      </c>
      <c r="AG659" t="s">
        <v>109</v>
      </c>
      <c r="AH659" t="s">
        <v>116</v>
      </c>
      <c r="AI659" t="s">
        <v>109</v>
      </c>
      <c r="AJ659" t="s">
        <v>116</v>
      </c>
      <c r="AK659" t="s">
        <v>116</v>
      </c>
      <c r="AL659" t="s">
        <v>116</v>
      </c>
      <c r="AM659" t="s">
        <v>112</v>
      </c>
      <c r="AN659" t="s">
        <v>117</v>
      </c>
      <c r="AO659" t="s">
        <v>179</v>
      </c>
      <c r="AP659" t="s">
        <v>113</v>
      </c>
      <c r="AQ659" t="s">
        <v>272</v>
      </c>
      <c r="AR659" t="s">
        <v>7237</v>
      </c>
      <c r="AS659" t="s">
        <v>118</v>
      </c>
      <c r="AT659" t="s">
        <v>113</v>
      </c>
      <c r="AU659" t="s">
        <v>116</v>
      </c>
      <c r="AV659" t="s">
        <v>116</v>
      </c>
      <c r="AW659" t="s">
        <v>7238</v>
      </c>
      <c r="AX659" t="s">
        <v>109</v>
      </c>
      <c r="AZ659" t="s">
        <v>157</v>
      </c>
      <c r="BA659" t="s">
        <v>158</v>
      </c>
      <c r="BB659" t="s">
        <v>192</v>
      </c>
      <c r="BC659" t="s">
        <v>116</v>
      </c>
      <c r="BD659" t="s">
        <v>116</v>
      </c>
      <c r="BE659" t="s">
        <v>122</v>
      </c>
      <c r="BG659" t="s">
        <v>116</v>
      </c>
      <c r="BH659" t="s">
        <v>116</v>
      </c>
      <c r="BI659" t="s">
        <v>7239</v>
      </c>
      <c r="BJ659" t="s">
        <v>116</v>
      </c>
      <c r="BK659" t="s">
        <v>116</v>
      </c>
      <c r="BL659" t="s">
        <v>109</v>
      </c>
      <c r="BM659" t="s">
        <v>116</v>
      </c>
      <c r="BN659" t="s">
        <v>124</v>
      </c>
      <c r="BO659" t="s">
        <v>116</v>
      </c>
      <c r="BP659" t="s">
        <v>116</v>
      </c>
      <c r="BQ659" t="s">
        <v>7240</v>
      </c>
      <c r="BR659" t="s">
        <v>116</v>
      </c>
      <c r="BS659" t="s">
        <v>126</v>
      </c>
      <c r="BT659" t="s">
        <v>116</v>
      </c>
      <c r="BU659" t="s">
        <v>114</v>
      </c>
      <c r="BV659" t="s">
        <v>116</v>
      </c>
      <c r="BX659" t="s">
        <v>116</v>
      </c>
      <c r="BY659" t="s">
        <v>116</v>
      </c>
      <c r="BZ659" t="s">
        <v>193</v>
      </c>
      <c r="CA659" t="s">
        <v>7241</v>
      </c>
      <c r="CB659" t="s">
        <v>1186</v>
      </c>
      <c r="CC659" t="s">
        <v>7242</v>
      </c>
      <c r="CD659" t="s">
        <v>109</v>
      </c>
      <c r="CE659" t="s">
        <v>116</v>
      </c>
      <c r="CG659" t="s">
        <v>113</v>
      </c>
      <c r="CH659" t="s">
        <v>167</v>
      </c>
      <c r="CI659" t="s">
        <v>113</v>
      </c>
      <c r="CJ659" t="s">
        <v>109</v>
      </c>
      <c r="CK659" t="s">
        <v>109</v>
      </c>
      <c r="CL659" t="s">
        <v>109</v>
      </c>
      <c r="CN659" t="s">
        <v>336</v>
      </c>
      <c r="CO659" t="s">
        <v>116</v>
      </c>
      <c r="CP659" t="s">
        <v>116</v>
      </c>
      <c r="CQ659" t="s">
        <v>116</v>
      </c>
      <c r="CR659" t="s">
        <v>7243</v>
      </c>
      <c r="CS659" t="s">
        <v>116</v>
      </c>
      <c r="CT659" t="s">
        <v>116</v>
      </c>
      <c r="CU659" t="s">
        <v>109</v>
      </c>
      <c r="CV659" t="s">
        <v>116</v>
      </c>
      <c r="CW659" t="s">
        <v>7244</v>
      </c>
      <c r="CX659" t="s">
        <v>116</v>
      </c>
      <c r="CY659" t="s">
        <v>1409</v>
      </c>
      <c r="DB659">
        <f t="shared" si="610"/>
        <v>2</v>
      </c>
      <c r="DC659">
        <f t="shared" si="611"/>
        <v>0</v>
      </c>
      <c r="DD659">
        <f t="shared" si="612"/>
        <v>3</v>
      </c>
      <c r="DE659">
        <f t="shared" si="613"/>
        <v>0</v>
      </c>
      <c r="DF659">
        <f t="shared" si="614"/>
        <v>2</v>
      </c>
      <c r="DG659">
        <f t="shared" si="615"/>
        <v>1</v>
      </c>
      <c r="DH659">
        <f t="shared" si="616"/>
        <v>0</v>
      </c>
      <c r="DI659">
        <f t="shared" si="617"/>
        <v>8</v>
      </c>
      <c r="DJ659">
        <f t="shared" si="618"/>
        <v>1</v>
      </c>
      <c r="DK659">
        <f t="shared" si="619"/>
        <v>3</v>
      </c>
      <c r="DL659">
        <f t="shared" si="620"/>
        <v>3</v>
      </c>
      <c r="DM659">
        <f t="shared" si="621"/>
        <v>1</v>
      </c>
      <c r="DN659">
        <f t="shared" si="622"/>
        <v>2</v>
      </c>
      <c r="DO659">
        <f t="shared" si="623"/>
        <v>6</v>
      </c>
      <c r="DP659">
        <f t="shared" si="624"/>
        <v>5</v>
      </c>
      <c r="DQ659">
        <f t="shared" si="625"/>
        <v>1</v>
      </c>
      <c r="DR659">
        <f t="shared" si="626"/>
        <v>3</v>
      </c>
      <c r="DS659">
        <f t="shared" si="627"/>
        <v>1</v>
      </c>
      <c r="DT659">
        <f t="shared" si="628"/>
        <v>0</v>
      </c>
      <c r="DU659">
        <f t="shared" si="608"/>
        <v>4</v>
      </c>
      <c r="DV659">
        <f t="shared" si="609"/>
        <v>3</v>
      </c>
      <c r="DW659">
        <f t="shared" ref="DW659:DW722" si="632">SUM(DB659:DV659)</f>
        <v>49</v>
      </c>
      <c r="DX659">
        <f t="shared" si="629"/>
        <v>9.4230769230769234</v>
      </c>
      <c r="DY659">
        <f t="shared" si="630"/>
        <v>9.5</v>
      </c>
      <c r="DZ659">
        <f t="shared" si="631"/>
        <v>9.5</v>
      </c>
    </row>
    <row r="660" spans="1:130">
      <c r="A660">
        <v>796</v>
      </c>
      <c r="B660" s="1">
        <v>44979.411655092597</v>
      </c>
      <c r="C660" s="1">
        <v>44979.4229976852</v>
      </c>
      <c r="D660" t="s">
        <v>104</v>
      </c>
      <c r="F660" t="s">
        <v>7245</v>
      </c>
      <c r="G660" s="2">
        <v>11204</v>
      </c>
      <c r="H660" t="s">
        <v>7246</v>
      </c>
      <c r="I660" t="s">
        <v>7247</v>
      </c>
      <c r="J660" t="s">
        <v>145</v>
      </c>
      <c r="K660" t="s">
        <v>114</v>
      </c>
      <c r="L660" t="s">
        <v>7248</v>
      </c>
      <c r="M660" t="s">
        <v>109</v>
      </c>
      <c r="O660" t="s">
        <v>7249</v>
      </c>
      <c r="P660" t="s">
        <v>5252</v>
      </c>
      <c r="Q660" t="s">
        <v>145</v>
      </c>
      <c r="R660" t="s">
        <v>113</v>
      </c>
      <c r="S660" t="s">
        <v>114</v>
      </c>
      <c r="T660" t="s">
        <v>109</v>
      </c>
      <c r="V660" t="s">
        <v>109</v>
      </c>
      <c r="X660" t="s">
        <v>113</v>
      </c>
      <c r="Y660" t="s">
        <v>113</v>
      </c>
      <c r="Z660" t="s">
        <v>109</v>
      </c>
      <c r="AA660" t="s">
        <v>116</v>
      </c>
      <c r="AB660" t="s">
        <v>145</v>
      </c>
      <c r="AC660" t="s">
        <v>116</v>
      </c>
      <c r="AD660" t="s">
        <v>7250</v>
      </c>
      <c r="AE660" t="s">
        <v>109</v>
      </c>
      <c r="AG660" t="s">
        <v>109</v>
      </c>
      <c r="AH660" t="s">
        <v>116</v>
      </c>
      <c r="AI660" t="s">
        <v>109</v>
      </c>
      <c r="AJ660" t="s">
        <v>116</v>
      </c>
      <c r="AK660" t="s">
        <v>116</v>
      </c>
      <c r="AL660" t="s">
        <v>116</v>
      </c>
      <c r="AM660" t="s">
        <v>145</v>
      </c>
      <c r="AN660" t="s">
        <v>117</v>
      </c>
      <c r="AO660" t="s">
        <v>202</v>
      </c>
      <c r="AP660" t="s">
        <v>113</v>
      </c>
      <c r="AQ660" t="s">
        <v>109</v>
      </c>
      <c r="AS660" t="s">
        <v>203</v>
      </c>
      <c r="AT660" t="s">
        <v>113</v>
      </c>
      <c r="AU660" t="s">
        <v>116</v>
      </c>
      <c r="AV660" t="s">
        <v>109</v>
      </c>
      <c r="AW660" t="s">
        <v>109</v>
      </c>
      <c r="AZ660" t="s">
        <v>113</v>
      </c>
      <c r="BA660" t="s">
        <v>120</v>
      </c>
      <c r="BB660" t="s">
        <v>334</v>
      </c>
      <c r="BC660" t="s">
        <v>116</v>
      </c>
      <c r="BD660" t="s">
        <v>116</v>
      </c>
      <c r="BE660" t="s">
        <v>116</v>
      </c>
      <c r="BF660" t="s">
        <v>7251</v>
      </c>
      <c r="BG660" t="s">
        <v>109</v>
      </c>
      <c r="BH660" t="s">
        <v>116</v>
      </c>
      <c r="BI660" t="s">
        <v>7252</v>
      </c>
      <c r="BJ660" t="s">
        <v>116</v>
      </c>
      <c r="BK660" t="s">
        <v>116</v>
      </c>
      <c r="BL660" t="s">
        <v>109</v>
      </c>
      <c r="BM660" t="s">
        <v>109</v>
      </c>
      <c r="BN660" t="s">
        <v>113</v>
      </c>
      <c r="BO660" t="s">
        <v>125</v>
      </c>
      <c r="BP660" t="s">
        <v>122</v>
      </c>
      <c r="BR660" t="s">
        <v>109</v>
      </c>
      <c r="BS660" t="s">
        <v>288</v>
      </c>
      <c r="BT660" t="s">
        <v>109</v>
      </c>
      <c r="BU660" t="s">
        <v>114</v>
      </c>
      <c r="BV660" t="s">
        <v>116</v>
      </c>
      <c r="BX660" t="s">
        <v>116</v>
      </c>
      <c r="BY660" t="s">
        <v>116</v>
      </c>
      <c r="BZ660" t="s">
        <v>193</v>
      </c>
      <c r="CA660" t="s">
        <v>841</v>
      </c>
      <c r="CB660" t="s">
        <v>129</v>
      </c>
      <c r="CC660" t="s">
        <v>253</v>
      </c>
      <c r="CD660" t="s">
        <v>109</v>
      </c>
      <c r="CE660" t="s">
        <v>109</v>
      </c>
      <c r="CF660" t="s">
        <v>113</v>
      </c>
      <c r="CG660" t="s">
        <v>113</v>
      </c>
      <c r="CH660" t="s">
        <v>167</v>
      </c>
      <c r="CI660" t="s">
        <v>113</v>
      </c>
      <c r="CJ660" t="s">
        <v>116</v>
      </c>
      <c r="CK660" t="s">
        <v>109</v>
      </c>
      <c r="CL660" t="s">
        <v>109</v>
      </c>
      <c r="CN660" t="s">
        <v>842</v>
      </c>
      <c r="CO660" t="s">
        <v>116</v>
      </c>
      <c r="CP660" t="s">
        <v>116</v>
      </c>
      <c r="CQ660" t="s">
        <v>109</v>
      </c>
      <c r="CS660" t="s">
        <v>116</v>
      </c>
      <c r="CT660" t="s">
        <v>116</v>
      </c>
      <c r="CU660" t="s">
        <v>109</v>
      </c>
      <c r="CV660" t="s">
        <v>109</v>
      </c>
      <c r="CX660" t="s">
        <v>109</v>
      </c>
      <c r="DB660">
        <f t="shared" si="610"/>
        <v>2</v>
      </c>
      <c r="DC660">
        <f t="shared" si="611"/>
        <v>0</v>
      </c>
      <c r="DD660">
        <f t="shared" si="612"/>
        <v>4</v>
      </c>
      <c r="DE660">
        <f t="shared" si="613"/>
        <v>0</v>
      </c>
      <c r="DF660">
        <f t="shared" si="614"/>
        <v>0</v>
      </c>
      <c r="DG660">
        <f t="shared" si="615"/>
        <v>2</v>
      </c>
      <c r="DH660">
        <f t="shared" si="616"/>
        <v>0</v>
      </c>
      <c r="DI660">
        <f t="shared" si="617"/>
        <v>7</v>
      </c>
      <c r="DJ660">
        <f t="shared" si="618"/>
        <v>1</v>
      </c>
      <c r="DK660">
        <f t="shared" si="619"/>
        <v>1</v>
      </c>
      <c r="DL660">
        <f t="shared" si="620"/>
        <v>2</v>
      </c>
      <c r="DM660">
        <f t="shared" si="621"/>
        <v>2</v>
      </c>
      <c r="DN660">
        <f t="shared" si="622"/>
        <v>1</v>
      </c>
      <c r="DO660">
        <f t="shared" si="623"/>
        <v>3</v>
      </c>
      <c r="DP660">
        <f t="shared" si="624"/>
        <v>3</v>
      </c>
      <c r="DQ660">
        <f t="shared" si="625"/>
        <v>1</v>
      </c>
      <c r="DR660">
        <f t="shared" si="626"/>
        <v>3</v>
      </c>
      <c r="DS660">
        <f t="shared" si="627"/>
        <v>1</v>
      </c>
      <c r="DT660">
        <f t="shared" si="628"/>
        <v>1</v>
      </c>
      <c r="DU660">
        <f t="shared" ref="DU660:DU723" si="633">COUNTIFS(CN660:CQ660,"&lt;&gt;Non",CN660:CQ660,"&lt;&gt;",CN660:CQ660,"&lt;&gt;Non;")</f>
        <v>3</v>
      </c>
      <c r="DV660">
        <f t="shared" ref="DV660:DV723" si="634">COUNTIFS(CS660:CV660,"&lt;&gt;Non",CS660:CV660,"&lt;&gt;",CS660:CV660,"&lt;&gt;Non;")</f>
        <v>2</v>
      </c>
      <c r="DW660">
        <f t="shared" si="632"/>
        <v>39</v>
      </c>
      <c r="DX660">
        <f t="shared" si="629"/>
        <v>7.5</v>
      </c>
      <c r="DY660">
        <f t="shared" si="630"/>
        <v>7.5</v>
      </c>
      <c r="DZ660">
        <f t="shared" si="631"/>
        <v>7.5</v>
      </c>
    </row>
    <row r="661" spans="1:130">
      <c r="A661">
        <v>797</v>
      </c>
      <c r="B661" s="1">
        <v>44979.4159490741</v>
      </c>
      <c r="C661" s="1">
        <v>44979.423506944397</v>
      </c>
      <c r="D661" t="s">
        <v>104</v>
      </c>
      <c r="F661" t="s">
        <v>7253</v>
      </c>
      <c r="G661" s="2">
        <v>7124</v>
      </c>
      <c r="H661" t="s">
        <v>7254</v>
      </c>
      <c r="I661" t="s">
        <v>7255</v>
      </c>
      <c r="J661" t="s">
        <v>145</v>
      </c>
      <c r="K661" t="s">
        <v>109</v>
      </c>
      <c r="M661" t="s">
        <v>109</v>
      </c>
      <c r="O661" t="s">
        <v>176</v>
      </c>
      <c r="P661" t="s">
        <v>177</v>
      </c>
      <c r="Q661" t="s">
        <v>145</v>
      </c>
      <c r="R661" t="s">
        <v>113</v>
      </c>
      <c r="S661" t="s">
        <v>114</v>
      </c>
      <c r="T661" t="s">
        <v>302</v>
      </c>
      <c r="V661" t="s">
        <v>109</v>
      </c>
      <c r="X661" t="s">
        <v>113</v>
      </c>
      <c r="Y661" t="s">
        <v>113</v>
      </c>
      <c r="Z661" t="s">
        <v>116</v>
      </c>
      <c r="AB661" t="s">
        <v>145</v>
      </c>
      <c r="AC661" t="s">
        <v>109</v>
      </c>
      <c r="AE661" t="s">
        <v>109</v>
      </c>
      <c r="AG661" t="s">
        <v>116</v>
      </c>
      <c r="AH661" t="s">
        <v>116</v>
      </c>
      <c r="AI661" t="s">
        <v>109</v>
      </c>
      <c r="AJ661" t="s">
        <v>116</v>
      </c>
      <c r="AK661" t="s">
        <v>116</v>
      </c>
      <c r="AL661" t="s">
        <v>116</v>
      </c>
      <c r="AM661" t="s">
        <v>188</v>
      </c>
      <c r="AN661" t="s">
        <v>117</v>
      </c>
      <c r="AO661" t="s">
        <v>179</v>
      </c>
      <c r="AP661" t="s">
        <v>113</v>
      </c>
      <c r="AQ661" t="s">
        <v>109</v>
      </c>
      <c r="AS661" t="s">
        <v>7256</v>
      </c>
      <c r="AT661" t="s">
        <v>287</v>
      </c>
      <c r="AU661" t="s">
        <v>116</v>
      </c>
      <c r="AV661" t="s">
        <v>109</v>
      </c>
      <c r="AW661" t="s">
        <v>109</v>
      </c>
      <c r="AZ661" t="s">
        <v>113</v>
      </c>
      <c r="BA661" t="s">
        <v>120</v>
      </c>
      <c r="BB661" t="s">
        <v>192</v>
      </c>
      <c r="BC661" t="s">
        <v>116</v>
      </c>
      <c r="BD661" t="s">
        <v>116</v>
      </c>
      <c r="BE661" t="s">
        <v>122</v>
      </c>
      <c r="BG661" t="s">
        <v>109</v>
      </c>
      <c r="BH661" t="s">
        <v>116</v>
      </c>
      <c r="BI661" t="s">
        <v>7257</v>
      </c>
      <c r="BJ661" t="s">
        <v>116</v>
      </c>
      <c r="BK661" t="s">
        <v>116</v>
      </c>
      <c r="BL661" t="s">
        <v>116</v>
      </c>
      <c r="BM661" t="s">
        <v>109</v>
      </c>
      <c r="BN661" t="s">
        <v>113</v>
      </c>
      <c r="BO661" t="s">
        <v>116</v>
      </c>
      <c r="BP661" t="s">
        <v>122</v>
      </c>
      <c r="BR661" t="s">
        <v>116</v>
      </c>
      <c r="BS661" t="s">
        <v>4450</v>
      </c>
      <c r="BT661" t="s">
        <v>116</v>
      </c>
      <c r="BU661" t="s">
        <v>114</v>
      </c>
      <c r="BV661" t="s">
        <v>116</v>
      </c>
      <c r="BX661" t="s">
        <v>116</v>
      </c>
      <c r="BY661" t="s">
        <v>116</v>
      </c>
      <c r="BZ661" t="s">
        <v>193</v>
      </c>
      <c r="CA661" t="s">
        <v>629</v>
      </c>
      <c r="CB661" t="s">
        <v>129</v>
      </c>
      <c r="CC661" t="s">
        <v>182</v>
      </c>
      <c r="CD661" t="s">
        <v>116</v>
      </c>
      <c r="CE661" t="s">
        <v>116</v>
      </c>
      <c r="CG661" t="s">
        <v>113</v>
      </c>
      <c r="CH661" t="s">
        <v>167</v>
      </c>
      <c r="CI661" t="s">
        <v>113</v>
      </c>
      <c r="CJ661" t="s">
        <v>116</v>
      </c>
      <c r="CK661" t="s">
        <v>109</v>
      </c>
      <c r="CL661" t="s">
        <v>109</v>
      </c>
      <c r="CN661" t="s">
        <v>113</v>
      </c>
      <c r="CO661" t="s">
        <v>109</v>
      </c>
      <c r="CP661" t="s">
        <v>116</v>
      </c>
      <c r="CQ661" t="s">
        <v>109</v>
      </c>
      <c r="CS661" t="s">
        <v>116</v>
      </c>
      <c r="CT661" t="s">
        <v>116</v>
      </c>
      <c r="CU661" t="s">
        <v>109</v>
      </c>
      <c r="CV661" t="s">
        <v>109</v>
      </c>
      <c r="CX661" t="s">
        <v>116</v>
      </c>
      <c r="CY661" t="s">
        <v>7258</v>
      </c>
      <c r="DB661">
        <f t="shared" si="610"/>
        <v>1</v>
      </c>
      <c r="DC661">
        <f t="shared" si="611"/>
        <v>0</v>
      </c>
      <c r="DD661">
        <f t="shared" si="612"/>
        <v>5</v>
      </c>
      <c r="DE661">
        <f t="shared" si="613"/>
        <v>0</v>
      </c>
      <c r="DF661">
        <f t="shared" si="614"/>
        <v>1</v>
      </c>
      <c r="DG661">
        <f t="shared" si="615"/>
        <v>1</v>
      </c>
      <c r="DH661">
        <f t="shared" si="616"/>
        <v>0</v>
      </c>
      <c r="DI661">
        <f t="shared" si="617"/>
        <v>8</v>
      </c>
      <c r="DJ661">
        <f t="shared" si="618"/>
        <v>1</v>
      </c>
      <c r="DK661">
        <f t="shared" si="619"/>
        <v>1</v>
      </c>
      <c r="DL661">
        <f t="shared" si="620"/>
        <v>2</v>
      </c>
      <c r="DM661">
        <f t="shared" si="621"/>
        <v>1</v>
      </c>
      <c r="DN661">
        <f t="shared" si="622"/>
        <v>1</v>
      </c>
      <c r="DO661">
        <f t="shared" si="623"/>
        <v>4</v>
      </c>
      <c r="DP661">
        <f t="shared" si="624"/>
        <v>5</v>
      </c>
      <c r="DQ661">
        <f t="shared" si="625"/>
        <v>1</v>
      </c>
      <c r="DR661">
        <f t="shared" si="626"/>
        <v>4</v>
      </c>
      <c r="DS661">
        <f t="shared" si="627"/>
        <v>1</v>
      </c>
      <c r="DT661">
        <f t="shared" si="628"/>
        <v>1</v>
      </c>
      <c r="DU661">
        <f t="shared" si="633"/>
        <v>1</v>
      </c>
      <c r="DV661">
        <f t="shared" si="634"/>
        <v>2</v>
      </c>
      <c r="DW661">
        <f t="shared" si="632"/>
        <v>41</v>
      </c>
      <c r="DX661">
        <f t="shared" si="629"/>
        <v>7.8846153846153841</v>
      </c>
      <c r="DY661">
        <f t="shared" si="630"/>
        <v>8</v>
      </c>
      <c r="DZ661">
        <f t="shared" si="631"/>
        <v>8</v>
      </c>
    </row>
    <row r="662" spans="1:130">
      <c r="A662">
        <v>798</v>
      </c>
      <c r="B662" s="1">
        <v>44979.433020833298</v>
      </c>
      <c r="C662" s="1">
        <v>44979.450763888897</v>
      </c>
      <c r="D662" t="s">
        <v>104</v>
      </c>
      <c r="F662" t="s">
        <v>7259</v>
      </c>
      <c r="G662" s="2">
        <v>7159</v>
      </c>
      <c r="H662" t="s">
        <v>7260</v>
      </c>
      <c r="I662" t="s">
        <v>7261</v>
      </c>
      <c r="J662" t="s">
        <v>292</v>
      </c>
      <c r="K662" t="s">
        <v>114</v>
      </c>
      <c r="L662" t="s">
        <v>7262</v>
      </c>
      <c r="M662" t="s">
        <v>109</v>
      </c>
      <c r="O662" t="s">
        <v>7263</v>
      </c>
      <c r="P662" t="s">
        <v>187</v>
      </c>
      <c r="Q662" t="s">
        <v>188</v>
      </c>
      <c r="R662" t="s">
        <v>113</v>
      </c>
      <c r="S662" t="s">
        <v>122</v>
      </c>
      <c r="T662" t="s">
        <v>109</v>
      </c>
      <c r="V662" t="s">
        <v>109</v>
      </c>
      <c r="X662" t="s">
        <v>321</v>
      </c>
      <c r="Y662" t="s">
        <v>332</v>
      </c>
      <c r="Z662" t="s">
        <v>116</v>
      </c>
      <c r="AB662" t="s">
        <v>109</v>
      </c>
      <c r="AE662" t="s">
        <v>109</v>
      </c>
      <c r="AG662" t="s">
        <v>109</v>
      </c>
      <c r="AH662" t="s">
        <v>109</v>
      </c>
      <c r="AI662" t="s">
        <v>109</v>
      </c>
      <c r="AJ662" t="s">
        <v>116</v>
      </c>
      <c r="AK662" t="s">
        <v>116</v>
      </c>
      <c r="AL662" t="s">
        <v>116</v>
      </c>
      <c r="AM662" t="s">
        <v>112</v>
      </c>
      <c r="AN662" t="s">
        <v>117</v>
      </c>
      <c r="AO662" t="s">
        <v>113</v>
      </c>
      <c r="AP662" t="s">
        <v>113</v>
      </c>
      <c r="AQ662" t="s">
        <v>109</v>
      </c>
      <c r="AS662" t="s">
        <v>4972</v>
      </c>
      <c r="AT662" t="s">
        <v>113</v>
      </c>
      <c r="AU662" t="s">
        <v>116</v>
      </c>
      <c r="AV662" t="s">
        <v>109</v>
      </c>
      <c r="AW662" t="s">
        <v>320</v>
      </c>
      <c r="AX662" t="s">
        <v>116</v>
      </c>
      <c r="AY662" t="s">
        <v>7264</v>
      </c>
      <c r="AZ662" t="s">
        <v>113</v>
      </c>
      <c r="BA662" t="s">
        <v>120</v>
      </c>
      <c r="BB662" t="s">
        <v>113</v>
      </c>
      <c r="BC662" t="s">
        <v>116</v>
      </c>
      <c r="BD662" t="s">
        <v>116</v>
      </c>
      <c r="BE662" t="s">
        <v>122</v>
      </c>
      <c r="BG662" t="s">
        <v>109</v>
      </c>
      <c r="BH662" t="s">
        <v>116</v>
      </c>
      <c r="BJ662" t="s">
        <v>116</v>
      </c>
      <c r="BK662" t="s">
        <v>116</v>
      </c>
      <c r="BL662" t="s">
        <v>109</v>
      </c>
      <c r="BM662" t="s">
        <v>109</v>
      </c>
      <c r="BN662" t="s">
        <v>113</v>
      </c>
      <c r="BO662" t="s">
        <v>125</v>
      </c>
      <c r="BP662" t="s">
        <v>122</v>
      </c>
      <c r="BR662" t="s">
        <v>116</v>
      </c>
      <c r="BS662" t="s">
        <v>181</v>
      </c>
      <c r="BT662" t="s">
        <v>116</v>
      </c>
      <c r="BU662" t="s">
        <v>114</v>
      </c>
      <c r="BV662" t="s">
        <v>116</v>
      </c>
      <c r="BX662" t="s">
        <v>116</v>
      </c>
      <c r="BY662" t="s">
        <v>116</v>
      </c>
      <c r="BZ662" t="s">
        <v>138</v>
      </c>
      <c r="CA662" t="s">
        <v>7265</v>
      </c>
      <c r="CB662" t="s">
        <v>7266</v>
      </c>
      <c r="CC662" t="s">
        <v>182</v>
      </c>
      <c r="CD662" t="s">
        <v>116</v>
      </c>
      <c r="CE662" t="s">
        <v>109</v>
      </c>
      <c r="CF662" t="s">
        <v>166</v>
      </c>
      <c r="CG662" t="s">
        <v>113</v>
      </c>
      <c r="CH662" t="s">
        <v>113</v>
      </c>
      <c r="CI662" t="s">
        <v>113</v>
      </c>
      <c r="CJ662" t="s">
        <v>109</v>
      </c>
      <c r="CK662" t="s">
        <v>109</v>
      </c>
      <c r="CL662" t="s">
        <v>109</v>
      </c>
      <c r="CN662" t="s">
        <v>522</v>
      </c>
      <c r="CO662" t="s">
        <v>116</v>
      </c>
      <c r="CP662" t="s">
        <v>116</v>
      </c>
      <c r="CQ662" t="s">
        <v>109</v>
      </c>
      <c r="CS662" t="s">
        <v>116</v>
      </c>
      <c r="CT662" t="s">
        <v>116</v>
      </c>
      <c r="CU662" t="s">
        <v>109</v>
      </c>
      <c r="CV662" t="s">
        <v>109</v>
      </c>
      <c r="CX662" t="s">
        <v>109</v>
      </c>
      <c r="DB662">
        <f t="shared" si="610"/>
        <v>2</v>
      </c>
      <c r="DC662">
        <f t="shared" si="611"/>
        <v>0</v>
      </c>
      <c r="DD662">
        <f t="shared" si="612"/>
        <v>3</v>
      </c>
      <c r="DE662">
        <f t="shared" si="613"/>
        <v>0</v>
      </c>
      <c r="DF662">
        <f t="shared" si="614"/>
        <v>3</v>
      </c>
      <c r="DG662">
        <f t="shared" si="615"/>
        <v>0</v>
      </c>
      <c r="DH662">
        <f t="shared" si="616"/>
        <v>0</v>
      </c>
      <c r="DI662">
        <f t="shared" si="617"/>
        <v>5</v>
      </c>
      <c r="DJ662">
        <f t="shared" si="618"/>
        <v>1</v>
      </c>
      <c r="DK662">
        <f t="shared" si="619"/>
        <v>3</v>
      </c>
      <c r="DL662">
        <f t="shared" si="620"/>
        <v>1</v>
      </c>
      <c r="DM662">
        <f t="shared" si="621"/>
        <v>1</v>
      </c>
      <c r="DN662">
        <f t="shared" si="622"/>
        <v>1</v>
      </c>
      <c r="DO662">
        <f t="shared" si="623"/>
        <v>3</v>
      </c>
      <c r="DP662">
        <f t="shared" si="624"/>
        <v>5</v>
      </c>
      <c r="DQ662">
        <f t="shared" si="625"/>
        <v>1</v>
      </c>
      <c r="DR662">
        <f t="shared" si="626"/>
        <v>4</v>
      </c>
      <c r="DS662">
        <f t="shared" si="627"/>
        <v>1</v>
      </c>
      <c r="DT662">
        <f t="shared" si="628"/>
        <v>0</v>
      </c>
      <c r="DU662">
        <f t="shared" si="633"/>
        <v>3</v>
      </c>
      <c r="DV662">
        <f t="shared" si="634"/>
        <v>2</v>
      </c>
      <c r="DW662">
        <f t="shared" si="632"/>
        <v>39</v>
      </c>
      <c r="DX662">
        <f t="shared" si="629"/>
        <v>7.5</v>
      </c>
      <c r="DY662">
        <f t="shared" si="630"/>
        <v>7.5</v>
      </c>
      <c r="DZ662">
        <f t="shared" si="631"/>
        <v>7.5</v>
      </c>
    </row>
    <row r="663" spans="1:130">
      <c r="A663">
        <v>799</v>
      </c>
      <c r="B663" s="1">
        <v>44979.430925925903</v>
      </c>
      <c r="C663" s="1">
        <v>44979.452071759297</v>
      </c>
      <c r="D663" t="s">
        <v>104</v>
      </c>
      <c r="F663" t="s">
        <v>7267</v>
      </c>
      <c r="G663" s="2">
        <v>21254</v>
      </c>
      <c r="H663" t="s">
        <v>7268</v>
      </c>
      <c r="I663" t="s">
        <v>7269</v>
      </c>
      <c r="J663" t="s">
        <v>145</v>
      </c>
      <c r="K663" t="s">
        <v>114</v>
      </c>
      <c r="L663" t="s">
        <v>7270</v>
      </c>
      <c r="M663" t="s">
        <v>109</v>
      </c>
      <c r="O663" t="s">
        <v>176</v>
      </c>
      <c r="P663" t="s">
        <v>177</v>
      </c>
      <c r="Q663" t="s">
        <v>112</v>
      </c>
      <c r="R663" t="s">
        <v>113</v>
      </c>
      <c r="S663" t="s">
        <v>122</v>
      </c>
      <c r="T663" t="s">
        <v>109</v>
      </c>
      <c r="V663" t="s">
        <v>109</v>
      </c>
      <c r="X663" t="s">
        <v>113</v>
      </c>
      <c r="Y663" t="s">
        <v>303</v>
      </c>
      <c r="Z663" t="s">
        <v>116</v>
      </c>
      <c r="AB663" t="s">
        <v>145</v>
      </c>
      <c r="AC663" t="s">
        <v>109</v>
      </c>
      <c r="AE663" t="s">
        <v>109</v>
      </c>
      <c r="AG663" t="s">
        <v>116</v>
      </c>
      <c r="AH663" t="s">
        <v>116</v>
      </c>
      <c r="AI663" t="s">
        <v>116</v>
      </c>
      <c r="AJ663" t="s">
        <v>116</v>
      </c>
      <c r="AK663" t="s">
        <v>116</v>
      </c>
      <c r="AL663" t="s">
        <v>116</v>
      </c>
      <c r="AM663" t="s">
        <v>145</v>
      </c>
      <c r="AN663" t="s">
        <v>117</v>
      </c>
      <c r="AO663" t="s">
        <v>7271</v>
      </c>
      <c r="AP663" t="s">
        <v>113</v>
      </c>
      <c r="AQ663" t="s">
        <v>109</v>
      </c>
      <c r="AS663" t="s">
        <v>561</v>
      </c>
      <c r="AT663" t="s">
        <v>113</v>
      </c>
      <c r="AU663" t="s">
        <v>116</v>
      </c>
      <c r="AV663" t="s">
        <v>116</v>
      </c>
      <c r="AW663" t="s">
        <v>145</v>
      </c>
      <c r="AX663" t="s">
        <v>109</v>
      </c>
      <c r="AZ663" t="s">
        <v>157</v>
      </c>
      <c r="BA663" t="s">
        <v>7272</v>
      </c>
      <c r="BB663" t="s">
        <v>113</v>
      </c>
      <c r="BC663" t="s">
        <v>116</v>
      </c>
      <c r="BD663" t="s">
        <v>116</v>
      </c>
      <c r="BE663" t="s">
        <v>122</v>
      </c>
      <c r="BG663" t="s">
        <v>109</v>
      </c>
      <c r="BH663" t="s">
        <v>116</v>
      </c>
      <c r="BI663" t="s">
        <v>7273</v>
      </c>
      <c r="BJ663" t="s">
        <v>116</v>
      </c>
      <c r="BK663" t="s">
        <v>116</v>
      </c>
      <c r="BL663" t="s">
        <v>109</v>
      </c>
      <c r="BM663" t="s">
        <v>109</v>
      </c>
      <c r="BN663" t="s">
        <v>7274</v>
      </c>
      <c r="BO663" t="s">
        <v>116</v>
      </c>
      <c r="BP663" t="s">
        <v>116</v>
      </c>
      <c r="BQ663" t="s">
        <v>7275</v>
      </c>
      <c r="BR663" t="s">
        <v>109</v>
      </c>
      <c r="BS663" t="s">
        <v>288</v>
      </c>
      <c r="BT663" t="s">
        <v>109</v>
      </c>
      <c r="BU663" t="s">
        <v>114</v>
      </c>
      <c r="BV663" t="s">
        <v>116</v>
      </c>
      <c r="BW663" t="s">
        <v>7276</v>
      </c>
      <c r="BX663" t="s">
        <v>116</v>
      </c>
      <c r="BY663" t="s">
        <v>116</v>
      </c>
      <c r="BZ663" t="s">
        <v>193</v>
      </c>
      <c r="CA663" t="s">
        <v>7277</v>
      </c>
      <c r="CB663" t="s">
        <v>456</v>
      </c>
      <c r="CC663" t="s">
        <v>113</v>
      </c>
      <c r="CD663" t="s">
        <v>116</v>
      </c>
      <c r="CE663" t="s">
        <v>116</v>
      </c>
      <c r="CG663" t="s">
        <v>113</v>
      </c>
      <c r="CH663" t="s">
        <v>113</v>
      </c>
      <c r="CI663" t="s">
        <v>113</v>
      </c>
      <c r="CJ663" t="s">
        <v>116</v>
      </c>
      <c r="CK663" t="s">
        <v>116</v>
      </c>
      <c r="CL663" t="s">
        <v>116</v>
      </c>
      <c r="CM663" s="2" t="s">
        <v>577</v>
      </c>
      <c r="CN663" t="s">
        <v>842</v>
      </c>
      <c r="CO663" t="s">
        <v>116</v>
      </c>
      <c r="CP663" t="s">
        <v>116</v>
      </c>
      <c r="CQ663" t="s">
        <v>116</v>
      </c>
      <c r="CR663" s="2" t="s">
        <v>577</v>
      </c>
      <c r="CS663" t="s">
        <v>116</v>
      </c>
      <c r="CT663" t="s">
        <v>116</v>
      </c>
      <c r="CU663" t="s">
        <v>116</v>
      </c>
      <c r="CV663" t="s">
        <v>116</v>
      </c>
      <c r="CW663" s="2" t="s">
        <v>577</v>
      </c>
      <c r="CX663" t="s">
        <v>109</v>
      </c>
      <c r="DB663">
        <f t="shared" si="610"/>
        <v>2</v>
      </c>
      <c r="DC663">
        <f t="shared" si="611"/>
        <v>0</v>
      </c>
      <c r="DD663">
        <f t="shared" si="612"/>
        <v>3</v>
      </c>
      <c r="DE663">
        <f t="shared" si="613"/>
        <v>0</v>
      </c>
      <c r="DF663">
        <f t="shared" si="614"/>
        <v>2</v>
      </c>
      <c r="DG663">
        <f t="shared" si="615"/>
        <v>1</v>
      </c>
      <c r="DH663">
        <f t="shared" si="616"/>
        <v>0</v>
      </c>
      <c r="DI663">
        <f t="shared" si="617"/>
        <v>9</v>
      </c>
      <c r="DJ663">
        <f t="shared" si="618"/>
        <v>1</v>
      </c>
      <c r="DK663">
        <f t="shared" si="619"/>
        <v>3</v>
      </c>
      <c r="DL663">
        <f t="shared" si="620"/>
        <v>2</v>
      </c>
      <c r="DM663">
        <f t="shared" si="621"/>
        <v>1</v>
      </c>
      <c r="DN663">
        <f t="shared" si="622"/>
        <v>1</v>
      </c>
      <c r="DO663">
        <f t="shared" si="623"/>
        <v>5</v>
      </c>
      <c r="DP663">
        <f t="shared" si="624"/>
        <v>3</v>
      </c>
      <c r="DQ663">
        <f t="shared" si="625"/>
        <v>1</v>
      </c>
      <c r="DR663">
        <f t="shared" si="626"/>
        <v>3</v>
      </c>
      <c r="DS663">
        <f t="shared" si="627"/>
        <v>0</v>
      </c>
      <c r="DT663">
        <f t="shared" si="628"/>
        <v>3</v>
      </c>
      <c r="DU663">
        <f t="shared" si="633"/>
        <v>4</v>
      </c>
      <c r="DV663">
        <f t="shared" si="634"/>
        <v>4</v>
      </c>
      <c r="DW663">
        <f t="shared" si="632"/>
        <v>48</v>
      </c>
      <c r="DX663">
        <f t="shared" si="629"/>
        <v>9.2307692307692317</v>
      </c>
      <c r="DY663">
        <f t="shared" si="630"/>
        <v>9</v>
      </c>
      <c r="DZ663">
        <f t="shared" si="631"/>
        <v>9</v>
      </c>
    </row>
    <row r="664" spans="1:130">
      <c r="A664">
        <v>800</v>
      </c>
      <c r="B664" s="1">
        <v>44979.465231481503</v>
      </c>
      <c r="C664" s="1">
        <v>44979.488576388903</v>
      </c>
      <c r="D664" t="s">
        <v>104</v>
      </c>
      <c r="F664" t="s">
        <v>7278</v>
      </c>
      <c r="G664" s="2">
        <v>13090</v>
      </c>
      <c r="H664" t="s">
        <v>7279</v>
      </c>
      <c r="I664" t="s">
        <v>7280</v>
      </c>
      <c r="J664" t="s">
        <v>145</v>
      </c>
      <c r="K664" t="s">
        <v>114</v>
      </c>
      <c r="L664" t="s">
        <v>7281</v>
      </c>
      <c r="M664" t="s">
        <v>109</v>
      </c>
      <c r="O664" t="s">
        <v>1672</v>
      </c>
      <c r="P664" t="s">
        <v>2946</v>
      </c>
      <c r="Q664" t="s">
        <v>188</v>
      </c>
      <c r="R664" t="s">
        <v>113</v>
      </c>
      <c r="S664" t="s">
        <v>114</v>
      </c>
      <c r="T664" t="s">
        <v>109</v>
      </c>
      <c r="V664" t="s">
        <v>109</v>
      </c>
      <c r="X664" t="s">
        <v>135</v>
      </c>
      <c r="Y664" t="s">
        <v>113</v>
      </c>
      <c r="Z664" t="s">
        <v>116</v>
      </c>
      <c r="AB664" t="s">
        <v>153</v>
      </c>
      <c r="AC664" t="s">
        <v>116</v>
      </c>
      <c r="AD664" t="s">
        <v>7282</v>
      </c>
      <c r="AE664" t="s">
        <v>109</v>
      </c>
      <c r="AG664" t="s">
        <v>116</v>
      </c>
      <c r="AH664" t="s">
        <v>116</v>
      </c>
      <c r="AI664" t="s">
        <v>109</v>
      </c>
      <c r="AJ664" t="s">
        <v>116</v>
      </c>
      <c r="AK664" t="s">
        <v>116</v>
      </c>
      <c r="AL664" t="s">
        <v>116</v>
      </c>
      <c r="AM664" t="s">
        <v>112</v>
      </c>
      <c r="AN664" t="s">
        <v>117</v>
      </c>
      <c r="AO664" t="s">
        <v>3379</v>
      </c>
      <c r="AP664" t="s">
        <v>113</v>
      </c>
      <c r="AQ664" t="s">
        <v>2264</v>
      </c>
      <c r="AS664" t="s">
        <v>7283</v>
      </c>
      <c r="AT664" t="s">
        <v>333</v>
      </c>
      <c r="AU664" t="s">
        <v>109</v>
      </c>
      <c r="AV664" t="s">
        <v>116</v>
      </c>
      <c r="AW664" t="s">
        <v>109</v>
      </c>
      <c r="AZ664" t="s">
        <v>113</v>
      </c>
      <c r="BA664" t="s">
        <v>423</v>
      </c>
      <c r="BB664" t="s">
        <v>249</v>
      </c>
      <c r="BC664" t="s">
        <v>116</v>
      </c>
      <c r="BD664" t="s">
        <v>116</v>
      </c>
      <c r="BE664" t="s">
        <v>116</v>
      </c>
      <c r="BF664" t="s">
        <v>7284</v>
      </c>
      <c r="BG664" t="s">
        <v>116</v>
      </c>
      <c r="BH664" t="s">
        <v>116</v>
      </c>
      <c r="BI664" t="s">
        <v>7285</v>
      </c>
      <c r="BJ664" t="s">
        <v>116</v>
      </c>
      <c r="BK664" t="s">
        <v>116</v>
      </c>
      <c r="BL664" t="s">
        <v>116</v>
      </c>
      <c r="BM664" t="s">
        <v>109</v>
      </c>
      <c r="BN664" t="s">
        <v>113</v>
      </c>
      <c r="BO664" t="s">
        <v>116</v>
      </c>
      <c r="BP664" t="s">
        <v>122</v>
      </c>
      <c r="BR664" t="s">
        <v>116</v>
      </c>
      <c r="BS664" t="s">
        <v>162</v>
      </c>
      <c r="BT664" t="s">
        <v>116</v>
      </c>
      <c r="BU664" t="s">
        <v>114</v>
      </c>
      <c r="BV664" t="s">
        <v>116</v>
      </c>
      <c r="BX664" t="s">
        <v>116</v>
      </c>
      <c r="BY664" t="s">
        <v>116</v>
      </c>
      <c r="BZ664" t="s">
        <v>193</v>
      </c>
      <c r="CA664" t="s">
        <v>3914</v>
      </c>
      <c r="CB664" t="s">
        <v>129</v>
      </c>
      <c r="CC664" t="s">
        <v>260</v>
      </c>
      <c r="CD664" t="s">
        <v>116</v>
      </c>
      <c r="CE664" t="s">
        <v>109</v>
      </c>
      <c r="CF664" t="s">
        <v>385</v>
      </c>
      <c r="CG664" t="s">
        <v>113</v>
      </c>
      <c r="CH664" t="s">
        <v>113</v>
      </c>
      <c r="CI664" t="s">
        <v>113</v>
      </c>
      <c r="CJ664" t="s">
        <v>116</v>
      </c>
      <c r="CK664" t="s">
        <v>116</v>
      </c>
      <c r="CL664" t="s">
        <v>109</v>
      </c>
      <c r="CN664" t="s">
        <v>522</v>
      </c>
      <c r="CO664" t="s">
        <v>109</v>
      </c>
      <c r="CP664" t="s">
        <v>116</v>
      </c>
      <c r="CQ664" t="s">
        <v>109</v>
      </c>
      <c r="CS664" t="s">
        <v>116</v>
      </c>
      <c r="CT664" t="s">
        <v>116</v>
      </c>
      <c r="CU664" t="s">
        <v>116</v>
      </c>
      <c r="CV664" t="s">
        <v>109</v>
      </c>
      <c r="CX664" t="s">
        <v>109</v>
      </c>
      <c r="DB664">
        <f t="shared" si="610"/>
        <v>2</v>
      </c>
      <c r="DC664">
        <f t="shared" si="611"/>
        <v>0</v>
      </c>
      <c r="DD664">
        <f t="shared" si="612"/>
        <v>4</v>
      </c>
      <c r="DE664">
        <f t="shared" si="613"/>
        <v>0</v>
      </c>
      <c r="DF664">
        <f t="shared" si="614"/>
        <v>2</v>
      </c>
      <c r="DG664">
        <f t="shared" si="615"/>
        <v>2</v>
      </c>
      <c r="DH664">
        <f t="shared" si="616"/>
        <v>0</v>
      </c>
      <c r="DI664">
        <f t="shared" si="617"/>
        <v>9</v>
      </c>
      <c r="DJ664">
        <f t="shared" si="618"/>
        <v>1</v>
      </c>
      <c r="DK664">
        <f t="shared" si="619"/>
        <v>1</v>
      </c>
      <c r="DL664">
        <f t="shared" si="620"/>
        <v>2</v>
      </c>
      <c r="DM664">
        <f t="shared" si="621"/>
        <v>2</v>
      </c>
      <c r="DN664">
        <f t="shared" si="622"/>
        <v>2</v>
      </c>
      <c r="DO664">
        <f t="shared" si="623"/>
        <v>4</v>
      </c>
      <c r="DP664">
        <f t="shared" si="624"/>
        <v>5</v>
      </c>
      <c r="DQ664">
        <f t="shared" si="625"/>
        <v>1</v>
      </c>
      <c r="DR664">
        <f t="shared" si="626"/>
        <v>4</v>
      </c>
      <c r="DS664">
        <f t="shared" si="627"/>
        <v>1</v>
      </c>
      <c r="DT664">
        <f t="shared" si="628"/>
        <v>2</v>
      </c>
      <c r="DU664">
        <f t="shared" si="633"/>
        <v>2</v>
      </c>
      <c r="DV664">
        <f t="shared" si="634"/>
        <v>3</v>
      </c>
      <c r="DW664">
        <f t="shared" si="632"/>
        <v>49</v>
      </c>
      <c r="DX664">
        <f t="shared" si="629"/>
        <v>9.4230769230769234</v>
      </c>
      <c r="DY664">
        <f t="shared" si="630"/>
        <v>9.5</v>
      </c>
      <c r="DZ664">
        <f t="shared" si="631"/>
        <v>9.5</v>
      </c>
    </row>
    <row r="665" spans="1:130">
      <c r="A665">
        <v>801</v>
      </c>
      <c r="B665" s="1">
        <v>44979.4838310185</v>
      </c>
      <c r="C665" s="1">
        <v>44979.501597222203</v>
      </c>
      <c r="D665" t="s">
        <v>104</v>
      </c>
      <c r="F665" t="s">
        <v>7286</v>
      </c>
      <c r="G665" s="2">
        <v>21172</v>
      </c>
      <c r="H665" s="32" t="s">
        <v>7287</v>
      </c>
      <c r="I665" t="s">
        <v>7288</v>
      </c>
      <c r="J665" t="s">
        <v>145</v>
      </c>
      <c r="K665" t="s">
        <v>114</v>
      </c>
      <c r="L665" t="s">
        <v>7289</v>
      </c>
      <c r="M665" t="s">
        <v>109</v>
      </c>
      <c r="O665" t="s">
        <v>186</v>
      </c>
      <c r="P665" t="s">
        <v>187</v>
      </c>
      <c r="Q665" t="s">
        <v>112</v>
      </c>
      <c r="R665" t="s">
        <v>113</v>
      </c>
      <c r="S665" t="s">
        <v>114</v>
      </c>
      <c r="T665" t="s">
        <v>109</v>
      </c>
      <c r="V665" t="s">
        <v>109</v>
      </c>
      <c r="X665" t="s">
        <v>135</v>
      </c>
      <c r="Y665" t="s">
        <v>647</v>
      </c>
      <c r="Z665" t="s">
        <v>116</v>
      </c>
      <c r="AB665" t="s">
        <v>145</v>
      </c>
      <c r="AC665" t="s">
        <v>116</v>
      </c>
      <c r="AD665" t="s">
        <v>7290</v>
      </c>
      <c r="AE665" t="s">
        <v>109</v>
      </c>
      <c r="AG665" t="s">
        <v>109</v>
      </c>
      <c r="AH665" t="s">
        <v>116</v>
      </c>
      <c r="AI665" t="s">
        <v>109</v>
      </c>
      <c r="AJ665" t="s">
        <v>116</v>
      </c>
      <c r="AK665" t="s">
        <v>116</v>
      </c>
      <c r="AL665" t="s">
        <v>116</v>
      </c>
      <c r="AM665" t="s">
        <v>112</v>
      </c>
      <c r="AN665" t="s">
        <v>117</v>
      </c>
      <c r="AO665" t="s">
        <v>7291</v>
      </c>
      <c r="AP665" t="s">
        <v>7292</v>
      </c>
      <c r="AQ665" t="s">
        <v>3589</v>
      </c>
      <c r="AS665" t="s">
        <v>7293</v>
      </c>
      <c r="AT665" t="s">
        <v>287</v>
      </c>
      <c r="AU665" t="s">
        <v>116</v>
      </c>
      <c r="AV665" t="s">
        <v>109</v>
      </c>
      <c r="AW665" t="s">
        <v>112</v>
      </c>
      <c r="AX665" t="s">
        <v>116</v>
      </c>
      <c r="AY665" t="s">
        <v>7294</v>
      </c>
      <c r="AZ665" t="s">
        <v>7295</v>
      </c>
      <c r="BA665" t="s">
        <v>158</v>
      </c>
      <c r="BB665" t="s">
        <v>249</v>
      </c>
      <c r="BC665" t="s">
        <v>116</v>
      </c>
      <c r="BD665" t="s">
        <v>116</v>
      </c>
      <c r="BE665" t="s">
        <v>116</v>
      </c>
      <c r="BF665" t="s">
        <v>7296</v>
      </c>
      <c r="BG665" t="s">
        <v>109</v>
      </c>
      <c r="BH665" t="s">
        <v>116</v>
      </c>
      <c r="BI665" t="s">
        <v>7297</v>
      </c>
      <c r="BJ665" t="s">
        <v>116</v>
      </c>
      <c r="BK665" t="s">
        <v>109</v>
      </c>
      <c r="BL665" t="s">
        <v>109</v>
      </c>
      <c r="BM665" t="s">
        <v>109</v>
      </c>
      <c r="BN665" t="s">
        <v>7298</v>
      </c>
      <c r="BO665" t="s">
        <v>109</v>
      </c>
      <c r="BP665" t="s">
        <v>116</v>
      </c>
      <c r="BQ665" t="s">
        <v>7299</v>
      </c>
      <c r="BR665" t="s">
        <v>116</v>
      </c>
      <c r="BS665" t="s">
        <v>162</v>
      </c>
      <c r="BT665" t="s">
        <v>116</v>
      </c>
      <c r="BU665" t="s">
        <v>114</v>
      </c>
      <c r="BV665" t="s">
        <v>116</v>
      </c>
      <c r="BX665" t="s">
        <v>116</v>
      </c>
      <c r="BY665" t="s">
        <v>116</v>
      </c>
      <c r="BZ665" t="s">
        <v>193</v>
      </c>
      <c r="CA665" t="s">
        <v>7300</v>
      </c>
      <c r="CB665" t="s">
        <v>7301</v>
      </c>
      <c r="CC665" t="s">
        <v>544</v>
      </c>
      <c r="CD665" t="s">
        <v>116</v>
      </c>
      <c r="CE665" t="s">
        <v>116</v>
      </c>
      <c r="CG665" t="s">
        <v>364</v>
      </c>
      <c r="CH665" t="s">
        <v>7302</v>
      </c>
      <c r="CI665" t="s">
        <v>113</v>
      </c>
      <c r="CJ665" t="s">
        <v>116</v>
      </c>
      <c r="CK665" t="s">
        <v>109</v>
      </c>
      <c r="CL665" t="s">
        <v>116</v>
      </c>
      <c r="CM665" t="s">
        <v>7303</v>
      </c>
      <c r="CN665" t="s">
        <v>336</v>
      </c>
      <c r="CO665" t="s">
        <v>109</v>
      </c>
      <c r="CP665" t="s">
        <v>116</v>
      </c>
      <c r="CQ665" t="s">
        <v>109</v>
      </c>
      <c r="CS665" t="s">
        <v>116</v>
      </c>
      <c r="CT665" t="s">
        <v>116</v>
      </c>
      <c r="CU665" t="s">
        <v>116</v>
      </c>
      <c r="CV665" t="s">
        <v>116</v>
      </c>
      <c r="CW665" t="s">
        <v>7304</v>
      </c>
      <c r="CX665" t="s">
        <v>116</v>
      </c>
      <c r="CY665" t="s">
        <v>2620</v>
      </c>
      <c r="DB665">
        <f t="shared" si="610"/>
        <v>2</v>
      </c>
      <c r="DC665">
        <f t="shared" si="611"/>
        <v>0</v>
      </c>
      <c r="DD665">
        <f t="shared" si="612"/>
        <v>4</v>
      </c>
      <c r="DE665">
        <f t="shared" si="613"/>
        <v>0</v>
      </c>
      <c r="DF665">
        <f t="shared" si="614"/>
        <v>3</v>
      </c>
      <c r="DG665">
        <f t="shared" si="615"/>
        <v>2</v>
      </c>
      <c r="DH665">
        <f t="shared" si="616"/>
        <v>0</v>
      </c>
      <c r="DI665">
        <f t="shared" si="617"/>
        <v>9</v>
      </c>
      <c r="DJ665">
        <f t="shared" si="618"/>
        <v>1</v>
      </c>
      <c r="DK665">
        <f t="shared" si="619"/>
        <v>3</v>
      </c>
      <c r="DL665">
        <f t="shared" si="620"/>
        <v>3</v>
      </c>
      <c r="DM665">
        <f t="shared" si="621"/>
        <v>2</v>
      </c>
      <c r="DN665">
        <f t="shared" si="622"/>
        <v>1</v>
      </c>
      <c r="DO665">
        <f t="shared" si="623"/>
        <v>3</v>
      </c>
      <c r="DP665">
        <f t="shared" si="624"/>
        <v>5</v>
      </c>
      <c r="DQ665">
        <f t="shared" si="625"/>
        <v>1</v>
      </c>
      <c r="DR665">
        <f t="shared" si="626"/>
        <v>4</v>
      </c>
      <c r="DS665">
        <f t="shared" si="627"/>
        <v>2</v>
      </c>
      <c r="DT665">
        <f t="shared" si="628"/>
        <v>2</v>
      </c>
      <c r="DU665">
        <f t="shared" si="633"/>
        <v>2</v>
      </c>
      <c r="DV665">
        <f t="shared" si="634"/>
        <v>4</v>
      </c>
      <c r="DW665">
        <f t="shared" si="632"/>
        <v>53</v>
      </c>
      <c r="DX665">
        <f t="shared" si="629"/>
        <v>10.192307692307692</v>
      </c>
      <c r="DY665">
        <f t="shared" si="630"/>
        <v>10</v>
      </c>
      <c r="DZ665">
        <f t="shared" si="631"/>
        <v>10</v>
      </c>
    </row>
    <row r="666" spans="1:130">
      <c r="A666">
        <v>802</v>
      </c>
      <c r="B666" s="1">
        <v>44979.630451388897</v>
      </c>
      <c r="C666" s="1">
        <v>44979.643275463</v>
      </c>
      <c r="D666" t="s">
        <v>104</v>
      </c>
      <c r="F666" t="s">
        <v>7305</v>
      </c>
      <c r="G666" s="2">
        <v>13205</v>
      </c>
      <c r="H666" t="s">
        <v>7306</v>
      </c>
      <c r="I666" t="s">
        <v>7307</v>
      </c>
      <c r="J666" t="s">
        <v>145</v>
      </c>
      <c r="K666" t="s">
        <v>114</v>
      </c>
      <c r="L666" t="s">
        <v>7308</v>
      </c>
      <c r="M666" t="s">
        <v>109</v>
      </c>
      <c r="O666" t="s">
        <v>7309</v>
      </c>
      <c r="P666" t="s">
        <v>7310</v>
      </c>
      <c r="Q666" t="s">
        <v>108</v>
      </c>
      <c r="R666" t="s">
        <v>113</v>
      </c>
      <c r="S666" t="s">
        <v>122</v>
      </c>
      <c r="T666" t="s">
        <v>109</v>
      </c>
      <c r="V666" t="s">
        <v>109</v>
      </c>
      <c r="X666" t="s">
        <v>135</v>
      </c>
      <c r="Y666" t="s">
        <v>178</v>
      </c>
      <c r="Z666" t="s">
        <v>109</v>
      </c>
      <c r="AA666" t="s">
        <v>116</v>
      </c>
      <c r="AB666" t="s">
        <v>108</v>
      </c>
      <c r="AC666" t="s">
        <v>116</v>
      </c>
      <c r="AD666" t="s">
        <v>7311</v>
      </c>
      <c r="AE666" t="s">
        <v>109</v>
      </c>
      <c r="AG666" t="s">
        <v>116</v>
      </c>
      <c r="AH666" t="s">
        <v>116</v>
      </c>
      <c r="AI666" t="s">
        <v>109</v>
      </c>
      <c r="AJ666" t="s">
        <v>109</v>
      </c>
      <c r="AK666" t="s">
        <v>116</v>
      </c>
      <c r="AL666" t="s">
        <v>109</v>
      </c>
      <c r="AM666" t="s">
        <v>108</v>
      </c>
      <c r="AN666" t="s">
        <v>117</v>
      </c>
      <c r="AO666" t="s">
        <v>179</v>
      </c>
      <c r="AP666" t="s">
        <v>224</v>
      </c>
      <c r="AQ666" t="s">
        <v>109</v>
      </c>
      <c r="AS666" t="s">
        <v>688</v>
      </c>
      <c r="AT666" t="s">
        <v>204</v>
      </c>
      <c r="AU666" t="s">
        <v>116</v>
      </c>
      <c r="AV666" t="s">
        <v>116</v>
      </c>
      <c r="AW666" t="s">
        <v>109</v>
      </c>
      <c r="AZ666" t="s">
        <v>468</v>
      </c>
      <c r="BA666" t="s">
        <v>120</v>
      </c>
      <c r="BB666" t="s">
        <v>249</v>
      </c>
      <c r="BC666" t="s">
        <v>116</v>
      </c>
      <c r="BD666" t="s">
        <v>116</v>
      </c>
      <c r="BE666" t="s">
        <v>122</v>
      </c>
      <c r="BG666" t="s">
        <v>116</v>
      </c>
      <c r="BH666" t="s">
        <v>116</v>
      </c>
      <c r="BI666" t="s">
        <v>7312</v>
      </c>
      <c r="BJ666" t="s">
        <v>116</v>
      </c>
      <c r="BK666" t="s">
        <v>116</v>
      </c>
      <c r="BL666" t="s">
        <v>116</v>
      </c>
      <c r="BM666" t="s">
        <v>116</v>
      </c>
      <c r="BN666" t="s">
        <v>673</v>
      </c>
      <c r="BO666" t="s">
        <v>116</v>
      </c>
      <c r="BP666" t="s">
        <v>122</v>
      </c>
      <c r="BR666" t="s">
        <v>116</v>
      </c>
      <c r="BS666" t="s">
        <v>238</v>
      </c>
      <c r="BT666" t="s">
        <v>116</v>
      </c>
      <c r="BU666" t="s">
        <v>114</v>
      </c>
      <c r="BV666" t="s">
        <v>116</v>
      </c>
      <c r="BX666" t="s">
        <v>116</v>
      </c>
      <c r="BY666" t="s">
        <v>116</v>
      </c>
      <c r="BZ666" t="s">
        <v>193</v>
      </c>
      <c r="CA666" t="s">
        <v>1086</v>
      </c>
      <c r="CB666" t="s">
        <v>7313</v>
      </c>
      <c r="CC666" t="s">
        <v>253</v>
      </c>
      <c r="CD666" t="s">
        <v>116</v>
      </c>
      <c r="CE666" t="s">
        <v>109</v>
      </c>
      <c r="CF666" t="s">
        <v>113</v>
      </c>
      <c r="CG666" t="s">
        <v>113</v>
      </c>
      <c r="CH666" t="s">
        <v>113</v>
      </c>
      <c r="CI666" t="s">
        <v>864</v>
      </c>
      <c r="CJ666" t="s">
        <v>116</v>
      </c>
      <c r="CK666" t="s">
        <v>116</v>
      </c>
      <c r="CL666" t="s">
        <v>116</v>
      </c>
      <c r="CM666" t="s">
        <v>7314</v>
      </c>
      <c r="CN666" t="s">
        <v>1441</v>
      </c>
      <c r="CO666" t="s">
        <v>116</v>
      </c>
      <c r="CP666" t="s">
        <v>116</v>
      </c>
      <c r="CQ666" t="s">
        <v>109</v>
      </c>
      <c r="CS666" t="s">
        <v>116</v>
      </c>
      <c r="CT666" t="s">
        <v>116</v>
      </c>
      <c r="CU666" t="s">
        <v>116</v>
      </c>
      <c r="CV666" t="s">
        <v>109</v>
      </c>
      <c r="CX666" t="s">
        <v>116</v>
      </c>
      <c r="CY666" t="s">
        <v>7315</v>
      </c>
      <c r="DB666">
        <f t="shared" si="610"/>
        <v>2</v>
      </c>
      <c r="DC666">
        <f t="shared" si="611"/>
        <v>0</v>
      </c>
      <c r="DD666">
        <f t="shared" si="612"/>
        <v>3</v>
      </c>
      <c r="DE666">
        <f t="shared" si="613"/>
        <v>0</v>
      </c>
      <c r="DF666">
        <f t="shared" si="614"/>
        <v>2</v>
      </c>
      <c r="DG666">
        <f t="shared" si="615"/>
        <v>2</v>
      </c>
      <c r="DH666">
        <f t="shared" si="616"/>
        <v>0</v>
      </c>
      <c r="DI666">
        <f t="shared" si="617"/>
        <v>7</v>
      </c>
      <c r="DJ666">
        <f t="shared" si="618"/>
        <v>1</v>
      </c>
      <c r="DK666">
        <f t="shared" si="619"/>
        <v>2</v>
      </c>
      <c r="DL666">
        <f t="shared" si="620"/>
        <v>3</v>
      </c>
      <c r="DM666">
        <f t="shared" si="621"/>
        <v>1</v>
      </c>
      <c r="DN666">
        <f t="shared" si="622"/>
        <v>2</v>
      </c>
      <c r="DO666">
        <f t="shared" si="623"/>
        <v>6</v>
      </c>
      <c r="DP666">
        <f t="shared" si="624"/>
        <v>5</v>
      </c>
      <c r="DQ666">
        <f t="shared" si="625"/>
        <v>1</v>
      </c>
      <c r="DR666">
        <f t="shared" si="626"/>
        <v>4</v>
      </c>
      <c r="DS666">
        <f t="shared" si="627"/>
        <v>0</v>
      </c>
      <c r="DT666">
        <f t="shared" si="628"/>
        <v>3</v>
      </c>
      <c r="DU666">
        <f t="shared" si="633"/>
        <v>3</v>
      </c>
      <c r="DV666">
        <f t="shared" si="634"/>
        <v>3</v>
      </c>
      <c r="DW666">
        <f t="shared" si="632"/>
        <v>50</v>
      </c>
      <c r="DX666">
        <f t="shared" si="629"/>
        <v>9.615384615384615</v>
      </c>
      <c r="DY666">
        <f t="shared" si="630"/>
        <v>9.5</v>
      </c>
      <c r="DZ666">
        <f t="shared" si="631"/>
        <v>9.5</v>
      </c>
    </row>
    <row r="667" spans="1:130">
      <c r="A667">
        <v>803</v>
      </c>
      <c r="B667" s="1">
        <v>44979.640416666698</v>
      </c>
      <c r="C667" s="1">
        <v>44979.651238425897</v>
      </c>
      <c r="D667" t="s">
        <v>104</v>
      </c>
      <c r="F667" t="s">
        <v>7316</v>
      </c>
      <c r="G667" s="2">
        <v>5898</v>
      </c>
      <c r="H667" t="s">
        <v>7317</v>
      </c>
      <c r="I667" t="s">
        <v>7318</v>
      </c>
      <c r="J667" t="s">
        <v>175</v>
      </c>
      <c r="K667" t="s">
        <v>114</v>
      </c>
      <c r="L667" t="s">
        <v>7319</v>
      </c>
      <c r="M667" t="s">
        <v>109</v>
      </c>
      <c r="O667" t="s">
        <v>113</v>
      </c>
      <c r="P667" t="s">
        <v>2091</v>
      </c>
      <c r="Q667" t="s">
        <v>112</v>
      </c>
      <c r="R667" t="s">
        <v>113</v>
      </c>
      <c r="S667" t="s">
        <v>122</v>
      </c>
      <c r="T667" t="s">
        <v>109</v>
      </c>
      <c r="V667" t="s">
        <v>109</v>
      </c>
      <c r="X667" t="s">
        <v>113</v>
      </c>
      <c r="Y667" t="s">
        <v>113</v>
      </c>
      <c r="Z667" t="s">
        <v>116</v>
      </c>
      <c r="AB667" t="s">
        <v>153</v>
      </c>
      <c r="AC667" t="s">
        <v>116</v>
      </c>
      <c r="AD667" t="s">
        <v>7320</v>
      </c>
      <c r="AE667" t="s">
        <v>109</v>
      </c>
      <c r="AG667" t="s">
        <v>109</v>
      </c>
      <c r="AH667" t="s">
        <v>116</v>
      </c>
      <c r="AI667" t="s">
        <v>109</v>
      </c>
      <c r="AJ667" t="s">
        <v>109</v>
      </c>
      <c r="AK667" t="s">
        <v>116</v>
      </c>
      <c r="AL667" t="s">
        <v>116</v>
      </c>
      <c r="AM667" t="s">
        <v>112</v>
      </c>
      <c r="AN667" t="s">
        <v>117</v>
      </c>
      <c r="AO667" t="s">
        <v>113</v>
      </c>
      <c r="AP667" t="s">
        <v>113</v>
      </c>
      <c r="AQ667" t="s">
        <v>7321</v>
      </c>
      <c r="AR667" t="s">
        <v>7322</v>
      </c>
      <c r="AS667" t="s">
        <v>203</v>
      </c>
      <c r="AT667" t="s">
        <v>113</v>
      </c>
      <c r="AU667" t="s">
        <v>116</v>
      </c>
      <c r="AV667" t="s">
        <v>109</v>
      </c>
      <c r="AW667" t="s">
        <v>109</v>
      </c>
      <c r="AZ667" t="s">
        <v>157</v>
      </c>
      <c r="BA667" t="s">
        <v>113</v>
      </c>
      <c r="BB667" t="s">
        <v>249</v>
      </c>
      <c r="BC667" t="s">
        <v>116</v>
      </c>
      <c r="BD667" t="s">
        <v>116</v>
      </c>
      <c r="BE667" t="s">
        <v>116</v>
      </c>
      <c r="BF667" t="s">
        <v>1737</v>
      </c>
      <c r="BG667" t="s">
        <v>109</v>
      </c>
      <c r="BH667" t="s">
        <v>109</v>
      </c>
      <c r="BI667" t="s">
        <v>7323</v>
      </c>
      <c r="BJ667" t="s">
        <v>116</v>
      </c>
      <c r="BK667" t="s">
        <v>116</v>
      </c>
      <c r="BL667" t="s">
        <v>109</v>
      </c>
      <c r="BM667" t="s">
        <v>109</v>
      </c>
      <c r="BN667" t="s">
        <v>161</v>
      </c>
      <c r="BO667" t="s">
        <v>116</v>
      </c>
      <c r="BP667" t="s">
        <v>122</v>
      </c>
      <c r="BR667" t="s">
        <v>109</v>
      </c>
      <c r="BS667" t="s">
        <v>126</v>
      </c>
      <c r="BT667" t="s">
        <v>109</v>
      </c>
      <c r="BU667" t="s">
        <v>114</v>
      </c>
      <c r="BV667" t="s">
        <v>116</v>
      </c>
      <c r="BX667" t="s">
        <v>116</v>
      </c>
      <c r="BY667" t="s">
        <v>116</v>
      </c>
      <c r="BZ667" t="s">
        <v>193</v>
      </c>
      <c r="CA667" t="s">
        <v>1408</v>
      </c>
      <c r="CB667" t="s">
        <v>113</v>
      </c>
      <c r="CC667" t="s">
        <v>544</v>
      </c>
      <c r="CD667" t="s">
        <v>116</v>
      </c>
      <c r="CE667" t="s">
        <v>116</v>
      </c>
      <c r="CG667" t="s">
        <v>113</v>
      </c>
      <c r="CH667" t="s">
        <v>167</v>
      </c>
      <c r="CI667" t="s">
        <v>386</v>
      </c>
      <c r="CJ667" t="s">
        <v>109</v>
      </c>
      <c r="CK667" t="s">
        <v>109</v>
      </c>
      <c r="CL667" t="s">
        <v>109</v>
      </c>
      <c r="CN667" t="s">
        <v>1434</v>
      </c>
      <c r="CO667" t="s">
        <v>109</v>
      </c>
      <c r="CP667" t="s">
        <v>116</v>
      </c>
      <c r="CQ667" t="s">
        <v>109</v>
      </c>
      <c r="CS667" t="s">
        <v>116</v>
      </c>
      <c r="CT667" t="s">
        <v>116</v>
      </c>
      <c r="CU667" t="s">
        <v>109</v>
      </c>
      <c r="CV667" t="s">
        <v>109</v>
      </c>
      <c r="CX667" t="s">
        <v>109</v>
      </c>
      <c r="DB667">
        <f t="shared" ref="DB667:DB690" si="635">COUNTIFS(J667:K667,"&lt;&gt;Non",J667:K667,"&lt;&gt;",J667:K667,"&lt;&gt;Non;")</f>
        <v>2</v>
      </c>
      <c r="DC667">
        <f t="shared" ref="DC667:DC690" si="636">COUNTIFS(M667,"&lt;&gt;Non",M667,"&lt;&gt;",M667,"&lt;&gt;Non;")</f>
        <v>0</v>
      </c>
      <c r="DD667">
        <f t="shared" ref="DD667:DD690" si="637">COUNTIFS(O667:T667,"&lt;&gt;Non",O667:T667,"&lt;&gt;",O667:T667,"&lt;&gt;Non;",O667:T667,"&lt;&gt;Je ne sais pas")</f>
        <v>2</v>
      </c>
      <c r="DE667">
        <f t="shared" ref="DE667:DE690" si="638">COUNTIF(V667,"Oui")</f>
        <v>0</v>
      </c>
      <c r="DF667">
        <f t="shared" ref="DF667:DF690" si="639">COUNTIFS(X667:Z667,"&lt;&gt;Non",X667:Z667,"&lt;&gt;",X667:Z667,"&lt;&gt;Non;")</f>
        <v>1</v>
      </c>
      <c r="DG667">
        <f t="shared" ref="DG667:DG690" si="640">COUNTIFS(AB667:AC667,"&lt;&gt;Non",AB667:AC667,"&lt;&gt;",AB667:AC667,"&lt;&gt;Non;")</f>
        <v>2</v>
      </c>
      <c r="DH667">
        <f t="shared" ref="DH667:DH690" si="641">COUNTIFS(AE667,"&lt;&gt;Non",AE667,"&lt;&gt;",AE667,"&lt;&gt;Non;")</f>
        <v>0</v>
      </c>
      <c r="DI667">
        <f t="shared" ref="DI667:DI690" si="642">COUNTIFS(AG667:AQ667,"&lt;&gt;Non",AG667:AQ667,"&lt;&gt;",AG667:AQ667,"&lt;&gt;Non;")</f>
        <v>6</v>
      </c>
      <c r="DJ667">
        <f t="shared" ref="DJ667:DJ690" si="643">COUNTIFS(AS667,"&lt;&gt;Non",AS667,"&lt;&gt;",AS667,"&lt;&gt;Non;")</f>
        <v>1</v>
      </c>
      <c r="DK667">
        <f t="shared" ref="DK667:DK690" si="644">COUNTIFS(AU667:AX667,"&lt;&gt;Non",AU667:AX667,"&lt;&gt;",AU667:AX667,"&lt;&gt;Non;")</f>
        <v>1</v>
      </c>
      <c r="DL667">
        <f t="shared" ref="DL667:DL690" si="645">COUNTIFS(AZ667:BB667,"&lt;&gt;Non",AZ667:BB667,"&lt;&gt;",AZ667:BB667,"&lt;&gt;Non;")</f>
        <v>2</v>
      </c>
      <c r="DM667">
        <f t="shared" ref="DM667:DM690" si="646">COUNTIFS(BD667:BE667,"&lt;&gt;Non",BD667:BE667,"&lt;&gt;",BD667:BE667,"&lt;&gt;Non;",BD667:BE667,"&lt;&gt;Je ne sais pas")</f>
        <v>2</v>
      </c>
      <c r="DN667">
        <f t="shared" ref="DN667:DN690" si="647">COUNTIFS(BG667:BH667,"&lt;&gt;Non",BG667:BH667,"&lt;&gt;",BG667:BH667,"&lt;&gt;Non;")</f>
        <v>0</v>
      </c>
      <c r="DO667">
        <f t="shared" ref="DO667:DO690" si="648">COUNTIFS(BJ667:BP667,"&lt;&gt;Non",BJ667:BP667,"&lt;&gt;",BJ667:BP667,"&lt;&gt;Non;",BJ667:BP667,"&lt;&gt;Je ne sais pas")</f>
        <v>4</v>
      </c>
      <c r="DP667">
        <f t="shared" ref="DP667:DP690" si="649">COUNTIFS(BR667:BV667,"&lt;&gt;Non",BR667:BV667,"&lt;&gt;",BR667:BV667,"&lt;&gt;Non;")</f>
        <v>3</v>
      </c>
      <c r="DQ667">
        <f t="shared" ref="DQ667:DQ690" si="650">COUNTIFS(BY667,"&lt;&gt;Non",BY667,"&lt;&gt;",BY667,"&lt;&gt;Non;")</f>
        <v>1</v>
      </c>
      <c r="DR667">
        <f t="shared" ref="DR667:DR690" si="651">COUNTIFS(CA667:CD667,"&lt;&gt;Non",CA667:CD667,"&lt;&gt;",CA667:CD667,"&lt;&gt;Non;")</f>
        <v>3</v>
      </c>
      <c r="DS667">
        <f t="shared" ref="DS667:DS690" si="652">COUNTIFS(CF667:CH667,"&lt;&gt;Non",CF667:CH667,"&lt;&gt;",CF667:CH667,"&lt;&gt;Non;")</f>
        <v>1</v>
      </c>
      <c r="DT667">
        <f t="shared" ref="DT667:DT690" si="653">COUNTIFS(CJ667:CL667,"&lt;&gt;Non",CJ667:CL667,"&lt;&gt;",CJ667:CL667,"&lt;&gt;Non;")</f>
        <v>0</v>
      </c>
      <c r="DU667">
        <f t="shared" si="633"/>
        <v>2</v>
      </c>
      <c r="DV667">
        <f t="shared" si="634"/>
        <v>2</v>
      </c>
      <c r="DW667">
        <f t="shared" si="632"/>
        <v>35</v>
      </c>
      <c r="DX667">
        <f t="shared" ref="DX667:DX690" si="654">DW667/52*10</f>
        <v>6.7307692307692317</v>
      </c>
      <c r="DY667">
        <f t="shared" ref="DY667:DY690" si="655">MROUND(DX667,0.5)</f>
        <v>6.5</v>
      </c>
      <c r="DZ667">
        <f t="shared" ref="DZ667:DZ690" si="656">IF(DY667&gt;10,10,DY667)</f>
        <v>6.5</v>
      </c>
    </row>
    <row r="668" spans="1:130">
      <c r="A668">
        <v>804</v>
      </c>
      <c r="B668" s="1">
        <v>44979.685324074097</v>
      </c>
      <c r="C668" s="1">
        <v>44979.695729166699</v>
      </c>
      <c r="D668" t="s">
        <v>104</v>
      </c>
      <c r="F668" t="s">
        <v>7324</v>
      </c>
      <c r="G668" s="2">
        <v>23052</v>
      </c>
      <c r="H668" t="s">
        <v>7325</v>
      </c>
      <c r="I668" t="s">
        <v>7326</v>
      </c>
      <c r="J668" t="s">
        <v>145</v>
      </c>
      <c r="K668" t="s">
        <v>114</v>
      </c>
      <c r="L668" t="s">
        <v>7327</v>
      </c>
      <c r="M668" t="s">
        <v>109</v>
      </c>
      <c r="O668" t="s">
        <v>2115</v>
      </c>
      <c r="P668" t="s">
        <v>580</v>
      </c>
      <c r="Q668" t="s">
        <v>112</v>
      </c>
      <c r="R668" t="s">
        <v>113</v>
      </c>
      <c r="S668" t="s">
        <v>114</v>
      </c>
      <c r="T668" t="s">
        <v>109</v>
      </c>
      <c r="V668" t="s">
        <v>109</v>
      </c>
      <c r="X668" t="s">
        <v>7328</v>
      </c>
      <c r="Y668" t="s">
        <v>178</v>
      </c>
      <c r="Z668" t="s">
        <v>109</v>
      </c>
      <c r="AA668" t="s">
        <v>116</v>
      </c>
      <c r="AB668" t="s">
        <v>108</v>
      </c>
      <c r="AC668" t="s">
        <v>116</v>
      </c>
      <c r="AD668" t="s">
        <v>7329</v>
      </c>
      <c r="AE668" t="s">
        <v>109</v>
      </c>
      <c r="AG668" t="s">
        <v>109</v>
      </c>
      <c r="AH668" t="s">
        <v>116</v>
      </c>
      <c r="AI668" t="s">
        <v>109</v>
      </c>
      <c r="AJ668" t="s">
        <v>116</v>
      </c>
      <c r="AK668" t="s">
        <v>116</v>
      </c>
      <c r="AL668" t="s">
        <v>116</v>
      </c>
      <c r="AM668" t="s">
        <v>112</v>
      </c>
      <c r="AN668" t="s">
        <v>117</v>
      </c>
      <c r="AO668" t="s">
        <v>179</v>
      </c>
      <c r="AP668" t="s">
        <v>113</v>
      </c>
      <c r="AQ668" t="s">
        <v>272</v>
      </c>
      <c r="AS668" t="s">
        <v>395</v>
      </c>
      <c r="AT668" t="s">
        <v>287</v>
      </c>
      <c r="AU668" t="s">
        <v>116</v>
      </c>
      <c r="AV668" t="s">
        <v>109</v>
      </c>
      <c r="AW668" t="s">
        <v>109</v>
      </c>
      <c r="AZ668" t="s">
        <v>157</v>
      </c>
      <c r="BA668" t="s">
        <v>7330</v>
      </c>
      <c r="BB668" t="s">
        <v>121</v>
      </c>
      <c r="BC668" t="s">
        <v>116</v>
      </c>
      <c r="BD668" t="s">
        <v>116</v>
      </c>
      <c r="BE668" t="s">
        <v>122</v>
      </c>
      <c r="BG668" t="s">
        <v>109</v>
      </c>
      <c r="BH668" t="s">
        <v>116</v>
      </c>
      <c r="BI668" t="s">
        <v>7331</v>
      </c>
      <c r="BJ668" t="s">
        <v>116</v>
      </c>
      <c r="BK668" t="s">
        <v>109</v>
      </c>
      <c r="BL668" t="s">
        <v>116</v>
      </c>
      <c r="BM668" t="s">
        <v>109</v>
      </c>
      <c r="BN668" t="s">
        <v>113</v>
      </c>
      <c r="BO668" t="s">
        <v>116</v>
      </c>
      <c r="BP668" t="s">
        <v>122</v>
      </c>
      <c r="BR668" t="s">
        <v>109</v>
      </c>
      <c r="BS668" t="s">
        <v>126</v>
      </c>
      <c r="BT668" t="s">
        <v>116</v>
      </c>
      <c r="BU668" t="s">
        <v>114</v>
      </c>
      <c r="BV668" t="s">
        <v>206</v>
      </c>
      <c r="BX668" t="s">
        <v>116</v>
      </c>
      <c r="BY668" t="s">
        <v>116</v>
      </c>
      <c r="BZ668" t="s">
        <v>7332</v>
      </c>
      <c r="CA668" t="s">
        <v>7333</v>
      </c>
      <c r="CB668" t="s">
        <v>7334</v>
      </c>
      <c r="CC668" t="s">
        <v>253</v>
      </c>
      <c r="CD668" t="s">
        <v>109</v>
      </c>
      <c r="CE668" t="s">
        <v>116</v>
      </c>
      <c r="CG668" t="s">
        <v>113</v>
      </c>
      <c r="CH668" t="s">
        <v>113</v>
      </c>
      <c r="CI668" t="s">
        <v>289</v>
      </c>
      <c r="CJ668" t="s">
        <v>116</v>
      </c>
      <c r="CK668" t="s">
        <v>116</v>
      </c>
      <c r="CL668" t="s">
        <v>109</v>
      </c>
      <c r="CN668" t="s">
        <v>169</v>
      </c>
      <c r="CO668" t="s">
        <v>116</v>
      </c>
      <c r="CP668" t="s">
        <v>116</v>
      </c>
      <c r="CQ668" t="s">
        <v>109</v>
      </c>
      <c r="CS668" t="s">
        <v>116</v>
      </c>
      <c r="CT668" t="s">
        <v>116</v>
      </c>
      <c r="CU668" t="s">
        <v>109</v>
      </c>
      <c r="CV668" t="s">
        <v>109</v>
      </c>
      <c r="CX668" t="s">
        <v>116</v>
      </c>
      <c r="CY668" t="s">
        <v>843</v>
      </c>
      <c r="DB668">
        <f t="shared" si="635"/>
        <v>2</v>
      </c>
      <c r="DC668">
        <f t="shared" si="636"/>
        <v>0</v>
      </c>
      <c r="DD668">
        <f t="shared" si="637"/>
        <v>4</v>
      </c>
      <c r="DE668">
        <f t="shared" si="638"/>
        <v>0</v>
      </c>
      <c r="DF668">
        <f t="shared" si="639"/>
        <v>2</v>
      </c>
      <c r="DG668">
        <f t="shared" si="640"/>
        <v>2</v>
      </c>
      <c r="DH668">
        <f t="shared" si="641"/>
        <v>0</v>
      </c>
      <c r="DI668">
        <f t="shared" si="642"/>
        <v>8</v>
      </c>
      <c r="DJ668">
        <f t="shared" si="643"/>
        <v>1</v>
      </c>
      <c r="DK668">
        <f t="shared" si="644"/>
        <v>1</v>
      </c>
      <c r="DL668">
        <f t="shared" si="645"/>
        <v>3</v>
      </c>
      <c r="DM668">
        <f t="shared" si="646"/>
        <v>1</v>
      </c>
      <c r="DN668">
        <f t="shared" si="647"/>
        <v>1</v>
      </c>
      <c r="DO668">
        <f t="shared" si="648"/>
        <v>3</v>
      </c>
      <c r="DP668">
        <f t="shared" si="649"/>
        <v>4</v>
      </c>
      <c r="DQ668">
        <f t="shared" si="650"/>
        <v>1</v>
      </c>
      <c r="DR668">
        <f t="shared" si="651"/>
        <v>3</v>
      </c>
      <c r="DS668">
        <f t="shared" si="652"/>
        <v>0</v>
      </c>
      <c r="DT668">
        <f t="shared" si="653"/>
        <v>2</v>
      </c>
      <c r="DU668">
        <f t="shared" si="633"/>
        <v>3</v>
      </c>
      <c r="DV668">
        <f t="shared" si="634"/>
        <v>2</v>
      </c>
      <c r="DW668">
        <f t="shared" si="632"/>
        <v>43</v>
      </c>
      <c r="DX668">
        <f t="shared" si="654"/>
        <v>8.2692307692307683</v>
      </c>
      <c r="DY668">
        <f t="shared" si="655"/>
        <v>8.5</v>
      </c>
      <c r="DZ668">
        <f t="shared" si="656"/>
        <v>8.5</v>
      </c>
    </row>
    <row r="669" spans="1:130">
      <c r="A669">
        <v>805</v>
      </c>
      <c r="B669" s="1">
        <v>44979.688182870399</v>
      </c>
      <c r="C669" s="1">
        <v>44979.698981481502</v>
      </c>
      <c r="D669" t="s">
        <v>104</v>
      </c>
      <c r="F669" t="s">
        <v>7335</v>
      </c>
      <c r="G669" s="2">
        <v>1954</v>
      </c>
      <c r="H669" s="32" t="s">
        <v>7336</v>
      </c>
      <c r="I669" t="s">
        <v>7337</v>
      </c>
      <c r="J669" t="s">
        <v>132</v>
      </c>
      <c r="K669" t="s">
        <v>114</v>
      </c>
      <c r="L669" t="s">
        <v>7338</v>
      </c>
      <c r="M669" t="s">
        <v>109</v>
      </c>
      <c r="O669" t="s">
        <v>186</v>
      </c>
      <c r="P669" t="s">
        <v>113</v>
      </c>
      <c r="Q669" t="s">
        <v>112</v>
      </c>
      <c r="R669" t="s">
        <v>113</v>
      </c>
      <c r="S669" t="s">
        <v>122</v>
      </c>
      <c r="T669" t="s">
        <v>109</v>
      </c>
      <c r="V669" t="s">
        <v>109</v>
      </c>
      <c r="X669" t="s">
        <v>113</v>
      </c>
      <c r="Y669" t="s">
        <v>113</v>
      </c>
      <c r="Z669" t="s">
        <v>109</v>
      </c>
      <c r="AA669" t="s">
        <v>116</v>
      </c>
      <c r="AB669" t="s">
        <v>132</v>
      </c>
      <c r="AC669" t="s">
        <v>116</v>
      </c>
      <c r="AD669" t="s">
        <v>7339</v>
      </c>
      <c r="AE669" t="s">
        <v>109</v>
      </c>
      <c r="AG669" t="s">
        <v>109</v>
      </c>
      <c r="AH669" t="s">
        <v>116</v>
      </c>
      <c r="AI669" t="s">
        <v>109</v>
      </c>
      <c r="AJ669" t="s">
        <v>109</v>
      </c>
      <c r="AK669" t="s">
        <v>109</v>
      </c>
      <c r="AL669" t="s">
        <v>116</v>
      </c>
      <c r="AM669" t="s">
        <v>112</v>
      </c>
      <c r="AN669" t="s">
        <v>117</v>
      </c>
      <c r="AO669" t="s">
        <v>2494</v>
      </c>
      <c r="AP669" t="s">
        <v>2494</v>
      </c>
      <c r="AQ669" t="s">
        <v>109</v>
      </c>
      <c r="AS669" t="s">
        <v>7340</v>
      </c>
      <c r="AT669" t="s">
        <v>1762</v>
      </c>
      <c r="AU669" t="s">
        <v>116</v>
      </c>
      <c r="AV669" t="s">
        <v>109</v>
      </c>
      <c r="AW669" t="s">
        <v>109</v>
      </c>
      <c r="AZ669" t="s">
        <v>113</v>
      </c>
      <c r="BA669" t="s">
        <v>120</v>
      </c>
      <c r="BB669" t="s">
        <v>192</v>
      </c>
      <c r="BC669" t="s">
        <v>116</v>
      </c>
      <c r="BD669" t="s">
        <v>116</v>
      </c>
      <c r="BE669" t="s">
        <v>122</v>
      </c>
      <c r="BG669" t="s">
        <v>116</v>
      </c>
      <c r="BH669" t="s">
        <v>116</v>
      </c>
      <c r="BI669" t="s">
        <v>7341</v>
      </c>
      <c r="BJ669" t="s">
        <v>116</v>
      </c>
      <c r="BK669" t="s">
        <v>116</v>
      </c>
      <c r="BL669" t="s">
        <v>116</v>
      </c>
      <c r="BM669" t="s">
        <v>109</v>
      </c>
      <c r="BN669" t="s">
        <v>124</v>
      </c>
      <c r="BO669" t="s">
        <v>125</v>
      </c>
      <c r="BP669" t="s">
        <v>122</v>
      </c>
      <c r="BR669" t="s">
        <v>116</v>
      </c>
      <c r="BS669" t="s">
        <v>126</v>
      </c>
      <c r="BT669" t="s">
        <v>116</v>
      </c>
      <c r="BU669" t="s">
        <v>114</v>
      </c>
      <c r="BV669" t="s">
        <v>116</v>
      </c>
      <c r="BX669" t="s">
        <v>116</v>
      </c>
      <c r="BY669" t="s">
        <v>116</v>
      </c>
      <c r="BZ669" t="s">
        <v>193</v>
      </c>
      <c r="CA669" t="s">
        <v>113</v>
      </c>
      <c r="CB669" t="s">
        <v>113</v>
      </c>
      <c r="CC669" t="s">
        <v>253</v>
      </c>
      <c r="CD669" t="s">
        <v>109</v>
      </c>
      <c r="CE669" t="s">
        <v>109</v>
      </c>
      <c r="CF669" t="s">
        <v>113</v>
      </c>
      <c r="CG669" t="s">
        <v>113</v>
      </c>
      <c r="CH669" t="s">
        <v>113</v>
      </c>
      <c r="CI669" t="s">
        <v>113</v>
      </c>
      <c r="CJ669" t="s">
        <v>109</v>
      </c>
      <c r="CK669" t="s">
        <v>109</v>
      </c>
      <c r="CL669" t="s">
        <v>109</v>
      </c>
      <c r="CN669" t="s">
        <v>169</v>
      </c>
      <c r="CO669" t="s">
        <v>109</v>
      </c>
      <c r="CP669" t="s">
        <v>116</v>
      </c>
      <c r="CQ669" t="s">
        <v>109</v>
      </c>
      <c r="CS669" t="s">
        <v>116</v>
      </c>
      <c r="CT669" t="s">
        <v>116</v>
      </c>
      <c r="CU669" t="s">
        <v>109</v>
      </c>
      <c r="CV669" t="s">
        <v>109</v>
      </c>
      <c r="CX669" t="s">
        <v>116</v>
      </c>
      <c r="CY669" t="s">
        <v>504</v>
      </c>
      <c r="DB669">
        <f t="shared" si="635"/>
        <v>2</v>
      </c>
      <c r="DC669">
        <f t="shared" si="636"/>
        <v>0</v>
      </c>
      <c r="DD669">
        <f t="shared" si="637"/>
        <v>2</v>
      </c>
      <c r="DE669">
        <f t="shared" si="638"/>
        <v>0</v>
      </c>
      <c r="DF669">
        <f t="shared" si="639"/>
        <v>0</v>
      </c>
      <c r="DG669">
        <f t="shared" si="640"/>
        <v>2</v>
      </c>
      <c r="DH669">
        <f t="shared" si="641"/>
        <v>0</v>
      </c>
      <c r="DI669">
        <f t="shared" si="642"/>
        <v>6</v>
      </c>
      <c r="DJ669">
        <f t="shared" si="643"/>
        <v>1</v>
      </c>
      <c r="DK669">
        <f t="shared" si="644"/>
        <v>1</v>
      </c>
      <c r="DL669">
        <f t="shared" si="645"/>
        <v>2</v>
      </c>
      <c r="DM669">
        <f t="shared" si="646"/>
        <v>1</v>
      </c>
      <c r="DN669">
        <f t="shared" si="647"/>
        <v>2</v>
      </c>
      <c r="DO669">
        <f t="shared" si="648"/>
        <v>5</v>
      </c>
      <c r="DP669">
        <f t="shared" si="649"/>
        <v>5</v>
      </c>
      <c r="DQ669">
        <f t="shared" si="650"/>
        <v>1</v>
      </c>
      <c r="DR669">
        <f t="shared" si="651"/>
        <v>1</v>
      </c>
      <c r="DS669">
        <f t="shared" si="652"/>
        <v>0</v>
      </c>
      <c r="DT669">
        <f t="shared" si="653"/>
        <v>0</v>
      </c>
      <c r="DU669">
        <f t="shared" si="633"/>
        <v>2</v>
      </c>
      <c r="DV669">
        <f t="shared" si="634"/>
        <v>2</v>
      </c>
      <c r="DW669">
        <f t="shared" si="632"/>
        <v>35</v>
      </c>
      <c r="DX669">
        <f t="shared" si="654"/>
        <v>6.7307692307692317</v>
      </c>
      <c r="DY669">
        <f t="shared" si="655"/>
        <v>6.5</v>
      </c>
      <c r="DZ669">
        <f t="shared" si="656"/>
        <v>6.5</v>
      </c>
    </row>
    <row r="670" spans="1:130">
      <c r="A670">
        <v>806</v>
      </c>
      <c r="B670" s="1">
        <v>44980.578229166698</v>
      </c>
      <c r="C670" s="1">
        <v>44980.595208333303</v>
      </c>
      <c r="D670" t="s">
        <v>104</v>
      </c>
      <c r="F670" t="s">
        <v>7342</v>
      </c>
      <c r="G670" s="2">
        <v>23122</v>
      </c>
      <c r="H670" s="32" t="s">
        <v>7343</v>
      </c>
      <c r="I670" t="s">
        <v>7344</v>
      </c>
      <c r="J670" t="s">
        <v>145</v>
      </c>
      <c r="K670" t="s">
        <v>114</v>
      </c>
      <c r="L670" t="s">
        <v>7345</v>
      </c>
      <c r="M670" t="s">
        <v>109</v>
      </c>
      <c r="O670" t="s">
        <v>133</v>
      </c>
      <c r="P670" t="s">
        <v>432</v>
      </c>
      <c r="Q670" t="s">
        <v>145</v>
      </c>
      <c r="R670" t="s">
        <v>113</v>
      </c>
      <c r="S670" t="s">
        <v>114</v>
      </c>
      <c r="T670" t="s">
        <v>109</v>
      </c>
      <c r="V670" t="s">
        <v>116</v>
      </c>
      <c r="X670" t="s">
        <v>189</v>
      </c>
      <c r="Y670" t="s">
        <v>136</v>
      </c>
      <c r="Z670" t="s">
        <v>109</v>
      </c>
      <c r="AA670" t="s">
        <v>116</v>
      </c>
      <c r="AB670" t="s">
        <v>145</v>
      </c>
      <c r="AC670" t="s">
        <v>109</v>
      </c>
      <c r="AE670" t="s">
        <v>109</v>
      </c>
      <c r="AG670" t="s">
        <v>109</v>
      </c>
      <c r="AH670" t="s">
        <v>116</v>
      </c>
      <c r="AI670" t="s">
        <v>109</v>
      </c>
      <c r="AJ670" t="s">
        <v>109</v>
      </c>
      <c r="AK670" t="s">
        <v>109</v>
      </c>
      <c r="AL670" t="s">
        <v>109</v>
      </c>
      <c r="AM670" t="s">
        <v>145</v>
      </c>
      <c r="AN670" t="s">
        <v>117</v>
      </c>
      <c r="AO670" t="s">
        <v>179</v>
      </c>
      <c r="AP670" t="s">
        <v>384</v>
      </c>
      <c r="AQ670" t="s">
        <v>272</v>
      </c>
      <c r="AS670" t="s">
        <v>191</v>
      </c>
      <c r="AT670" t="s">
        <v>688</v>
      </c>
      <c r="AU670" t="s">
        <v>116</v>
      </c>
      <c r="AV670" t="s">
        <v>116</v>
      </c>
      <c r="AW670" t="s">
        <v>109</v>
      </c>
      <c r="AZ670" t="s">
        <v>157</v>
      </c>
      <c r="BA670" t="s">
        <v>120</v>
      </c>
      <c r="BB670" t="s">
        <v>192</v>
      </c>
      <c r="BC670" t="s">
        <v>116</v>
      </c>
      <c r="BD670" t="s">
        <v>116</v>
      </c>
      <c r="BE670" t="s">
        <v>122</v>
      </c>
      <c r="BG670" t="s">
        <v>116</v>
      </c>
      <c r="BH670" t="s">
        <v>116</v>
      </c>
      <c r="BI670" t="s">
        <v>7346</v>
      </c>
      <c r="BJ670" t="s">
        <v>116</v>
      </c>
      <c r="BK670" t="s">
        <v>116</v>
      </c>
      <c r="BL670" t="s">
        <v>109</v>
      </c>
      <c r="BM670" t="s">
        <v>109</v>
      </c>
      <c r="BN670" t="s">
        <v>113</v>
      </c>
      <c r="BO670" t="s">
        <v>116</v>
      </c>
      <c r="BP670" t="s">
        <v>122</v>
      </c>
      <c r="BR670" t="s">
        <v>116</v>
      </c>
      <c r="BS670" t="s">
        <v>699</v>
      </c>
      <c r="BT670" t="s">
        <v>116</v>
      </c>
      <c r="BU670" t="s">
        <v>114</v>
      </c>
      <c r="BV670" t="s">
        <v>116</v>
      </c>
      <c r="BW670" t="s">
        <v>7347</v>
      </c>
      <c r="BX670" t="s">
        <v>116</v>
      </c>
      <c r="BY670" t="s">
        <v>116</v>
      </c>
      <c r="BZ670" t="s">
        <v>193</v>
      </c>
      <c r="CA670" t="s">
        <v>113</v>
      </c>
      <c r="CB670" t="s">
        <v>129</v>
      </c>
      <c r="CC670" t="s">
        <v>281</v>
      </c>
      <c r="CD670" t="s">
        <v>109</v>
      </c>
      <c r="CE670" t="s">
        <v>116</v>
      </c>
      <c r="CG670" t="s">
        <v>113</v>
      </c>
      <c r="CH670" t="s">
        <v>311</v>
      </c>
      <c r="CI670" t="s">
        <v>113</v>
      </c>
      <c r="CJ670" t="s">
        <v>116</v>
      </c>
      <c r="CK670" t="s">
        <v>109</v>
      </c>
      <c r="CL670" t="s">
        <v>116</v>
      </c>
      <c r="CM670" t="s">
        <v>7348</v>
      </c>
      <c r="CN670" t="s">
        <v>522</v>
      </c>
      <c r="CO670" t="s">
        <v>116</v>
      </c>
      <c r="CP670" t="s">
        <v>116</v>
      </c>
      <c r="CQ670" t="s">
        <v>109</v>
      </c>
      <c r="CS670" t="s">
        <v>116</v>
      </c>
      <c r="CT670" t="s">
        <v>116</v>
      </c>
      <c r="CU670" t="s">
        <v>116</v>
      </c>
      <c r="CV670" t="s">
        <v>116</v>
      </c>
      <c r="CW670" t="s">
        <v>7349</v>
      </c>
      <c r="CX670" t="s">
        <v>116</v>
      </c>
      <c r="CY670" t="s">
        <v>329</v>
      </c>
      <c r="DB670">
        <f t="shared" si="635"/>
        <v>2</v>
      </c>
      <c r="DC670">
        <f t="shared" si="636"/>
        <v>0</v>
      </c>
      <c r="DD670">
        <f t="shared" si="637"/>
        <v>4</v>
      </c>
      <c r="DE670">
        <f t="shared" si="638"/>
        <v>1</v>
      </c>
      <c r="DF670">
        <f t="shared" si="639"/>
        <v>2</v>
      </c>
      <c r="DG670">
        <f t="shared" si="640"/>
        <v>1</v>
      </c>
      <c r="DH670">
        <f t="shared" si="641"/>
        <v>0</v>
      </c>
      <c r="DI670">
        <f t="shared" si="642"/>
        <v>6</v>
      </c>
      <c r="DJ670">
        <f t="shared" si="643"/>
        <v>1</v>
      </c>
      <c r="DK670">
        <f t="shared" si="644"/>
        <v>2</v>
      </c>
      <c r="DL670">
        <f t="shared" si="645"/>
        <v>3</v>
      </c>
      <c r="DM670">
        <f t="shared" si="646"/>
        <v>1</v>
      </c>
      <c r="DN670">
        <f t="shared" si="647"/>
        <v>2</v>
      </c>
      <c r="DO670">
        <f t="shared" si="648"/>
        <v>3</v>
      </c>
      <c r="DP670">
        <f t="shared" si="649"/>
        <v>5</v>
      </c>
      <c r="DQ670">
        <f t="shared" si="650"/>
        <v>1</v>
      </c>
      <c r="DR670">
        <f t="shared" si="651"/>
        <v>2</v>
      </c>
      <c r="DS670">
        <f t="shared" si="652"/>
        <v>1</v>
      </c>
      <c r="DT670">
        <f t="shared" si="653"/>
        <v>2</v>
      </c>
      <c r="DU670">
        <f t="shared" si="633"/>
        <v>3</v>
      </c>
      <c r="DV670">
        <f t="shared" si="634"/>
        <v>4</v>
      </c>
      <c r="DW670">
        <f t="shared" si="632"/>
        <v>46</v>
      </c>
      <c r="DX670">
        <f t="shared" si="654"/>
        <v>8.8461538461538467</v>
      </c>
      <c r="DY670">
        <f t="shared" si="655"/>
        <v>9</v>
      </c>
      <c r="DZ670">
        <f t="shared" si="656"/>
        <v>9</v>
      </c>
    </row>
    <row r="671" spans="1:130">
      <c r="A671">
        <v>807</v>
      </c>
      <c r="B671" s="1">
        <v>44980.594583333303</v>
      </c>
      <c r="C671" s="1">
        <v>44980.620486111096</v>
      </c>
      <c r="D671" t="s">
        <v>104</v>
      </c>
      <c r="F671" t="s">
        <v>7350</v>
      </c>
      <c r="G671" s="2">
        <v>720</v>
      </c>
      <c r="H671" s="32" t="s">
        <v>7351</v>
      </c>
      <c r="I671" t="s">
        <v>7352</v>
      </c>
      <c r="J671" t="s">
        <v>132</v>
      </c>
      <c r="K671" t="s">
        <v>114</v>
      </c>
      <c r="L671" t="s">
        <v>7353</v>
      </c>
      <c r="M671" t="s">
        <v>109</v>
      </c>
      <c r="O671" t="s">
        <v>610</v>
      </c>
      <c r="P671" t="s">
        <v>342</v>
      </c>
      <c r="Q671" t="s">
        <v>112</v>
      </c>
      <c r="R671" t="s">
        <v>113</v>
      </c>
      <c r="S671" t="s">
        <v>114</v>
      </c>
      <c r="T671" t="s">
        <v>109</v>
      </c>
      <c r="V671" t="s">
        <v>109</v>
      </c>
      <c r="X671" t="s">
        <v>135</v>
      </c>
      <c r="Y671" t="s">
        <v>322</v>
      </c>
      <c r="Z671" t="s">
        <v>109</v>
      </c>
      <c r="AA671" t="s">
        <v>109</v>
      </c>
      <c r="AB671" t="s">
        <v>132</v>
      </c>
      <c r="AC671" t="s">
        <v>116</v>
      </c>
      <c r="AD671" t="s">
        <v>7354</v>
      </c>
      <c r="AE671" t="s">
        <v>109</v>
      </c>
      <c r="AG671" t="s">
        <v>109</v>
      </c>
      <c r="AH671" t="s">
        <v>116</v>
      </c>
      <c r="AI671" t="s">
        <v>116</v>
      </c>
      <c r="AJ671" t="s">
        <v>109</v>
      </c>
      <c r="AK671" t="s">
        <v>116</v>
      </c>
      <c r="AL671" t="s">
        <v>116</v>
      </c>
      <c r="AM671" t="s">
        <v>112</v>
      </c>
      <c r="AN671" t="s">
        <v>117</v>
      </c>
      <c r="AO671" t="s">
        <v>179</v>
      </c>
      <c r="AP671" t="s">
        <v>384</v>
      </c>
      <c r="AQ671" t="s">
        <v>109</v>
      </c>
      <c r="AS671" t="s">
        <v>395</v>
      </c>
      <c r="AT671" t="s">
        <v>113</v>
      </c>
      <c r="AU671" t="s">
        <v>116</v>
      </c>
      <c r="AV671" t="s">
        <v>109</v>
      </c>
      <c r="AW671" t="s">
        <v>109</v>
      </c>
      <c r="AZ671" t="s">
        <v>113</v>
      </c>
      <c r="BA671" t="s">
        <v>120</v>
      </c>
      <c r="BB671" t="s">
        <v>121</v>
      </c>
      <c r="BC671" t="s">
        <v>116</v>
      </c>
      <c r="BD671" t="s">
        <v>116</v>
      </c>
      <c r="BE671" t="s">
        <v>122</v>
      </c>
      <c r="BG671" t="s">
        <v>109</v>
      </c>
      <c r="BH671" t="s">
        <v>116</v>
      </c>
      <c r="BI671" t="s">
        <v>7355</v>
      </c>
      <c r="BJ671" t="s">
        <v>116</v>
      </c>
      <c r="BK671" t="s">
        <v>116</v>
      </c>
      <c r="BL671" t="s">
        <v>116</v>
      </c>
      <c r="BM671" t="s">
        <v>116</v>
      </c>
      <c r="BN671" t="s">
        <v>113</v>
      </c>
      <c r="BO671" t="s">
        <v>116</v>
      </c>
      <c r="BP671" t="s">
        <v>122</v>
      </c>
      <c r="BR671" t="s">
        <v>116</v>
      </c>
      <c r="BS671" t="s">
        <v>162</v>
      </c>
      <c r="BT671" t="s">
        <v>116</v>
      </c>
      <c r="BU671" t="s">
        <v>114</v>
      </c>
      <c r="BV671" t="s">
        <v>206</v>
      </c>
      <c r="BX671" t="s">
        <v>116</v>
      </c>
      <c r="BY671" t="s">
        <v>116</v>
      </c>
      <c r="BZ671" t="s">
        <v>193</v>
      </c>
      <c r="CA671" t="s">
        <v>348</v>
      </c>
      <c r="CB671" t="s">
        <v>4835</v>
      </c>
      <c r="CC671" t="s">
        <v>7356</v>
      </c>
      <c r="CD671" t="s">
        <v>116</v>
      </c>
      <c r="CE671" t="s">
        <v>116</v>
      </c>
      <c r="CG671" t="s">
        <v>113</v>
      </c>
      <c r="CH671" t="s">
        <v>113</v>
      </c>
      <c r="CI671" t="s">
        <v>7357</v>
      </c>
      <c r="CJ671" t="s">
        <v>116</v>
      </c>
      <c r="CK671" t="s">
        <v>109</v>
      </c>
      <c r="CL671" t="s">
        <v>116</v>
      </c>
      <c r="CM671" t="s">
        <v>7358</v>
      </c>
      <c r="CN671" t="s">
        <v>169</v>
      </c>
      <c r="CO671" t="s">
        <v>116</v>
      </c>
      <c r="CP671" t="s">
        <v>116</v>
      </c>
      <c r="CQ671" t="s">
        <v>109</v>
      </c>
      <c r="CS671" t="s">
        <v>116</v>
      </c>
      <c r="CT671" t="s">
        <v>116</v>
      </c>
      <c r="CU671" t="s">
        <v>109</v>
      </c>
      <c r="CV671" t="s">
        <v>109</v>
      </c>
      <c r="CX671" t="s">
        <v>116</v>
      </c>
      <c r="CY671" t="s">
        <v>207</v>
      </c>
      <c r="DB671">
        <f t="shared" si="635"/>
        <v>2</v>
      </c>
      <c r="DC671">
        <f t="shared" si="636"/>
        <v>0</v>
      </c>
      <c r="DD671">
        <f t="shared" si="637"/>
        <v>4</v>
      </c>
      <c r="DE671">
        <f t="shared" si="638"/>
        <v>0</v>
      </c>
      <c r="DF671">
        <f t="shared" si="639"/>
        <v>2</v>
      </c>
      <c r="DG671">
        <f t="shared" si="640"/>
        <v>2</v>
      </c>
      <c r="DH671">
        <f t="shared" si="641"/>
        <v>0</v>
      </c>
      <c r="DI671">
        <f t="shared" si="642"/>
        <v>8</v>
      </c>
      <c r="DJ671">
        <f t="shared" si="643"/>
        <v>1</v>
      </c>
      <c r="DK671">
        <f t="shared" si="644"/>
        <v>1</v>
      </c>
      <c r="DL671">
        <f t="shared" si="645"/>
        <v>2</v>
      </c>
      <c r="DM671">
        <f t="shared" si="646"/>
        <v>1</v>
      </c>
      <c r="DN671">
        <f t="shared" si="647"/>
        <v>1</v>
      </c>
      <c r="DO671">
        <f t="shared" si="648"/>
        <v>5</v>
      </c>
      <c r="DP671">
        <f t="shared" si="649"/>
        <v>5</v>
      </c>
      <c r="DQ671">
        <f t="shared" si="650"/>
        <v>1</v>
      </c>
      <c r="DR671">
        <f t="shared" si="651"/>
        <v>4</v>
      </c>
      <c r="DS671">
        <f t="shared" si="652"/>
        <v>0</v>
      </c>
      <c r="DT671">
        <f t="shared" si="653"/>
        <v>2</v>
      </c>
      <c r="DU671">
        <f t="shared" si="633"/>
        <v>3</v>
      </c>
      <c r="DV671">
        <f t="shared" si="634"/>
        <v>2</v>
      </c>
      <c r="DW671">
        <f t="shared" si="632"/>
        <v>46</v>
      </c>
      <c r="DX671">
        <f t="shared" si="654"/>
        <v>8.8461538461538467</v>
      </c>
      <c r="DY671">
        <f t="shared" si="655"/>
        <v>9</v>
      </c>
      <c r="DZ671">
        <f t="shared" si="656"/>
        <v>9</v>
      </c>
    </row>
    <row r="672" spans="1:130">
      <c r="A672">
        <v>808</v>
      </c>
      <c r="B672" s="1">
        <v>44980.749768518501</v>
      </c>
      <c r="C672" s="1">
        <v>44980.765347222201</v>
      </c>
      <c r="D672" t="s">
        <v>104</v>
      </c>
      <c r="F672" t="s">
        <v>7359</v>
      </c>
      <c r="G672" s="2">
        <v>22639</v>
      </c>
      <c r="H672" t="s">
        <v>7360</v>
      </c>
      <c r="I672" t="s">
        <v>7361</v>
      </c>
      <c r="J672" t="s">
        <v>145</v>
      </c>
      <c r="K672" t="s">
        <v>114</v>
      </c>
      <c r="L672" t="s">
        <v>7362</v>
      </c>
      <c r="M672" t="s">
        <v>109</v>
      </c>
      <c r="O672" t="s">
        <v>176</v>
      </c>
      <c r="P672" t="s">
        <v>7002</v>
      </c>
      <c r="Q672" t="s">
        <v>112</v>
      </c>
      <c r="R672" t="s">
        <v>7363</v>
      </c>
      <c r="S672" t="s">
        <v>122</v>
      </c>
      <c r="T672" t="s">
        <v>149</v>
      </c>
      <c r="U672" t="s">
        <v>150</v>
      </c>
      <c r="V672" t="s">
        <v>109</v>
      </c>
      <c r="X672" t="s">
        <v>113</v>
      </c>
      <c r="Y672" t="s">
        <v>647</v>
      </c>
      <c r="Z672" t="s">
        <v>109</v>
      </c>
      <c r="AA672" t="s">
        <v>109</v>
      </c>
      <c r="AB672" t="s">
        <v>145</v>
      </c>
      <c r="AC672" t="s">
        <v>116</v>
      </c>
      <c r="AD672" t="s">
        <v>7364</v>
      </c>
      <c r="AE672" t="s">
        <v>109</v>
      </c>
      <c r="AG672" t="s">
        <v>109</v>
      </c>
      <c r="AH672" t="s">
        <v>116</v>
      </c>
      <c r="AI672" t="s">
        <v>109</v>
      </c>
      <c r="AJ672" t="s">
        <v>109</v>
      </c>
      <c r="AK672" t="s">
        <v>116</v>
      </c>
      <c r="AL672" t="s">
        <v>109</v>
      </c>
      <c r="AM672" t="s">
        <v>112</v>
      </c>
      <c r="AN672" t="s">
        <v>117</v>
      </c>
      <c r="AO672" t="s">
        <v>202</v>
      </c>
      <c r="AP672" t="s">
        <v>224</v>
      </c>
      <c r="AQ672" t="s">
        <v>2264</v>
      </c>
      <c r="AS672" t="s">
        <v>7365</v>
      </c>
      <c r="AT672" t="s">
        <v>113</v>
      </c>
      <c r="AU672" t="s">
        <v>116</v>
      </c>
      <c r="AV672" t="s">
        <v>116</v>
      </c>
      <c r="AW672" t="s">
        <v>109</v>
      </c>
      <c r="AZ672" t="s">
        <v>157</v>
      </c>
      <c r="BA672" t="s">
        <v>7366</v>
      </c>
      <c r="BB672" t="s">
        <v>192</v>
      </c>
      <c r="BC672" t="s">
        <v>116</v>
      </c>
      <c r="BD672" t="s">
        <v>116</v>
      </c>
      <c r="BE672" t="s">
        <v>122</v>
      </c>
      <c r="BG672" t="s">
        <v>116</v>
      </c>
      <c r="BH672" t="s">
        <v>116</v>
      </c>
      <c r="BI672" t="s">
        <v>7367</v>
      </c>
      <c r="BJ672" t="s">
        <v>116</v>
      </c>
      <c r="BK672" t="s">
        <v>116</v>
      </c>
      <c r="BL672" t="s">
        <v>116</v>
      </c>
      <c r="BM672" t="s">
        <v>109</v>
      </c>
      <c r="BN672" t="s">
        <v>113</v>
      </c>
      <c r="BO672" t="s">
        <v>109</v>
      </c>
      <c r="BP672" t="s">
        <v>122</v>
      </c>
      <c r="BR672" t="s">
        <v>109</v>
      </c>
      <c r="BS672" t="s">
        <v>644</v>
      </c>
      <c r="BT672" t="s">
        <v>116</v>
      </c>
      <c r="BU672" t="s">
        <v>114</v>
      </c>
      <c r="BV672" t="s">
        <v>116</v>
      </c>
      <c r="BX672" t="s">
        <v>116</v>
      </c>
      <c r="BY672" t="s">
        <v>116</v>
      </c>
      <c r="BZ672" t="s">
        <v>252</v>
      </c>
      <c r="CA672" t="s">
        <v>5520</v>
      </c>
      <c r="CB672" t="s">
        <v>7368</v>
      </c>
      <c r="CC672" t="s">
        <v>182</v>
      </c>
      <c r="CD672" t="s">
        <v>116</v>
      </c>
      <c r="CE672" t="s">
        <v>109</v>
      </c>
      <c r="CF672" t="s">
        <v>113</v>
      </c>
      <c r="CG672" t="s">
        <v>113</v>
      </c>
      <c r="CH672" t="s">
        <v>113</v>
      </c>
      <c r="CI672" t="s">
        <v>113</v>
      </c>
      <c r="CJ672" t="s">
        <v>116</v>
      </c>
      <c r="CK672" t="s">
        <v>116</v>
      </c>
      <c r="CL672" t="s">
        <v>116</v>
      </c>
      <c r="CM672" t="s">
        <v>7369</v>
      </c>
      <c r="CN672" t="s">
        <v>169</v>
      </c>
      <c r="CO672" t="s">
        <v>109</v>
      </c>
      <c r="CP672" t="s">
        <v>116</v>
      </c>
      <c r="CQ672" t="s">
        <v>109</v>
      </c>
      <c r="CS672" t="s">
        <v>116</v>
      </c>
      <c r="CT672" t="s">
        <v>116</v>
      </c>
      <c r="CU672" t="s">
        <v>109</v>
      </c>
      <c r="CV672" t="s">
        <v>109</v>
      </c>
      <c r="CX672" t="s">
        <v>109</v>
      </c>
      <c r="DB672">
        <f t="shared" si="635"/>
        <v>2</v>
      </c>
      <c r="DC672">
        <f t="shared" si="636"/>
        <v>0</v>
      </c>
      <c r="DD672">
        <f t="shared" si="637"/>
        <v>5</v>
      </c>
      <c r="DE672">
        <f t="shared" si="638"/>
        <v>0</v>
      </c>
      <c r="DF672">
        <f t="shared" si="639"/>
        <v>1</v>
      </c>
      <c r="DG672">
        <f t="shared" si="640"/>
        <v>2</v>
      </c>
      <c r="DH672">
        <f t="shared" si="641"/>
        <v>0</v>
      </c>
      <c r="DI672">
        <f t="shared" si="642"/>
        <v>7</v>
      </c>
      <c r="DJ672">
        <f t="shared" si="643"/>
        <v>1</v>
      </c>
      <c r="DK672">
        <f t="shared" si="644"/>
        <v>2</v>
      </c>
      <c r="DL672">
        <f t="shared" si="645"/>
        <v>3</v>
      </c>
      <c r="DM672">
        <f t="shared" si="646"/>
        <v>1</v>
      </c>
      <c r="DN672">
        <f t="shared" si="647"/>
        <v>2</v>
      </c>
      <c r="DO672">
        <f t="shared" si="648"/>
        <v>3</v>
      </c>
      <c r="DP672">
        <f t="shared" si="649"/>
        <v>4</v>
      </c>
      <c r="DQ672">
        <f t="shared" si="650"/>
        <v>1</v>
      </c>
      <c r="DR672">
        <f t="shared" si="651"/>
        <v>4</v>
      </c>
      <c r="DS672">
        <f t="shared" si="652"/>
        <v>0</v>
      </c>
      <c r="DT672">
        <f t="shared" si="653"/>
        <v>3</v>
      </c>
      <c r="DU672">
        <f t="shared" si="633"/>
        <v>2</v>
      </c>
      <c r="DV672">
        <f t="shared" si="634"/>
        <v>2</v>
      </c>
      <c r="DW672">
        <f t="shared" si="632"/>
        <v>45</v>
      </c>
      <c r="DX672">
        <f t="shared" si="654"/>
        <v>8.6538461538461533</v>
      </c>
      <c r="DY672">
        <f t="shared" si="655"/>
        <v>8.5</v>
      </c>
      <c r="DZ672">
        <f t="shared" si="656"/>
        <v>8.5</v>
      </c>
    </row>
    <row r="673" spans="1:130">
      <c r="A673">
        <v>809</v>
      </c>
      <c r="B673" s="1">
        <v>44982.444363425901</v>
      </c>
      <c r="C673" s="1">
        <v>44982.517581018503</v>
      </c>
      <c r="D673" t="s">
        <v>104</v>
      </c>
      <c r="F673" t="s">
        <v>7370</v>
      </c>
      <c r="G673" s="2">
        <v>23134</v>
      </c>
      <c r="H673" t="s">
        <v>7371</v>
      </c>
      <c r="I673" t="s">
        <v>7372</v>
      </c>
      <c r="J673" t="s">
        <v>175</v>
      </c>
      <c r="K673" t="s">
        <v>114</v>
      </c>
      <c r="L673" t="s">
        <v>7373</v>
      </c>
      <c r="M673" t="s">
        <v>109</v>
      </c>
      <c r="O673" t="s">
        <v>7374</v>
      </c>
      <c r="P673" t="s">
        <v>7002</v>
      </c>
      <c r="Q673" t="s">
        <v>188</v>
      </c>
      <c r="R673" t="s">
        <v>267</v>
      </c>
      <c r="S673" t="s">
        <v>122</v>
      </c>
      <c r="T673" t="s">
        <v>109</v>
      </c>
      <c r="V673" t="s">
        <v>109</v>
      </c>
      <c r="X673" t="s">
        <v>135</v>
      </c>
      <c r="Y673" t="s">
        <v>178</v>
      </c>
      <c r="Z673" t="s">
        <v>109</v>
      </c>
      <c r="AA673" t="s">
        <v>109</v>
      </c>
      <c r="AB673" t="s">
        <v>153</v>
      </c>
      <c r="AC673" t="s">
        <v>116</v>
      </c>
      <c r="AD673" t="s">
        <v>7375</v>
      </c>
      <c r="AE673" t="s">
        <v>109</v>
      </c>
      <c r="AG673" t="s">
        <v>116</v>
      </c>
      <c r="AH673" t="s">
        <v>116</v>
      </c>
      <c r="AI673" t="s">
        <v>109</v>
      </c>
      <c r="AJ673" t="s">
        <v>109</v>
      </c>
      <c r="AK673" t="s">
        <v>116</v>
      </c>
      <c r="AL673" t="s">
        <v>116</v>
      </c>
      <c r="AM673" t="s">
        <v>112</v>
      </c>
      <c r="AN673" t="s">
        <v>117</v>
      </c>
      <c r="AO673" t="s">
        <v>155</v>
      </c>
      <c r="AP673" t="s">
        <v>224</v>
      </c>
      <c r="AQ673" t="s">
        <v>7376</v>
      </c>
      <c r="AS673" t="s">
        <v>118</v>
      </c>
      <c r="AT673" t="s">
        <v>113</v>
      </c>
      <c r="AU673" t="s">
        <v>116</v>
      </c>
      <c r="AV673" t="s">
        <v>116</v>
      </c>
      <c r="AW673" t="s">
        <v>188</v>
      </c>
      <c r="AX673" t="s">
        <v>116</v>
      </c>
      <c r="AY673" t="s">
        <v>7377</v>
      </c>
      <c r="AZ673" t="s">
        <v>397</v>
      </c>
      <c r="BA673" t="s">
        <v>158</v>
      </c>
      <c r="BB673" t="s">
        <v>192</v>
      </c>
      <c r="BC673" t="s">
        <v>109</v>
      </c>
      <c r="BD673" t="s">
        <v>116</v>
      </c>
      <c r="BE673" t="s">
        <v>116</v>
      </c>
      <c r="BF673" t="s">
        <v>7378</v>
      </c>
      <c r="BG673" t="s">
        <v>116</v>
      </c>
      <c r="BH673" t="s">
        <v>116</v>
      </c>
      <c r="BI673" t="s">
        <v>7379</v>
      </c>
      <c r="BJ673" t="s">
        <v>116</v>
      </c>
      <c r="BK673" t="s">
        <v>116</v>
      </c>
      <c r="BL673" t="s">
        <v>116</v>
      </c>
      <c r="BM673" t="s">
        <v>116</v>
      </c>
      <c r="BN673" t="s">
        <v>587</v>
      </c>
      <c r="BO673" t="s">
        <v>116</v>
      </c>
      <c r="BP673" t="s">
        <v>116</v>
      </c>
      <c r="BQ673" t="s">
        <v>7380</v>
      </c>
      <c r="BR673" t="s">
        <v>116</v>
      </c>
      <c r="BS673" t="s">
        <v>699</v>
      </c>
      <c r="BT673" t="s">
        <v>116</v>
      </c>
      <c r="BU673" t="s">
        <v>109</v>
      </c>
      <c r="BV673" t="s">
        <v>109</v>
      </c>
      <c r="BX673" t="s">
        <v>116</v>
      </c>
      <c r="BY673" t="s">
        <v>109</v>
      </c>
      <c r="CA673" t="s">
        <v>629</v>
      </c>
      <c r="CB673" t="s">
        <v>7381</v>
      </c>
      <c r="CC673" t="s">
        <v>113</v>
      </c>
      <c r="CD673" t="s">
        <v>109</v>
      </c>
      <c r="CE673" t="s">
        <v>116</v>
      </c>
      <c r="CG673" t="s">
        <v>113</v>
      </c>
      <c r="CH673" t="s">
        <v>113</v>
      </c>
      <c r="CI673" t="s">
        <v>386</v>
      </c>
      <c r="CJ673" t="s">
        <v>116</v>
      </c>
      <c r="CK673" t="s">
        <v>109</v>
      </c>
      <c r="CL673" t="s">
        <v>116</v>
      </c>
      <c r="CM673" t="s">
        <v>7382</v>
      </c>
      <c r="CN673" t="s">
        <v>169</v>
      </c>
      <c r="CO673" t="s">
        <v>116</v>
      </c>
      <c r="CP673" t="s">
        <v>116</v>
      </c>
      <c r="CQ673" t="s">
        <v>109</v>
      </c>
      <c r="CS673" t="s">
        <v>116</v>
      </c>
      <c r="CT673" t="s">
        <v>116</v>
      </c>
      <c r="CU673" t="s">
        <v>109</v>
      </c>
      <c r="CV673" t="s">
        <v>116</v>
      </c>
      <c r="CW673" t="s">
        <v>7383</v>
      </c>
      <c r="CX673" t="s">
        <v>109</v>
      </c>
      <c r="DB673">
        <f t="shared" si="635"/>
        <v>2</v>
      </c>
      <c r="DC673">
        <f t="shared" si="636"/>
        <v>0</v>
      </c>
      <c r="DD673">
        <f t="shared" si="637"/>
        <v>4</v>
      </c>
      <c r="DE673">
        <f t="shared" si="638"/>
        <v>0</v>
      </c>
      <c r="DF673">
        <f t="shared" si="639"/>
        <v>2</v>
      </c>
      <c r="DG673">
        <f t="shared" si="640"/>
        <v>2</v>
      </c>
      <c r="DH673">
        <f t="shared" si="641"/>
        <v>0</v>
      </c>
      <c r="DI673">
        <f t="shared" si="642"/>
        <v>9</v>
      </c>
      <c r="DJ673">
        <f t="shared" si="643"/>
        <v>1</v>
      </c>
      <c r="DK673">
        <f t="shared" si="644"/>
        <v>4</v>
      </c>
      <c r="DL673">
        <f t="shared" si="645"/>
        <v>3</v>
      </c>
      <c r="DM673">
        <f t="shared" si="646"/>
        <v>2</v>
      </c>
      <c r="DN673">
        <f t="shared" si="647"/>
        <v>2</v>
      </c>
      <c r="DO673">
        <f t="shared" si="648"/>
        <v>7</v>
      </c>
      <c r="DP673">
        <f t="shared" si="649"/>
        <v>3</v>
      </c>
      <c r="DQ673">
        <f t="shared" si="650"/>
        <v>0</v>
      </c>
      <c r="DR673">
        <f t="shared" si="651"/>
        <v>2</v>
      </c>
      <c r="DS673">
        <f t="shared" si="652"/>
        <v>0</v>
      </c>
      <c r="DT673">
        <f t="shared" si="653"/>
        <v>2</v>
      </c>
      <c r="DU673">
        <f t="shared" si="633"/>
        <v>3</v>
      </c>
      <c r="DV673">
        <f t="shared" si="634"/>
        <v>3</v>
      </c>
      <c r="DW673">
        <f t="shared" si="632"/>
        <v>51</v>
      </c>
      <c r="DX673">
        <f t="shared" si="654"/>
        <v>9.8076923076923066</v>
      </c>
      <c r="DY673">
        <f t="shared" si="655"/>
        <v>10</v>
      </c>
      <c r="DZ673">
        <f t="shared" si="656"/>
        <v>10</v>
      </c>
    </row>
    <row r="674" spans="1:130">
      <c r="A674">
        <v>810</v>
      </c>
      <c r="B674" s="1">
        <v>44982.6428703704</v>
      </c>
      <c r="C674" s="1">
        <v>44982.660138888903</v>
      </c>
      <c r="D674" t="s">
        <v>104</v>
      </c>
      <c r="F674" t="s">
        <v>7384</v>
      </c>
      <c r="G674" s="2">
        <v>22081</v>
      </c>
      <c r="H674" t="s">
        <v>7385</v>
      </c>
      <c r="I674" t="s">
        <v>7386</v>
      </c>
      <c r="J674" t="s">
        <v>132</v>
      </c>
      <c r="K674" t="s">
        <v>114</v>
      </c>
      <c r="L674" t="s">
        <v>7387</v>
      </c>
      <c r="M674" t="s">
        <v>109</v>
      </c>
      <c r="O674" t="s">
        <v>2063</v>
      </c>
      <c r="P674" t="s">
        <v>7388</v>
      </c>
      <c r="Q674" t="s">
        <v>112</v>
      </c>
      <c r="R674" t="s">
        <v>113</v>
      </c>
      <c r="S674" t="s">
        <v>122</v>
      </c>
      <c r="T674" t="s">
        <v>109</v>
      </c>
      <c r="V674" t="s">
        <v>109</v>
      </c>
      <c r="X674" t="s">
        <v>135</v>
      </c>
      <c r="Y674" t="s">
        <v>113</v>
      </c>
      <c r="Z674" t="s">
        <v>116</v>
      </c>
      <c r="AB674" t="s">
        <v>132</v>
      </c>
      <c r="AC674" t="s">
        <v>109</v>
      </c>
      <c r="AE674" t="s">
        <v>109</v>
      </c>
      <c r="AG674" t="s">
        <v>109</v>
      </c>
      <c r="AH674" t="s">
        <v>109</v>
      </c>
      <c r="AI674" t="s">
        <v>109</v>
      </c>
      <c r="AJ674" t="s">
        <v>116</v>
      </c>
      <c r="AK674" t="s">
        <v>116</v>
      </c>
      <c r="AL674" t="s">
        <v>116</v>
      </c>
      <c r="AM674" t="s">
        <v>112</v>
      </c>
      <c r="AN674" t="s">
        <v>117</v>
      </c>
      <c r="AO674" t="s">
        <v>179</v>
      </c>
      <c r="AP674" t="s">
        <v>113</v>
      </c>
      <c r="AQ674" t="s">
        <v>109</v>
      </c>
      <c r="AS674" t="s">
        <v>637</v>
      </c>
      <c r="AT674" t="s">
        <v>113</v>
      </c>
      <c r="AU674" t="s">
        <v>116</v>
      </c>
      <c r="AV674" t="s">
        <v>109</v>
      </c>
      <c r="AW674" t="s">
        <v>109</v>
      </c>
      <c r="AZ674" t="s">
        <v>7389</v>
      </c>
      <c r="BA674" t="s">
        <v>120</v>
      </c>
      <c r="BB674" t="s">
        <v>192</v>
      </c>
      <c r="BC674" t="s">
        <v>116</v>
      </c>
      <c r="BD674" t="s">
        <v>116</v>
      </c>
      <c r="BE674" t="s">
        <v>122</v>
      </c>
      <c r="BG674" t="s">
        <v>109</v>
      </c>
      <c r="BH674" t="s">
        <v>116</v>
      </c>
      <c r="BI674" t="s">
        <v>7390</v>
      </c>
      <c r="BJ674" t="s">
        <v>116</v>
      </c>
      <c r="BK674" t="s">
        <v>109</v>
      </c>
      <c r="BL674" t="s">
        <v>109</v>
      </c>
      <c r="BM674" t="s">
        <v>109</v>
      </c>
      <c r="BN674" t="s">
        <v>113</v>
      </c>
      <c r="BO674" t="s">
        <v>109</v>
      </c>
      <c r="BP674" t="s">
        <v>122</v>
      </c>
      <c r="BR674" t="s">
        <v>109</v>
      </c>
      <c r="BS674" t="s">
        <v>238</v>
      </c>
      <c r="BT674" t="s">
        <v>116</v>
      </c>
      <c r="BU674" t="s">
        <v>114</v>
      </c>
      <c r="BV674" t="s">
        <v>116</v>
      </c>
      <c r="BX674" t="s">
        <v>116</v>
      </c>
      <c r="BY674" t="s">
        <v>116</v>
      </c>
      <c r="BZ674" t="s">
        <v>193</v>
      </c>
      <c r="CA674" t="s">
        <v>7391</v>
      </c>
      <c r="CB674" t="s">
        <v>979</v>
      </c>
      <c r="CC674" t="s">
        <v>253</v>
      </c>
      <c r="CD674" t="s">
        <v>116</v>
      </c>
      <c r="CE674" t="s">
        <v>116</v>
      </c>
      <c r="CG674" t="s">
        <v>113</v>
      </c>
      <c r="CH674" t="s">
        <v>386</v>
      </c>
      <c r="CI674" t="s">
        <v>113</v>
      </c>
      <c r="CJ674" t="s">
        <v>109</v>
      </c>
      <c r="CK674" t="s">
        <v>109</v>
      </c>
      <c r="CL674" t="s">
        <v>109</v>
      </c>
      <c r="CN674" t="s">
        <v>842</v>
      </c>
      <c r="CO674" t="s">
        <v>109</v>
      </c>
      <c r="CP674" t="s">
        <v>116</v>
      </c>
      <c r="CQ674" t="s">
        <v>109</v>
      </c>
      <c r="CS674" t="s">
        <v>109</v>
      </c>
      <c r="CT674" t="s">
        <v>116</v>
      </c>
      <c r="CU674" t="s">
        <v>116</v>
      </c>
      <c r="CV674" t="s">
        <v>116</v>
      </c>
      <c r="CW674" t="s">
        <v>7392</v>
      </c>
      <c r="CX674" t="s">
        <v>109</v>
      </c>
      <c r="DB674">
        <f t="shared" si="635"/>
        <v>2</v>
      </c>
      <c r="DC674">
        <f t="shared" si="636"/>
        <v>0</v>
      </c>
      <c r="DD674">
        <f t="shared" si="637"/>
        <v>3</v>
      </c>
      <c r="DE674">
        <f t="shared" si="638"/>
        <v>0</v>
      </c>
      <c r="DF674">
        <f t="shared" si="639"/>
        <v>2</v>
      </c>
      <c r="DG674">
        <f t="shared" si="640"/>
        <v>1</v>
      </c>
      <c r="DH674">
        <f t="shared" si="641"/>
        <v>0</v>
      </c>
      <c r="DI674">
        <f t="shared" si="642"/>
        <v>6</v>
      </c>
      <c r="DJ674">
        <f t="shared" si="643"/>
        <v>1</v>
      </c>
      <c r="DK674">
        <f t="shared" si="644"/>
        <v>1</v>
      </c>
      <c r="DL674">
        <f t="shared" si="645"/>
        <v>3</v>
      </c>
      <c r="DM674">
        <f t="shared" si="646"/>
        <v>1</v>
      </c>
      <c r="DN674">
        <f t="shared" si="647"/>
        <v>1</v>
      </c>
      <c r="DO674">
        <f t="shared" si="648"/>
        <v>1</v>
      </c>
      <c r="DP674">
        <f t="shared" si="649"/>
        <v>4</v>
      </c>
      <c r="DQ674">
        <f t="shared" si="650"/>
        <v>1</v>
      </c>
      <c r="DR674">
        <f t="shared" si="651"/>
        <v>4</v>
      </c>
      <c r="DS674">
        <f t="shared" si="652"/>
        <v>1</v>
      </c>
      <c r="DT674">
        <f t="shared" si="653"/>
        <v>0</v>
      </c>
      <c r="DU674">
        <f t="shared" si="633"/>
        <v>2</v>
      </c>
      <c r="DV674">
        <f t="shared" si="634"/>
        <v>3</v>
      </c>
      <c r="DW674">
        <f t="shared" si="632"/>
        <v>37</v>
      </c>
      <c r="DX674">
        <f t="shared" si="654"/>
        <v>7.1153846153846159</v>
      </c>
      <c r="DY674">
        <f t="shared" si="655"/>
        <v>7</v>
      </c>
      <c r="DZ674">
        <f t="shared" si="656"/>
        <v>7</v>
      </c>
    </row>
    <row r="675" spans="1:130">
      <c r="A675">
        <v>811</v>
      </c>
      <c r="B675" s="1">
        <v>44983.382476851897</v>
      </c>
      <c r="C675" s="1">
        <v>44983.455381944397</v>
      </c>
      <c r="D675" t="s">
        <v>104</v>
      </c>
      <c r="F675" t="s">
        <v>7393</v>
      </c>
      <c r="G675" s="2">
        <v>12659</v>
      </c>
      <c r="H675" t="s">
        <v>7394</v>
      </c>
      <c r="I675" t="s">
        <v>7395</v>
      </c>
      <c r="J675" t="s">
        <v>132</v>
      </c>
      <c r="K675" t="s">
        <v>114</v>
      </c>
      <c r="L675" t="s">
        <v>7396</v>
      </c>
      <c r="M675" t="s">
        <v>109</v>
      </c>
      <c r="O675" t="s">
        <v>7397</v>
      </c>
      <c r="P675" t="s">
        <v>221</v>
      </c>
      <c r="Q675" t="s">
        <v>112</v>
      </c>
      <c r="R675" t="s">
        <v>113</v>
      </c>
      <c r="S675" t="s">
        <v>114</v>
      </c>
      <c r="T675" t="s">
        <v>149</v>
      </c>
      <c r="U675" t="s">
        <v>150</v>
      </c>
      <c r="V675" t="s">
        <v>109</v>
      </c>
      <c r="X675" t="s">
        <v>135</v>
      </c>
      <c r="Y675" t="s">
        <v>7398</v>
      </c>
      <c r="Z675" t="s">
        <v>109</v>
      </c>
      <c r="AA675" t="s">
        <v>109</v>
      </c>
      <c r="AB675" t="s">
        <v>132</v>
      </c>
      <c r="AC675" t="s">
        <v>116</v>
      </c>
      <c r="AD675" t="s">
        <v>7399</v>
      </c>
      <c r="AE675" t="s">
        <v>109</v>
      </c>
      <c r="AG675" t="s">
        <v>109</v>
      </c>
      <c r="AH675" t="s">
        <v>116</v>
      </c>
      <c r="AI675" t="s">
        <v>109</v>
      </c>
      <c r="AJ675" t="s">
        <v>116</v>
      </c>
      <c r="AK675" t="s">
        <v>116</v>
      </c>
      <c r="AL675" t="s">
        <v>116</v>
      </c>
      <c r="AM675" t="s">
        <v>112</v>
      </c>
      <c r="AN675" t="s">
        <v>117</v>
      </c>
      <c r="AO675" t="s">
        <v>155</v>
      </c>
      <c r="AP675" t="s">
        <v>113</v>
      </c>
      <c r="AQ675" t="s">
        <v>272</v>
      </c>
      <c r="AR675" t="s">
        <v>7400</v>
      </c>
      <c r="AS675" t="s">
        <v>191</v>
      </c>
      <c r="AT675" t="s">
        <v>113</v>
      </c>
      <c r="AU675" t="s">
        <v>116</v>
      </c>
      <c r="AV675" t="s">
        <v>116</v>
      </c>
      <c r="AW675" t="s">
        <v>145</v>
      </c>
      <c r="AX675" t="s">
        <v>116</v>
      </c>
      <c r="AY675" t="s">
        <v>7401</v>
      </c>
      <c r="AZ675" t="s">
        <v>157</v>
      </c>
      <c r="BA675" t="s">
        <v>7402</v>
      </c>
      <c r="BB675" t="s">
        <v>192</v>
      </c>
      <c r="BC675" t="s">
        <v>116</v>
      </c>
      <c r="BD675" t="s">
        <v>116</v>
      </c>
      <c r="BE675" t="s">
        <v>116</v>
      </c>
      <c r="BF675" t="s">
        <v>7403</v>
      </c>
      <c r="BG675" t="s">
        <v>116</v>
      </c>
      <c r="BH675" t="s">
        <v>116</v>
      </c>
      <c r="BI675" t="s">
        <v>7404</v>
      </c>
      <c r="BJ675" t="s">
        <v>116</v>
      </c>
      <c r="BK675" t="s">
        <v>116</v>
      </c>
      <c r="BL675" t="s">
        <v>109</v>
      </c>
      <c r="BM675" t="s">
        <v>116</v>
      </c>
      <c r="BN675" t="s">
        <v>113</v>
      </c>
      <c r="BO675" t="s">
        <v>116</v>
      </c>
      <c r="BP675" t="s">
        <v>116</v>
      </c>
      <c r="BQ675" t="s">
        <v>7405</v>
      </c>
      <c r="BR675" t="s">
        <v>116</v>
      </c>
      <c r="BS675" t="s">
        <v>162</v>
      </c>
      <c r="BT675" t="s">
        <v>116</v>
      </c>
      <c r="BU675" t="s">
        <v>114</v>
      </c>
      <c r="BV675" t="s">
        <v>206</v>
      </c>
      <c r="BX675" t="s">
        <v>116</v>
      </c>
      <c r="BY675" t="s">
        <v>116</v>
      </c>
      <c r="BZ675" t="s">
        <v>193</v>
      </c>
      <c r="CA675" t="s">
        <v>659</v>
      </c>
      <c r="CB675" t="s">
        <v>7406</v>
      </c>
      <c r="CC675" t="s">
        <v>260</v>
      </c>
      <c r="CD675" t="s">
        <v>116</v>
      </c>
      <c r="CE675" t="s">
        <v>116</v>
      </c>
      <c r="CG675" t="s">
        <v>113</v>
      </c>
      <c r="CH675" t="s">
        <v>113</v>
      </c>
      <c r="CI675" t="s">
        <v>113</v>
      </c>
      <c r="CJ675" t="s">
        <v>116</v>
      </c>
      <c r="CK675" t="s">
        <v>109</v>
      </c>
      <c r="CL675" t="s">
        <v>109</v>
      </c>
      <c r="CN675" t="s">
        <v>7407</v>
      </c>
      <c r="CO675" t="s">
        <v>109</v>
      </c>
      <c r="CP675" t="s">
        <v>116</v>
      </c>
      <c r="CQ675" t="s">
        <v>109</v>
      </c>
      <c r="CS675" t="s">
        <v>116</v>
      </c>
      <c r="CT675" t="s">
        <v>116</v>
      </c>
      <c r="CU675" t="s">
        <v>116</v>
      </c>
      <c r="CV675" t="s">
        <v>116</v>
      </c>
      <c r="CW675" t="s">
        <v>7408</v>
      </c>
      <c r="CX675" t="s">
        <v>116</v>
      </c>
      <c r="CY675" t="s">
        <v>297</v>
      </c>
      <c r="CZ675" t="s">
        <v>7409</v>
      </c>
      <c r="DB675">
        <f t="shared" si="635"/>
        <v>2</v>
      </c>
      <c r="DC675">
        <f t="shared" si="636"/>
        <v>0</v>
      </c>
      <c r="DD675">
        <f t="shared" si="637"/>
        <v>5</v>
      </c>
      <c r="DE675">
        <f t="shared" si="638"/>
        <v>0</v>
      </c>
      <c r="DF675">
        <f t="shared" si="639"/>
        <v>2</v>
      </c>
      <c r="DG675">
        <f t="shared" si="640"/>
        <v>2</v>
      </c>
      <c r="DH675">
        <f t="shared" si="641"/>
        <v>0</v>
      </c>
      <c r="DI675">
        <f t="shared" si="642"/>
        <v>8</v>
      </c>
      <c r="DJ675">
        <f t="shared" si="643"/>
        <v>1</v>
      </c>
      <c r="DK675">
        <f t="shared" si="644"/>
        <v>4</v>
      </c>
      <c r="DL675">
        <f t="shared" si="645"/>
        <v>3</v>
      </c>
      <c r="DM675">
        <f t="shared" si="646"/>
        <v>2</v>
      </c>
      <c r="DN675">
        <f t="shared" si="647"/>
        <v>2</v>
      </c>
      <c r="DO675">
        <f t="shared" si="648"/>
        <v>5</v>
      </c>
      <c r="DP675">
        <f t="shared" si="649"/>
        <v>5</v>
      </c>
      <c r="DQ675">
        <f t="shared" si="650"/>
        <v>1</v>
      </c>
      <c r="DR675">
        <f t="shared" si="651"/>
        <v>4</v>
      </c>
      <c r="DS675">
        <f t="shared" si="652"/>
        <v>0</v>
      </c>
      <c r="DT675">
        <f t="shared" si="653"/>
        <v>1</v>
      </c>
      <c r="DU675">
        <f t="shared" si="633"/>
        <v>2</v>
      </c>
      <c r="DV675">
        <f t="shared" si="634"/>
        <v>4</v>
      </c>
      <c r="DW675">
        <f t="shared" si="632"/>
        <v>53</v>
      </c>
      <c r="DX675">
        <f t="shared" si="654"/>
        <v>10.192307692307692</v>
      </c>
      <c r="DY675">
        <f t="shared" si="655"/>
        <v>10</v>
      </c>
      <c r="DZ675">
        <f t="shared" si="656"/>
        <v>10</v>
      </c>
    </row>
    <row r="676" spans="1:130">
      <c r="A676">
        <v>812</v>
      </c>
      <c r="B676" s="1">
        <v>44983.656354166698</v>
      </c>
      <c r="C676" s="1">
        <v>44983.672523148103</v>
      </c>
      <c r="D676" t="s">
        <v>104</v>
      </c>
      <c r="F676" t="s">
        <v>7410</v>
      </c>
      <c r="G676" s="2">
        <v>21530</v>
      </c>
      <c r="H676" t="s">
        <v>6271</v>
      </c>
      <c r="I676" t="s">
        <v>7411</v>
      </c>
      <c r="J676" t="s">
        <v>108</v>
      </c>
      <c r="K676" t="s">
        <v>114</v>
      </c>
      <c r="L676" t="s">
        <v>7412</v>
      </c>
      <c r="M676" t="s">
        <v>109</v>
      </c>
      <c r="O676" t="s">
        <v>133</v>
      </c>
      <c r="P676" t="s">
        <v>7413</v>
      </c>
      <c r="Q676" t="s">
        <v>112</v>
      </c>
      <c r="R676" t="s">
        <v>113</v>
      </c>
      <c r="S676" t="s">
        <v>114</v>
      </c>
      <c r="T676" t="s">
        <v>109</v>
      </c>
      <c r="V676" t="s">
        <v>109</v>
      </c>
      <c r="X676" t="s">
        <v>113</v>
      </c>
      <c r="Y676" t="s">
        <v>113</v>
      </c>
      <c r="Z676" t="s">
        <v>116</v>
      </c>
      <c r="AB676" t="s">
        <v>109</v>
      </c>
      <c r="AE676" t="s">
        <v>109</v>
      </c>
      <c r="AG676" t="s">
        <v>109</v>
      </c>
      <c r="AH676" t="s">
        <v>116</v>
      </c>
      <c r="AI676" t="s">
        <v>109</v>
      </c>
      <c r="AJ676" t="s">
        <v>116</v>
      </c>
      <c r="AK676" t="s">
        <v>116</v>
      </c>
      <c r="AL676" t="s">
        <v>116</v>
      </c>
      <c r="AM676" t="s">
        <v>112</v>
      </c>
      <c r="AN676" t="s">
        <v>117</v>
      </c>
      <c r="AO676" t="s">
        <v>2975</v>
      </c>
      <c r="AP676" t="s">
        <v>4505</v>
      </c>
      <c r="AQ676" t="s">
        <v>109</v>
      </c>
      <c r="AS676" t="s">
        <v>203</v>
      </c>
      <c r="AT676" t="s">
        <v>688</v>
      </c>
      <c r="AU676" t="s">
        <v>116</v>
      </c>
      <c r="AV676" t="s">
        <v>116</v>
      </c>
      <c r="AW676" t="s">
        <v>109</v>
      </c>
      <c r="AZ676" t="s">
        <v>157</v>
      </c>
      <c r="BA676" t="s">
        <v>7414</v>
      </c>
      <c r="BB676" t="s">
        <v>192</v>
      </c>
      <c r="BC676" t="s">
        <v>116</v>
      </c>
      <c r="BD676" t="s">
        <v>116</v>
      </c>
      <c r="BE676" t="s">
        <v>116</v>
      </c>
      <c r="BF676" t="s">
        <v>7415</v>
      </c>
      <c r="BG676" t="s">
        <v>116</v>
      </c>
      <c r="BH676" t="s">
        <v>116</v>
      </c>
      <c r="BI676" t="s">
        <v>7416</v>
      </c>
      <c r="BJ676" t="s">
        <v>116</v>
      </c>
      <c r="BK676" t="s">
        <v>116</v>
      </c>
      <c r="BL676" t="s">
        <v>116</v>
      </c>
      <c r="BM676" t="s">
        <v>109</v>
      </c>
      <c r="BN676" t="s">
        <v>7417</v>
      </c>
      <c r="BO676" t="s">
        <v>116</v>
      </c>
      <c r="BP676" t="s">
        <v>122</v>
      </c>
      <c r="BR676" t="s">
        <v>109</v>
      </c>
      <c r="BS676" t="s">
        <v>7418</v>
      </c>
      <c r="BT676" t="s">
        <v>116</v>
      </c>
      <c r="BU676" t="s">
        <v>114</v>
      </c>
      <c r="BV676" t="s">
        <v>116</v>
      </c>
      <c r="BW676" t="s">
        <v>716</v>
      </c>
      <c r="BX676" t="s">
        <v>116</v>
      </c>
      <c r="BY676" t="s">
        <v>116</v>
      </c>
      <c r="BZ676" t="s">
        <v>193</v>
      </c>
      <c r="CA676" t="s">
        <v>7419</v>
      </c>
      <c r="CB676" t="s">
        <v>1883</v>
      </c>
      <c r="CC676" t="s">
        <v>544</v>
      </c>
      <c r="CD676" t="s">
        <v>109</v>
      </c>
      <c r="CE676" t="s">
        <v>116</v>
      </c>
      <c r="CG676" t="s">
        <v>113</v>
      </c>
      <c r="CH676" t="s">
        <v>113</v>
      </c>
      <c r="CI676" t="s">
        <v>113</v>
      </c>
      <c r="CJ676" t="s">
        <v>116</v>
      </c>
      <c r="CK676" t="s">
        <v>116</v>
      </c>
      <c r="CL676" t="s">
        <v>116</v>
      </c>
      <c r="CM676" t="s">
        <v>7420</v>
      </c>
      <c r="CN676" t="s">
        <v>1434</v>
      </c>
      <c r="CO676" t="s">
        <v>116</v>
      </c>
      <c r="CP676" t="s">
        <v>116</v>
      </c>
      <c r="CQ676" t="s">
        <v>116</v>
      </c>
      <c r="CR676" t="s">
        <v>7421</v>
      </c>
      <c r="CS676" t="s">
        <v>109</v>
      </c>
      <c r="CT676" t="s">
        <v>116</v>
      </c>
      <c r="CU676" t="s">
        <v>116</v>
      </c>
      <c r="CV676" t="s">
        <v>109</v>
      </c>
      <c r="CX676" t="s">
        <v>116</v>
      </c>
      <c r="CY676" t="s">
        <v>1409</v>
      </c>
      <c r="DB676">
        <f t="shared" si="635"/>
        <v>2</v>
      </c>
      <c r="DC676">
        <f t="shared" si="636"/>
        <v>0</v>
      </c>
      <c r="DD676">
        <f t="shared" si="637"/>
        <v>4</v>
      </c>
      <c r="DE676">
        <f t="shared" si="638"/>
        <v>0</v>
      </c>
      <c r="DF676">
        <f t="shared" si="639"/>
        <v>1</v>
      </c>
      <c r="DG676">
        <f t="shared" si="640"/>
        <v>0</v>
      </c>
      <c r="DH676">
        <f t="shared" si="641"/>
        <v>0</v>
      </c>
      <c r="DI676">
        <f t="shared" si="642"/>
        <v>8</v>
      </c>
      <c r="DJ676">
        <f t="shared" si="643"/>
        <v>1</v>
      </c>
      <c r="DK676">
        <f t="shared" si="644"/>
        <v>2</v>
      </c>
      <c r="DL676">
        <f t="shared" si="645"/>
        <v>3</v>
      </c>
      <c r="DM676">
        <f t="shared" si="646"/>
        <v>2</v>
      </c>
      <c r="DN676">
        <f t="shared" si="647"/>
        <v>2</v>
      </c>
      <c r="DO676">
        <f t="shared" si="648"/>
        <v>5</v>
      </c>
      <c r="DP676">
        <f t="shared" si="649"/>
        <v>4</v>
      </c>
      <c r="DQ676">
        <f t="shared" si="650"/>
        <v>1</v>
      </c>
      <c r="DR676">
        <f t="shared" si="651"/>
        <v>3</v>
      </c>
      <c r="DS676">
        <f t="shared" si="652"/>
        <v>0</v>
      </c>
      <c r="DT676">
        <f t="shared" si="653"/>
        <v>3</v>
      </c>
      <c r="DU676">
        <f t="shared" si="633"/>
        <v>4</v>
      </c>
      <c r="DV676">
        <f t="shared" si="634"/>
        <v>2</v>
      </c>
      <c r="DW676">
        <f t="shared" si="632"/>
        <v>47</v>
      </c>
      <c r="DX676">
        <f t="shared" si="654"/>
        <v>9.0384615384615383</v>
      </c>
      <c r="DY676">
        <f t="shared" si="655"/>
        <v>9</v>
      </c>
      <c r="DZ676">
        <f t="shared" si="656"/>
        <v>9</v>
      </c>
    </row>
    <row r="677" spans="1:130">
      <c r="A677">
        <v>813</v>
      </c>
      <c r="B677" s="1">
        <v>44983.672581018502</v>
      </c>
      <c r="C677" s="1">
        <v>44983.6905555556</v>
      </c>
      <c r="D677" t="s">
        <v>104</v>
      </c>
      <c r="F677" t="s">
        <v>7422</v>
      </c>
      <c r="G677" s="2">
        <v>22839</v>
      </c>
      <c r="H677" s="32" t="s">
        <v>6271</v>
      </c>
      <c r="I677" t="s">
        <v>7423</v>
      </c>
      <c r="J677" t="s">
        <v>145</v>
      </c>
      <c r="K677" t="s">
        <v>114</v>
      </c>
      <c r="L677" t="s">
        <v>7424</v>
      </c>
      <c r="M677" t="s">
        <v>109</v>
      </c>
      <c r="O677" t="s">
        <v>4624</v>
      </c>
      <c r="P677" t="s">
        <v>7425</v>
      </c>
      <c r="Q677" t="s">
        <v>112</v>
      </c>
      <c r="R677" t="s">
        <v>113</v>
      </c>
      <c r="S677" t="s">
        <v>114</v>
      </c>
      <c r="T677" t="s">
        <v>109</v>
      </c>
      <c r="V677" t="s">
        <v>109</v>
      </c>
      <c r="X677" t="s">
        <v>113</v>
      </c>
      <c r="Y677" t="s">
        <v>113</v>
      </c>
      <c r="Z677" t="s">
        <v>109</v>
      </c>
      <c r="AA677" t="s">
        <v>116</v>
      </c>
      <c r="AB677" t="s">
        <v>153</v>
      </c>
      <c r="AC677" t="s">
        <v>116</v>
      </c>
      <c r="AD677" t="s">
        <v>7426</v>
      </c>
      <c r="AE677" t="s">
        <v>109</v>
      </c>
      <c r="AG677" t="s">
        <v>109</v>
      </c>
      <c r="AH677" t="s">
        <v>116</v>
      </c>
      <c r="AI677" t="s">
        <v>109</v>
      </c>
      <c r="AJ677" t="s">
        <v>116</v>
      </c>
      <c r="AK677" t="s">
        <v>116</v>
      </c>
      <c r="AL677" t="s">
        <v>116</v>
      </c>
      <c r="AM677" t="s">
        <v>112</v>
      </c>
      <c r="AN677" t="s">
        <v>117</v>
      </c>
      <c r="AO677" t="s">
        <v>113</v>
      </c>
      <c r="AP677" t="s">
        <v>113</v>
      </c>
      <c r="AQ677" t="s">
        <v>109</v>
      </c>
      <c r="AS677" t="s">
        <v>118</v>
      </c>
      <c r="AT677" t="s">
        <v>287</v>
      </c>
      <c r="AU677" t="s">
        <v>116</v>
      </c>
      <c r="AV677" t="s">
        <v>116</v>
      </c>
      <c r="AW677" t="s">
        <v>112</v>
      </c>
      <c r="AX677" t="s">
        <v>116</v>
      </c>
      <c r="AY677" t="s">
        <v>7427</v>
      </c>
      <c r="AZ677" t="s">
        <v>7428</v>
      </c>
      <c r="BA677" t="s">
        <v>120</v>
      </c>
      <c r="BB677" t="s">
        <v>192</v>
      </c>
      <c r="BC677" t="s">
        <v>116</v>
      </c>
      <c r="BD677" t="s">
        <v>116</v>
      </c>
      <c r="BE677" t="s">
        <v>122</v>
      </c>
      <c r="BG677" t="s">
        <v>116</v>
      </c>
      <c r="BH677" t="s">
        <v>116</v>
      </c>
      <c r="BI677" t="s">
        <v>7429</v>
      </c>
      <c r="BJ677" t="s">
        <v>116</v>
      </c>
      <c r="BK677" t="s">
        <v>116</v>
      </c>
      <c r="BL677" t="s">
        <v>109</v>
      </c>
      <c r="BM677" t="s">
        <v>109</v>
      </c>
      <c r="BN677" t="s">
        <v>7430</v>
      </c>
      <c r="BO677" t="s">
        <v>116</v>
      </c>
      <c r="BP677" t="s">
        <v>122</v>
      </c>
      <c r="BR677" t="s">
        <v>116</v>
      </c>
      <c r="BS677" t="s">
        <v>288</v>
      </c>
      <c r="BT677" t="s">
        <v>116</v>
      </c>
      <c r="BU677" t="s">
        <v>114</v>
      </c>
      <c r="BV677" t="s">
        <v>116</v>
      </c>
      <c r="BX677" t="s">
        <v>116</v>
      </c>
      <c r="BY677" t="s">
        <v>116</v>
      </c>
      <c r="BZ677" t="s">
        <v>252</v>
      </c>
      <c r="CA677" t="s">
        <v>7431</v>
      </c>
      <c r="CB677" t="s">
        <v>456</v>
      </c>
      <c r="CC677" t="s">
        <v>182</v>
      </c>
      <c r="CD677" t="s">
        <v>116</v>
      </c>
      <c r="CE677" t="s">
        <v>109</v>
      </c>
      <c r="CF677" t="s">
        <v>427</v>
      </c>
      <c r="CG677" t="s">
        <v>113</v>
      </c>
      <c r="CH677" t="s">
        <v>113</v>
      </c>
      <c r="CI677" t="s">
        <v>578</v>
      </c>
      <c r="CJ677" t="s">
        <v>116</v>
      </c>
      <c r="CK677" t="s">
        <v>116</v>
      </c>
      <c r="CL677" t="s">
        <v>116</v>
      </c>
      <c r="CM677" t="s">
        <v>7432</v>
      </c>
      <c r="CN677" t="s">
        <v>1434</v>
      </c>
      <c r="CO677" t="s">
        <v>116</v>
      </c>
      <c r="CP677" t="s">
        <v>116</v>
      </c>
      <c r="CQ677" t="s">
        <v>116</v>
      </c>
      <c r="CR677" t="s">
        <v>7433</v>
      </c>
      <c r="CS677" t="s">
        <v>116</v>
      </c>
      <c r="CT677" t="s">
        <v>116</v>
      </c>
      <c r="CU677" t="s">
        <v>116</v>
      </c>
      <c r="CV677" t="s">
        <v>109</v>
      </c>
      <c r="CX677" t="s">
        <v>116</v>
      </c>
      <c r="CY677" t="s">
        <v>1409</v>
      </c>
      <c r="DB677">
        <f t="shared" si="635"/>
        <v>2</v>
      </c>
      <c r="DC677">
        <f t="shared" si="636"/>
        <v>0</v>
      </c>
      <c r="DD677">
        <f t="shared" si="637"/>
        <v>4</v>
      </c>
      <c r="DE677">
        <f t="shared" si="638"/>
        <v>0</v>
      </c>
      <c r="DF677">
        <f t="shared" si="639"/>
        <v>0</v>
      </c>
      <c r="DG677">
        <f t="shared" si="640"/>
        <v>2</v>
      </c>
      <c r="DH677">
        <f t="shared" si="641"/>
        <v>0</v>
      </c>
      <c r="DI677">
        <f t="shared" si="642"/>
        <v>6</v>
      </c>
      <c r="DJ677">
        <f t="shared" si="643"/>
        <v>1</v>
      </c>
      <c r="DK677">
        <f t="shared" si="644"/>
        <v>4</v>
      </c>
      <c r="DL677">
        <f t="shared" si="645"/>
        <v>3</v>
      </c>
      <c r="DM677">
        <f t="shared" si="646"/>
        <v>1</v>
      </c>
      <c r="DN677">
        <f t="shared" si="647"/>
        <v>2</v>
      </c>
      <c r="DO677">
        <f t="shared" si="648"/>
        <v>4</v>
      </c>
      <c r="DP677">
        <f t="shared" si="649"/>
        <v>5</v>
      </c>
      <c r="DQ677">
        <f t="shared" si="650"/>
        <v>1</v>
      </c>
      <c r="DR677">
        <f t="shared" si="651"/>
        <v>4</v>
      </c>
      <c r="DS677">
        <f t="shared" si="652"/>
        <v>1</v>
      </c>
      <c r="DT677">
        <f t="shared" si="653"/>
        <v>3</v>
      </c>
      <c r="DU677">
        <f t="shared" si="633"/>
        <v>4</v>
      </c>
      <c r="DV677">
        <f t="shared" si="634"/>
        <v>3</v>
      </c>
      <c r="DW677">
        <f t="shared" si="632"/>
        <v>50</v>
      </c>
      <c r="DX677">
        <f t="shared" si="654"/>
        <v>9.615384615384615</v>
      </c>
      <c r="DY677">
        <f t="shared" si="655"/>
        <v>9.5</v>
      </c>
      <c r="DZ677">
        <f t="shared" si="656"/>
        <v>9.5</v>
      </c>
    </row>
    <row r="678" spans="1:130">
      <c r="A678">
        <v>814</v>
      </c>
      <c r="B678" s="1">
        <v>44983.712500000001</v>
      </c>
      <c r="C678" s="1">
        <v>44983.7261111111</v>
      </c>
      <c r="D678" t="s">
        <v>104</v>
      </c>
      <c r="F678" t="s">
        <v>7434</v>
      </c>
      <c r="G678" s="2">
        <v>22800</v>
      </c>
      <c r="H678" t="s">
        <v>7435</v>
      </c>
      <c r="I678" t="s">
        <v>7436</v>
      </c>
      <c r="J678" t="s">
        <v>132</v>
      </c>
      <c r="K678" t="s">
        <v>114</v>
      </c>
      <c r="L678" t="s">
        <v>7437</v>
      </c>
      <c r="M678" t="s">
        <v>109</v>
      </c>
      <c r="O678" t="s">
        <v>4137</v>
      </c>
      <c r="P678" t="s">
        <v>187</v>
      </c>
      <c r="Q678" t="s">
        <v>188</v>
      </c>
      <c r="R678" t="s">
        <v>113</v>
      </c>
      <c r="S678" t="s">
        <v>114</v>
      </c>
      <c r="T678" t="s">
        <v>149</v>
      </c>
      <c r="U678" t="s">
        <v>201</v>
      </c>
      <c r="V678" t="s">
        <v>109</v>
      </c>
      <c r="X678" t="s">
        <v>189</v>
      </c>
      <c r="Y678" t="s">
        <v>178</v>
      </c>
      <c r="Z678" t="s">
        <v>109</v>
      </c>
      <c r="AA678" t="s">
        <v>116</v>
      </c>
      <c r="AB678" t="s">
        <v>132</v>
      </c>
      <c r="AC678" t="s">
        <v>116</v>
      </c>
      <c r="AD678" t="s">
        <v>7438</v>
      </c>
      <c r="AE678" t="s">
        <v>109</v>
      </c>
      <c r="AG678" t="s">
        <v>109</v>
      </c>
      <c r="AH678" t="s">
        <v>116</v>
      </c>
      <c r="AI678" t="s">
        <v>109</v>
      </c>
      <c r="AJ678" t="s">
        <v>116</v>
      </c>
      <c r="AK678" t="s">
        <v>116</v>
      </c>
      <c r="AL678" t="s">
        <v>116</v>
      </c>
      <c r="AM678" t="s">
        <v>112</v>
      </c>
      <c r="AN678" t="s">
        <v>117</v>
      </c>
      <c r="AO678" t="s">
        <v>179</v>
      </c>
      <c r="AP678" t="s">
        <v>1606</v>
      </c>
      <c r="AQ678" t="s">
        <v>109</v>
      </c>
      <c r="AS678" t="s">
        <v>191</v>
      </c>
      <c r="AT678" t="s">
        <v>113</v>
      </c>
      <c r="AU678" t="s">
        <v>116</v>
      </c>
      <c r="AV678" t="s">
        <v>116</v>
      </c>
      <c r="AW678" t="s">
        <v>320</v>
      </c>
      <c r="AX678" t="s">
        <v>109</v>
      </c>
      <c r="AZ678" t="s">
        <v>157</v>
      </c>
      <c r="BA678" t="s">
        <v>158</v>
      </c>
      <c r="BB678" t="s">
        <v>249</v>
      </c>
      <c r="BC678" t="s">
        <v>116</v>
      </c>
      <c r="BD678" t="s">
        <v>116</v>
      </c>
      <c r="BE678" t="s">
        <v>116</v>
      </c>
      <c r="BF678" t="s">
        <v>7439</v>
      </c>
      <c r="BG678" t="s">
        <v>109</v>
      </c>
      <c r="BH678" t="s">
        <v>116</v>
      </c>
      <c r="BI678" t="s">
        <v>7440</v>
      </c>
      <c r="BJ678" t="s">
        <v>116</v>
      </c>
      <c r="BK678" t="s">
        <v>116</v>
      </c>
      <c r="BL678" t="s">
        <v>109</v>
      </c>
      <c r="BM678" t="s">
        <v>116</v>
      </c>
      <c r="BN678" t="s">
        <v>7441</v>
      </c>
      <c r="BO678" t="s">
        <v>116</v>
      </c>
      <c r="BP678" t="s">
        <v>116</v>
      </c>
      <c r="BQ678" t="s">
        <v>7442</v>
      </c>
      <c r="BR678" t="s">
        <v>116</v>
      </c>
      <c r="BS678" t="s">
        <v>162</v>
      </c>
      <c r="BT678" t="s">
        <v>109</v>
      </c>
      <c r="BU678" t="s">
        <v>114</v>
      </c>
      <c r="BV678" t="s">
        <v>116</v>
      </c>
      <c r="BW678" t="s">
        <v>7443</v>
      </c>
      <c r="BX678" t="s">
        <v>116</v>
      </c>
      <c r="BY678" t="s">
        <v>116</v>
      </c>
      <c r="BZ678" t="s">
        <v>193</v>
      </c>
      <c r="CA678" t="s">
        <v>7444</v>
      </c>
      <c r="CB678" t="s">
        <v>129</v>
      </c>
      <c r="CC678" t="s">
        <v>544</v>
      </c>
      <c r="CD678" t="s">
        <v>116</v>
      </c>
      <c r="CE678" t="s">
        <v>116</v>
      </c>
      <c r="CG678" t="s">
        <v>4490</v>
      </c>
      <c r="CH678" t="s">
        <v>167</v>
      </c>
      <c r="CI678" t="s">
        <v>113</v>
      </c>
      <c r="CJ678" t="s">
        <v>116</v>
      </c>
      <c r="CK678" t="s">
        <v>109</v>
      </c>
      <c r="CL678" t="s">
        <v>116</v>
      </c>
      <c r="CM678" t="s">
        <v>1767</v>
      </c>
      <c r="CN678" t="s">
        <v>5234</v>
      </c>
      <c r="CO678" t="s">
        <v>116</v>
      </c>
      <c r="CP678" t="s">
        <v>116</v>
      </c>
      <c r="CQ678" t="s">
        <v>109</v>
      </c>
      <c r="CS678" t="s">
        <v>109</v>
      </c>
      <c r="CT678" t="s">
        <v>116</v>
      </c>
      <c r="CU678" t="s">
        <v>116</v>
      </c>
      <c r="CV678" t="s">
        <v>116</v>
      </c>
      <c r="CW678" t="s">
        <v>7445</v>
      </c>
      <c r="CX678" t="s">
        <v>109</v>
      </c>
      <c r="DB678">
        <f t="shared" si="635"/>
        <v>2</v>
      </c>
      <c r="DC678">
        <f t="shared" si="636"/>
        <v>0</v>
      </c>
      <c r="DD678">
        <f t="shared" si="637"/>
        <v>5</v>
      </c>
      <c r="DE678">
        <f t="shared" si="638"/>
        <v>0</v>
      </c>
      <c r="DF678">
        <f t="shared" si="639"/>
        <v>2</v>
      </c>
      <c r="DG678">
        <f t="shared" si="640"/>
        <v>2</v>
      </c>
      <c r="DH678">
        <f t="shared" si="641"/>
        <v>0</v>
      </c>
      <c r="DI678">
        <f t="shared" si="642"/>
        <v>8</v>
      </c>
      <c r="DJ678">
        <f t="shared" si="643"/>
        <v>1</v>
      </c>
      <c r="DK678">
        <f t="shared" si="644"/>
        <v>3</v>
      </c>
      <c r="DL678">
        <f t="shared" si="645"/>
        <v>3</v>
      </c>
      <c r="DM678">
        <f t="shared" si="646"/>
        <v>2</v>
      </c>
      <c r="DN678">
        <f t="shared" si="647"/>
        <v>1</v>
      </c>
      <c r="DO678">
        <f t="shared" si="648"/>
        <v>6</v>
      </c>
      <c r="DP678">
        <f t="shared" si="649"/>
        <v>4</v>
      </c>
      <c r="DQ678">
        <f t="shared" si="650"/>
        <v>1</v>
      </c>
      <c r="DR678">
        <f t="shared" si="651"/>
        <v>4</v>
      </c>
      <c r="DS678">
        <f t="shared" si="652"/>
        <v>2</v>
      </c>
      <c r="DT678">
        <f t="shared" si="653"/>
        <v>2</v>
      </c>
      <c r="DU678">
        <f t="shared" si="633"/>
        <v>3</v>
      </c>
      <c r="DV678">
        <f t="shared" si="634"/>
        <v>3</v>
      </c>
      <c r="DW678">
        <f t="shared" si="632"/>
        <v>54</v>
      </c>
      <c r="DX678">
        <f t="shared" si="654"/>
        <v>10.384615384615385</v>
      </c>
      <c r="DY678">
        <f t="shared" si="655"/>
        <v>10.5</v>
      </c>
      <c r="DZ678">
        <f t="shared" si="656"/>
        <v>10</v>
      </c>
    </row>
    <row r="679" spans="1:130">
      <c r="A679">
        <v>815</v>
      </c>
      <c r="B679" s="1">
        <v>44985.587685185201</v>
      </c>
      <c r="C679" s="1">
        <v>44985.598275463002</v>
      </c>
      <c r="D679" t="s">
        <v>104</v>
      </c>
      <c r="F679" t="s">
        <v>7446</v>
      </c>
      <c r="G679" s="2">
        <v>2212</v>
      </c>
      <c r="H679" t="s">
        <v>7447</v>
      </c>
      <c r="I679" t="s">
        <v>7448</v>
      </c>
      <c r="J679" t="s">
        <v>109</v>
      </c>
      <c r="M679" t="s">
        <v>109</v>
      </c>
      <c r="O679" t="s">
        <v>7449</v>
      </c>
      <c r="P679" t="s">
        <v>7450</v>
      </c>
      <c r="Q679" t="s">
        <v>188</v>
      </c>
      <c r="R679" t="s">
        <v>267</v>
      </c>
      <c r="S679" t="s">
        <v>122</v>
      </c>
      <c r="T679" t="s">
        <v>109</v>
      </c>
      <c r="V679" t="s">
        <v>109</v>
      </c>
      <c r="X679" t="s">
        <v>113</v>
      </c>
      <c r="Y679" t="s">
        <v>7451</v>
      </c>
      <c r="Z679" t="s">
        <v>116</v>
      </c>
      <c r="AB679" t="s">
        <v>109</v>
      </c>
      <c r="AE679" t="s">
        <v>109</v>
      </c>
      <c r="AG679" t="s">
        <v>116</v>
      </c>
      <c r="AH679" t="s">
        <v>116</v>
      </c>
      <c r="AI679" t="s">
        <v>116</v>
      </c>
      <c r="AJ679" t="s">
        <v>116</v>
      </c>
      <c r="AK679" t="s">
        <v>116</v>
      </c>
      <c r="AL679" t="s">
        <v>116</v>
      </c>
      <c r="AM679" t="s">
        <v>112</v>
      </c>
      <c r="AN679" t="s">
        <v>117</v>
      </c>
      <c r="AO679" t="s">
        <v>179</v>
      </c>
      <c r="AP679" t="s">
        <v>687</v>
      </c>
      <c r="AQ679" t="s">
        <v>109</v>
      </c>
      <c r="AS679" t="s">
        <v>247</v>
      </c>
      <c r="AT679" t="s">
        <v>113</v>
      </c>
      <c r="AU679" t="s">
        <v>116</v>
      </c>
      <c r="AV679" t="s">
        <v>116</v>
      </c>
      <c r="AW679" t="s">
        <v>109</v>
      </c>
      <c r="AZ679" t="s">
        <v>113</v>
      </c>
      <c r="BA679" t="s">
        <v>5677</v>
      </c>
      <c r="BB679" t="s">
        <v>121</v>
      </c>
      <c r="BC679" t="s">
        <v>116</v>
      </c>
      <c r="BD679" t="s">
        <v>116</v>
      </c>
      <c r="BE679" t="s">
        <v>116</v>
      </c>
      <c r="BF679" t="s">
        <v>5419</v>
      </c>
      <c r="BG679" t="s">
        <v>109</v>
      </c>
      <c r="BH679" t="s">
        <v>116</v>
      </c>
      <c r="BI679" t="s">
        <v>7452</v>
      </c>
      <c r="BJ679" t="s">
        <v>116</v>
      </c>
      <c r="BK679" t="s">
        <v>116</v>
      </c>
      <c r="BL679" t="s">
        <v>109</v>
      </c>
      <c r="BM679" t="s">
        <v>116</v>
      </c>
      <c r="BN679" t="s">
        <v>113</v>
      </c>
      <c r="BO679" t="s">
        <v>116</v>
      </c>
      <c r="BP679" t="s">
        <v>122</v>
      </c>
      <c r="BR679" t="s">
        <v>116</v>
      </c>
      <c r="BS679" t="s">
        <v>126</v>
      </c>
      <c r="BT679" t="s">
        <v>116</v>
      </c>
      <c r="BU679" t="s">
        <v>114</v>
      </c>
      <c r="BV679" t="s">
        <v>116</v>
      </c>
      <c r="BX679" t="s">
        <v>116</v>
      </c>
      <c r="BY679" t="s">
        <v>116</v>
      </c>
      <c r="BZ679" t="s">
        <v>193</v>
      </c>
      <c r="CA679" t="s">
        <v>7453</v>
      </c>
      <c r="CB679" t="s">
        <v>2936</v>
      </c>
      <c r="CC679" t="s">
        <v>980</v>
      </c>
      <c r="CD679" t="s">
        <v>116</v>
      </c>
      <c r="CE679" t="s">
        <v>109</v>
      </c>
      <c r="CF679" t="s">
        <v>113</v>
      </c>
      <c r="CG679" t="s">
        <v>113</v>
      </c>
      <c r="CH679" t="s">
        <v>113</v>
      </c>
      <c r="CI679" t="s">
        <v>113</v>
      </c>
      <c r="CJ679" t="s">
        <v>116</v>
      </c>
      <c r="CK679" t="s">
        <v>116</v>
      </c>
      <c r="CL679" t="s">
        <v>116</v>
      </c>
      <c r="CM679" t="s">
        <v>7454</v>
      </c>
      <c r="CN679" t="s">
        <v>522</v>
      </c>
      <c r="CO679" t="s">
        <v>116</v>
      </c>
      <c r="CP679" t="s">
        <v>116</v>
      </c>
      <c r="CQ679" t="s">
        <v>109</v>
      </c>
      <c r="CS679" t="s">
        <v>116</v>
      </c>
      <c r="CT679" t="s">
        <v>116</v>
      </c>
      <c r="CU679" t="s">
        <v>109</v>
      </c>
      <c r="CV679" t="s">
        <v>116</v>
      </c>
      <c r="CW679" t="s">
        <v>7455</v>
      </c>
      <c r="CX679" t="s">
        <v>109</v>
      </c>
      <c r="DB679">
        <f t="shared" si="635"/>
        <v>0</v>
      </c>
      <c r="DC679">
        <f t="shared" si="636"/>
        <v>0</v>
      </c>
      <c r="DD679">
        <f t="shared" si="637"/>
        <v>4</v>
      </c>
      <c r="DE679">
        <f t="shared" si="638"/>
        <v>0</v>
      </c>
      <c r="DF679">
        <f t="shared" si="639"/>
        <v>2</v>
      </c>
      <c r="DG679">
        <f t="shared" si="640"/>
        <v>0</v>
      </c>
      <c r="DH679">
        <f t="shared" si="641"/>
        <v>0</v>
      </c>
      <c r="DI679">
        <f t="shared" si="642"/>
        <v>10</v>
      </c>
      <c r="DJ679">
        <f t="shared" si="643"/>
        <v>1</v>
      </c>
      <c r="DK679">
        <f t="shared" si="644"/>
        <v>2</v>
      </c>
      <c r="DL679">
        <f t="shared" si="645"/>
        <v>2</v>
      </c>
      <c r="DM679">
        <f t="shared" si="646"/>
        <v>2</v>
      </c>
      <c r="DN679">
        <f t="shared" si="647"/>
        <v>1</v>
      </c>
      <c r="DO679">
        <f t="shared" si="648"/>
        <v>4</v>
      </c>
      <c r="DP679">
        <f t="shared" si="649"/>
        <v>5</v>
      </c>
      <c r="DQ679">
        <f t="shared" si="650"/>
        <v>1</v>
      </c>
      <c r="DR679">
        <f t="shared" si="651"/>
        <v>4</v>
      </c>
      <c r="DS679">
        <f t="shared" si="652"/>
        <v>0</v>
      </c>
      <c r="DT679">
        <f t="shared" si="653"/>
        <v>3</v>
      </c>
      <c r="DU679">
        <f t="shared" si="633"/>
        <v>3</v>
      </c>
      <c r="DV679">
        <f t="shared" si="634"/>
        <v>3</v>
      </c>
      <c r="DW679">
        <f t="shared" si="632"/>
        <v>47</v>
      </c>
      <c r="DX679">
        <f t="shared" si="654"/>
        <v>9.0384615384615383</v>
      </c>
      <c r="DY679">
        <f t="shared" si="655"/>
        <v>9</v>
      </c>
      <c r="DZ679">
        <f t="shared" si="656"/>
        <v>9</v>
      </c>
    </row>
    <row r="680" spans="1:130">
      <c r="A680">
        <v>816</v>
      </c>
      <c r="B680" s="1">
        <v>44985.590428240699</v>
      </c>
      <c r="C680" s="1">
        <v>44985.598344907397</v>
      </c>
      <c r="D680" t="s">
        <v>104</v>
      </c>
      <c r="F680" t="s">
        <v>7456</v>
      </c>
      <c r="G680" s="2">
        <v>14192</v>
      </c>
      <c r="H680" t="s">
        <v>7457</v>
      </c>
      <c r="I680" t="s">
        <v>7458</v>
      </c>
      <c r="J680" t="s">
        <v>145</v>
      </c>
      <c r="K680" t="s">
        <v>114</v>
      </c>
      <c r="L680" t="s">
        <v>7459</v>
      </c>
      <c r="M680" t="s">
        <v>109</v>
      </c>
      <c r="O680" t="s">
        <v>610</v>
      </c>
      <c r="P680" t="s">
        <v>113</v>
      </c>
      <c r="Q680" t="s">
        <v>112</v>
      </c>
      <c r="R680" t="s">
        <v>113</v>
      </c>
      <c r="S680" t="s">
        <v>122</v>
      </c>
      <c r="T680" t="s">
        <v>109</v>
      </c>
      <c r="V680" t="s">
        <v>109</v>
      </c>
      <c r="X680" t="s">
        <v>135</v>
      </c>
      <c r="Y680" t="s">
        <v>322</v>
      </c>
      <c r="Z680" t="s">
        <v>109</v>
      </c>
      <c r="AA680" t="s">
        <v>109</v>
      </c>
      <c r="AB680" t="s">
        <v>109</v>
      </c>
      <c r="AE680" t="s">
        <v>109</v>
      </c>
      <c r="AG680" t="s">
        <v>116</v>
      </c>
      <c r="AH680" t="s">
        <v>116</v>
      </c>
      <c r="AI680" t="s">
        <v>109</v>
      </c>
      <c r="AJ680" t="s">
        <v>109</v>
      </c>
      <c r="AK680" t="s">
        <v>116</v>
      </c>
      <c r="AL680" t="s">
        <v>116</v>
      </c>
      <c r="AM680" t="s">
        <v>112</v>
      </c>
      <c r="AN680" t="s">
        <v>117</v>
      </c>
      <c r="AO680" t="s">
        <v>113</v>
      </c>
      <c r="AP680" t="s">
        <v>113</v>
      </c>
      <c r="AQ680" t="s">
        <v>109</v>
      </c>
      <c r="AS680" t="s">
        <v>987</v>
      </c>
      <c r="AT680" t="s">
        <v>287</v>
      </c>
      <c r="AU680" t="s">
        <v>116</v>
      </c>
      <c r="AV680" t="s">
        <v>109</v>
      </c>
      <c r="AW680" t="s">
        <v>112</v>
      </c>
      <c r="AX680" t="s">
        <v>109</v>
      </c>
      <c r="AZ680" t="s">
        <v>157</v>
      </c>
      <c r="BA680" t="s">
        <v>113</v>
      </c>
      <c r="BB680" t="s">
        <v>249</v>
      </c>
      <c r="BC680" t="s">
        <v>116</v>
      </c>
      <c r="BD680" t="s">
        <v>116</v>
      </c>
      <c r="BE680" t="s">
        <v>122</v>
      </c>
      <c r="BG680" t="s">
        <v>116</v>
      </c>
      <c r="BH680" t="s">
        <v>116</v>
      </c>
      <c r="BI680" t="s">
        <v>3310</v>
      </c>
      <c r="BJ680" t="s">
        <v>116</v>
      </c>
      <c r="BK680" t="s">
        <v>116</v>
      </c>
      <c r="BL680" t="s">
        <v>109</v>
      </c>
      <c r="BM680" t="s">
        <v>109</v>
      </c>
      <c r="BN680" t="s">
        <v>124</v>
      </c>
      <c r="BO680" t="s">
        <v>116</v>
      </c>
      <c r="BP680" t="s">
        <v>122</v>
      </c>
      <c r="BR680" t="s">
        <v>116</v>
      </c>
      <c r="BS680" t="s">
        <v>126</v>
      </c>
      <c r="BT680" t="s">
        <v>116</v>
      </c>
      <c r="BU680" t="s">
        <v>109</v>
      </c>
      <c r="BV680" t="s">
        <v>206</v>
      </c>
      <c r="BW680" t="s">
        <v>239</v>
      </c>
      <c r="BX680" t="s">
        <v>116</v>
      </c>
      <c r="BY680" t="s">
        <v>116</v>
      </c>
      <c r="BZ680" t="s">
        <v>193</v>
      </c>
      <c r="CA680" t="s">
        <v>912</v>
      </c>
      <c r="CB680" t="s">
        <v>113</v>
      </c>
      <c r="CC680" t="s">
        <v>241</v>
      </c>
      <c r="CD680" t="s">
        <v>116</v>
      </c>
      <c r="CE680" t="s">
        <v>109</v>
      </c>
      <c r="CF680" t="s">
        <v>113</v>
      </c>
      <c r="CG680" t="s">
        <v>113</v>
      </c>
      <c r="CH680" t="s">
        <v>386</v>
      </c>
      <c r="CI680" t="s">
        <v>282</v>
      </c>
      <c r="CJ680" t="s">
        <v>109</v>
      </c>
      <c r="CK680" t="s">
        <v>109</v>
      </c>
      <c r="CL680" t="s">
        <v>109</v>
      </c>
      <c r="CN680" t="s">
        <v>113</v>
      </c>
      <c r="CO680" t="s">
        <v>109</v>
      </c>
      <c r="CP680" t="s">
        <v>116</v>
      </c>
      <c r="CQ680" t="s">
        <v>109</v>
      </c>
      <c r="CS680" t="s">
        <v>109</v>
      </c>
      <c r="CT680" t="s">
        <v>109</v>
      </c>
      <c r="CU680" t="s">
        <v>116</v>
      </c>
      <c r="CV680" t="s">
        <v>109</v>
      </c>
      <c r="CX680" t="s">
        <v>116</v>
      </c>
      <c r="CY680" t="s">
        <v>207</v>
      </c>
      <c r="DB680">
        <f t="shared" si="635"/>
        <v>2</v>
      </c>
      <c r="DC680">
        <f t="shared" si="636"/>
        <v>0</v>
      </c>
      <c r="DD680">
        <f t="shared" si="637"/>
        <v>2</v>
      </c>
      <c r="DE680">
        <f t="shared" si="638"/>
        <v>0</v>
      </c>
      <c r="DF680">
        <f t="shared" si="639"/>
        <v>2</v>
      </c>
      <c r="DG680">
        <f t="shared" si="640"/>
        <v>0</v>
      </c>
      <c r="DH680">
        <f t="shared" si="641"/>
        <v>0</v>
      </c>
      <c r="DI680">
        <f t="shared" si="642"/>
        <v>6</v>
      </c>
      <c r="DJ680">
        <f t="shared" si="643"/>
        <v>1</v>
      </c>
      <c r="DK680">
        <f t="shared" si="644"/>
        <v>2</v>
      </c>
      <c r="DL680">
        <f t="shared" si="645"/>
        <v>2</v>
      </c>
      <c r="DM680">
        <f t="shared" si="646"/>
        <v>1</v>
      </c>
      <c r="DN680">
        <f t="shared" si="647"/>
        <v>2</v>
      </c>
      <c r="DO680">
        <f t="shared" si="648"/>
        <v>4</v>
      </c>
      <c r="DP680">
        <f t="shared" si="649"/>
        <v>4</v>
      </c>
      <c r="DQ680">
        <f t="shared" si="650"/>
        <v>1</v>
      </c>
      <c r="DR680">
        <f t="shared" si="651"/>
        <v>3</v>
      </c>
      <c r="DS680">
        <f t="shared" si="652"/>
        <v>1</v>
      </c>
      <c r="DT680">
        <f t="shared" si="653"/>
        <v>0</v>
      </c>
      <c r="DU680">
        <f t="shared" si="633"/>
        <v>1</v>
      </c>
      <c r="DV680">
        <f t="shared" si="634"/>
        <v>1</v>
      </c>
      <c r="DW680">
        <f t="shared" si="632"/>
        <v>35</v>
      </c>
      <c r="DX680">
        <f t="shared" si="654"/>
        <v>6.7307692307692317</v>
      </c>
      <c r="DY680">
        <f t="shared" si="655"/>
        <v>6.5</v>
      </c>
      <c r="DZ680">
        <f t="shared" si="656"/>
        <v>6.5</v>
      </c>
    </row>
    <row r="681" spans="1:130">
      <c r="A681">
        <v>817</v>
      </c>
      <c r="B681" s="1">
        <v>44985.577175925901</v>
      </c>
      <c r="C681" s="1">
        <v>44985.608738425901</v>
      </c>
      <c r="D681" t="s">
        <v>104</v>
      </c>
      <c r="F681" t="s">
        <v>7460</v>
      </c>
      <c r="G681" s="2">
        <v>20069</v>
      </c>
      <c r="H681" t="s">
        <v>7461</v>
      </c>
      <c r="I681" t="s">
        <v>7462</v>
      </c>
      <c r="J681" t="s">
        <v>145</v>
      </c>
      <c r="K681" t="s">
        <v>114</v>
      </c>
      <c r="L681" t="s">
        <v>7463</v>
      </c>
      <c r="M681" t="s">
        <v>109</v>
      </c>
      <c r="O681" t="s">
        <v>765</v>
      </c>
      <c r="P681" t="s">
        <v>636</v>
      </c>
      <c r="Q681" t="s">
        <v>112</v>
      </c>
      <c r="R681" t="s">
        <v>113</v>
      </c>
      <c r="S681" t="s">
        <v>122</v>
      </c>
      <c r="T681" t="s">
        <v>149</v>
      </c>
      <c r="U681" t="s">
        <v>150</v>
      </c>
      <c r="V681" t="s">
        <v>109</v>
      </c>
      <c r="X681" t="s">
        <v>135</v>
      </c>
      <c r="Y681" t="s">
        <v>178</v>
      </c>
      <c r="Z681" t="s">
        <v>109</v>
      </c>
      <c r="AA681" t="s">
        <v>116</v>
      </c>
      <c r="AB681" t="s">
        <v>108</v>
      </c>
      <c r="AC681" t="s">
        <v>116</v>
      </c>
      <c r="AD681" t="s">
        <v>7464</v>
      </c>
      <c r="AE681" t="s">
        <v>109</v>
      </c>
      <c r="AG681" t="s">
        <v>116</v>
      </c>
      <c r="AH681" t="s">
        <v>116</v>
      </c>
      <c r="AI681" t="s">
        <v>109</v>
      </c>
      <c r="AJ681" t="s">
        <v>116</v>
      </c>
      <c r="AK681" t="s">
        <v>116</v>
      </c>
      <c r="AL681" t="s">
        <v>109</v>
      </c>
      <c r="AM681" t="s">
        <v>108</v>
      </c>
      <c r="AN681" t="s">
        <v>117</v>
      </c>
      <c r="AO681" t="s">
        <v>179</v>
      </c>
      <c r="AP681" t="s">
        <v>113</v>
      </c>
      <c r="AQ681" t="s">
        <v>109</v>
      </c>
      <c r="AS681" t="s">
        <v>191</v>
      </c>
      <c r="AT681" t="s">
        <v>113</v>
      </c>
      <c r="AU681" t="s">
        <v>116</v>
      </c>
      <c r="AV681" t="s">
        <v>109</v>
      </c>
      <c r="AW681" t="s">
        <v>109</v>
      </c>
      <c r="AZ681" t="s">
        <v>7465</v>
      </c>
      <c r="BA681" t="s">
        <v>120</v>
      </c>
      <c r="BB681" t="s">
        <v>121</v>
      </c>
      <c r="BC681" t="s">
        <v>116</v>
      </c>
      <c r="BD681" t="s">
        <v>116</v>
      </c>
      <c r="BE681" t="s">
        <v>116</v>
      </c>
      <c r="BF681" t="s">
        <v>7466</v>
      </c>
      <c r="BG681" t="s">
        <v>109</v>
      </c>
      <c r="BH681" t="s">
        <v>116</v>
      </c>
      <c r="BI681" t="s">
        <v>7467</v>
      </c>
      <c r="BJ681" t="s">
        <v>116</v>
      </c>
      <c r="BK681" t="s">
        <v>116</v>
      </c>
      <c r="BL681" t="s">
        <v>109</v>
      </c>
      <c r="BM681" t="s">
        <v>116</v>
      </c>
      <c r="BN681" t="s">
        <v>113</v>
      </c>
      <c r="BO681" t="s">
        <v>125</v>
      </c>
      <c r="BP681" t="s">
        <v>122</v>
      </c>
      <c r="BR681" t="s">
        <v>116</v>
      </c>
      <c r="BS681" t="s">
        <v>162</v>
      </c>
      <c r="BT681" t="s">
        <v>109</v>
      </c>
      <c r="BU681" t="s">
        <v>114</v>
      </c>
      <c r="BV681" t="s">
        <v>206</v>
      </c>
      <c r="BW681" t="s">
        <v>239</v>
      </c>
      <c r="BX681" t="s">
        <v>116</v>
      </c>
      <c r="BY681" t="s">
        <v>116</v>
      </c>
      <c r="BZ681" t="s">
        <v>193</v>
      </c>
      <c r="CA681" t="s">
        <v>7468</v>
      </c>
      <c r="CB681" t="s">
        <v>7469</v>
      </c>
      <c r="CC681" t="s">
        <v>7470</v>
      </c>
      <c r="CD681" t="s">
        <v>109</v>
      </c>
      <c r="CE681" t="s">
        <v>109</v>
      </c>
      <c r="CF681" t="s">
        <v>7471</v>
      </c>
      <c r="CG681" t="s">
        <v>113</v>
      </c>
      <c r="CH681" t="s">
        <v>386</v>
      </c>
      <c r="CI681" t="s">
        <v>7472</v>
      </c>
      <c r="CJ681" t="s">
        <v>116</v>
      </c>
      <c r="CK681" t="s">
        <v>109</v>
      </c>
      <c r="CL681" t="s">
        <v>109</v>
      </c>
      <c r="CN681" t="s">
        <v>842</v>
      </c>
      <c r="CO681" t="s">
        <v>116</v>
      </c>
      <c r="CP681" t="s">
        <v>116</v>
      </c>
      <c r="CQ681" t="s">
        <v>116</v>
      </c>
      <c r="CR681" t="s">
        <v>7473</v>
      </c>
      <c r="CS681" t="s">
        <v>116</v>
      </c>
      <c r="CT681" t="s">
        <v>116</v>
      </c>
      <c r="CU681" t="s">
        <v>116</v>
      </c>
      <c r="CV681" t="s">
        <v>109</v>
      </c>
      <c r="CX681" t="s">
        <v>116</v>
      </c>
      <c r="CY681" t="s">
        <v>1175</v>
      </c>
      <c r="DB681">
        <f t="shared" si="635"/>
        <v>2</v>
      </c>
      <c r="DC681">
        <f t="shared" si="636"/>
        <v>0</v>
      </c>
      <c r="DD681">
        <f t="shared" si="637"/>
        <v>4</v>
      </c>
      <c r="DE681">
        <f t="shared" si="638"/>
        <v>0</v>
      </c>
      <c r="DF681">
        <f t="shared" si="639"/>
        <v>2</v>
      </c>
      <c r="DG681">
        <f t="shared" si="640"/>
        <v>2</v>
      </c>
      <c r="DH681">
        <f t="shared" si="641"/>
        <v>0</v>
      </c>
      <c r="DI681">
        <f t="shared" si="642"/>
        <v>7</v>
      </c>
      <c r="DJ681">
        <f t="shared" si="643"/>
        <v>1</v>
      </c>
      <c r="DK681">
        <f t="shared" si="644"/>
        <v>1</v>
      </c>
      <c r="DL681">
        <f t="shared" si="645"/>
        <v>3</v>
      </c>
      <c r="DM681">
        <f t="shared" si="646"/>
        <v>2</v>
      </c>
      <c r="DN681">
        <f t="shared" si="647"/>
        <v>1</v>
      </c>
      <c r="DO681">
        <f t="shared" si="648"/>
        <v>4</v>
      </c>
      <c r="DP681">
        <f t="shared" si="649"/>
        <v>4</v>
      </c>
      <c r="DQ681">
        <f t="shared" si="650"/>
        <v>1</v>
      </c>
      <c r="DR681">
        <f t="shared" si="651"/>
        <v>3</v>
      </c>
      <c r="DS681">
        <f t="shared" si="652"/>
        <v>2</v>
      </c>
      <c r="DT681">
        <f t="shared" si="653"/>
        <v>1</v>
      </c>
      <c r="DU681">
        <f t="shared" si="633"/>
        <v>4</v>
      </c>
      <c r="DV681">
        <f t="shared" si="634"/>
        <v>3</v>
      </c>
      <c r="DW681">
        <f t="shared" si="632"/>
        <v>47</v>
      </c>
      <c r="DX681">
        <f t="shared" si="654"/>
        <v>9.0384615384615383</v>
      </c>
      <c r="DY681">
        <f t="shared" si="655"/>
        <v>9</v>
      </c>
      <c r="DZ681">
        <f t="shared" si="656"/>
        <v>9</v>
      </c>
    </row>
    <row r="682" spans="1:130">
      <c r="A682">
        <v>818</v>
      </c>
      <c r="B682" s="1">
        <v>44985.839212963001</v>
      </c>
      <c r="C682" s="1">
        <v>44985.858865740702</v>
      </c>
      <c r="D682" t="s">
        <v>104</v>
      </c>
      <c r="F682" t="s">
        <v>7474</v>
      </c>
      <c r="G682" s="2">
        <v>22279</v>
      </c>
      <c r="H682" t="s">
        <v>7475</v>
      </c>
      <c r="I682" t="s">
        <v>7476</v>
      </c>
      <c r="J682" t="s">
        <v>145</v>
      </c>
      <c r="K682" t="s">
        <v>114</v>
      </c>
      <c r="L682" t="s">
        <v>7477</v>
      </c>
      <c r="M682" t="s">
        <v>109</v>
      </c>
      <c r="O682" t="s">
        <v>2617</v>
      </c>
      <c r="P682" t="s">
        <v>7478</v>
      </c>
      <c r="Q682" t="s">
        <v>112</v>
      </c>
      <c r="R682" t="s">
        <v>113</v>
      </c>
      <c r="S682" t="s">
        <v>114</v>
      </c>
      <c r="T682" t="s">
        <v>109</v>
      </c>
      <c r="V682" t="s">
        <v>109</v>
      </c>
      <c r="X682" t="s">
        <v>321</v>
      </c>
      <c r="Y682" t="s">
        <v>178</v>
      </c>
      <c r="Z682" t="s">
        <v>116</v>
      </c>
      <c r="AB682" t="s">
        <v>153</v>
      </c>
      <c r="AC682" t="s">
        <v>116</v>
      </c>
      <c r="AD682" t="s">
        <v>7479</v>
      </c>
      <c r="AE682" t="s">
        <v>109</v>
      </c>
      <c r="AG682" t="s">
        <v>109</v>
      </c>
      <c r="AH682" t="s">
        <v>116</v>
      </c>
      <c r="AI682" t="s">
        <v>109</v>
      </c>
      <c r="AJ682" t="s">
        <v>116</v>
      </c>
      <c r="AK682" t="s">
        <v>116</v>
      </c>
      <c r="AL682" t="s">
        <v>116</v>
      </c>
      <c r="AM682" t="s">
        <v>112</v>
      </c>
      <c r="AN682" t="s">
        <v>117</v>
      </c>
      <c r="AO682" t="s">
        <v>179</v>
      </c>
      <c r="AP682" t="s">
        <v>113</v>
      </c>
      <c r="AQ682" t="s">
        <v>7480</v>
      </c>
      <c r="AR682" t="s">
        <v>7481</v>
      </c>
      <c r="AS682" t="s">
        <v>203</v>
      </c>
      <c r="AT682" t="s">
        <v>113</v>
      </c>
      <c r="AU682" t="s">
        <v>116</v>
      </c>
      <c r="AV682" t="s">
        <v>109</v>
      </c>
      <c r="AW682" t="s">
        <v>112</v>
      </c>
      <c r="AX682" t="s">
        <v>116</v>
      </c>
      <c r="AY682" t="s">
        <v>7482</v>
      </c>
      <c r="AZ682" t="s">
        <v>113</v>
      </c>
      <c r="BA682" t="s">
        <v>113</v>
      </c>
      <c r="BB682" t="s">
        <v>121</v>
      </c>
      <c r="BC682" t="s">
        <v>116</v>
      </c>
      <c r="BD682" t="s">
        <v>109</v>
      </c>
      <c r="BE682" t="s">
        <v>122</v>
      </c>
      <c r="BG682" t="s">
        <v>116</v>
      </c>
      <c r="BH682" t="s">
        <v>116</v>
      </c>
      <c r="BI682" t="s">
        <v>7483</v>
      </c>
      <c r="BJ682" t="s">
        <v>116</v>
      </c>
      <c r="BK682" t="s">
        <v>109</v>
      </c>
      <c r="BL682" t="s">
        <v>109</v>
      </c>
      <c r="BM682" t="s">
        <v>109</v>
      </c>
      <c r="BN682" t="s">
        <v>113</v>
      </c>
      <c r="BO682" t="s">
        <v>116</v>
      </c>
      <c r="BP682" t="s">
        <v>122</v>
      </c>
      <c r="BR682" t="s">
        <v>109</v>
      </c>
      <c r="BS682" t="s">
        <v>113</v>
      </c>
      <c r="BT682" t="s">
        <v>116</v>
      </c>
      <c r="BU682" t="s">
        <v>114</v>
      </c>
      <c r="BV682" t="s">
        <v>116</v>
      </c>
      <c r="BW682" t="s">
        <v>239</v>
      </c>
      <c r="BX682" t="s">
        <v>116</v>
      </c>
      <c r="BY682" t="s">
        <v>116</v>
      </c>
      <c r="BZ682" t="s">
        <v>138</v>
      </c>
      <c r="CA682" t="s">
        <v>659</v>
      </c>
      <c r="CB682" t="s">
        <v>129</v>
      </c>
      <c r="CC682" t="s">
        <v>2746</v>
      </c>
      <c r="CD682" t="s">
        <v>116</v>
      </c>
      <c r="CE682" t="s">
        <v>109</v>
      </c>
      <c r="CF682" t="s">
        <v>427</v>
      </c>
      <c r="CG682" t="s">
        <v>113</v>
      </c>
      <c r="CH682" t="s">
        <v>183</v>
      </c>
      <c r="CI682" t="s">
        <v>578</v>
      </c>
      <c r="CJ682" t="s">
        <v>109</v>
      </c>
      <c r="CK682" t="s">
        <v>116</v>
      </c>
      <c r="CL682" t="s">
        <v>109</v>
      </c>
      <c r="CN682" t="s">
        <v>522</v>
      </c>
      <c r="CO682" t="s">
        <v>116</v>
      </c>
      <c r="CP682" t="s">
        <v>116</v>
      </c>
      <c r="CQ682" t="s">
        <v>116</v>
      </c>
      <c r="CR682" t="s">
        <v>7484</v>
      </c>
      <c r="CS682" t="s">
        <v>109</v>
      </c>
      <c r="CT682" t="s">
        <v>116</v>
      </c>
      <c r="CU682" t="s">
        <v>116</v>
      </c>
      <c r="CV682" t="s">
        <v>109</v>
      </c>
      <c r="CX682" t="s">
        <v>116</v>
      </c>
      <c r="CY682" t="s">
        <v>7485</v>
      </c>
      <c r="DB682">
        <f t="shared" si="635"/>
        <v>2</v>
      </c>
      <c r="DC682">
        <f t="shared" si="636"/>
        <v>0</v>
      </c>
      <c r="DD682">
        <f t="shared" si="637"/>
        <v>4</v>
      </c>
      <c r="DE682">
        <f t="shared" si="638"/>
        <v>0</v>
      </c>
      <c r="DF682">
        <f t="shared" si="639"/>
        <v>3</v>
      </c>
      <c r="DG682">
        <f t="shared" si="640"/>
        <v>2</v>
      </c>
      <c r="DH682">
        <f t="shared" si="641"/>
        <v>0</v>
      </c>
      <c r="DI682">
        <f t="shared" si="642"/>
        <v>8</v>
      </c>
      <c r="DJ682">
        <f t="shared" si="643"/>
        <v>1</v>
      </c>
      <c r="DK682">
        <f t="shared" si="644"/>
        <v>3</v>
      </c>
      <c r="DL682">
        <f t="shared" si="645"/>
        <v>1</v>
      </c>
      <c r="DM682">
        <f t="shared" si="646"/>
        <v>0</v>
      </c>
      <c r="DN682">
        <f t="shared" si="647"/>
        <v>2</v>
      </c>
      <c r="DO682">
        <f t="shared" si="648"/>
        <v>2</v>
      </c>
      <c r="DP682">
        <f t="shared" si="649"/>
        <v>3</v>
      </c>
      <c r="DQ682">
        <f t="shared" si="650"/>
        <v>1</v>
      </c>
      <c r="DR682">
        <f t="shared" si="651"/>
        <v>4</v>
      </c>
      <c r="DS682">
        <f t="shared" si="652"/>
        <v>2</v>
      </c>
      <c r="DT682">
        <f t="shared" si="653"/>
        <v>1</v>
      </c>
      <c r="DU682">
        <f t="shared" si="633"/>
        <v>4</v>
      </c>
      <c r="DV682">
        <f t="shared" si="634"/>
        <v>2</v>
      </c>
      <c r="DW682">
        <f t="shared" si="632"/>
        <v>45</v>
      </c>
      <c r="DX682">
        <f t="shared" si="654"/>
        <v>8.6538461538461533</v>
      </c>
      <c r="DY682">
        <f t="shared" si="655"/>
        <v>8.5</v>
      </c>
      <c r="DZ682">
        <f t="shared" si="656"/>
        <v>8.5</v>
      </c>
    </row>
    <row r="683" spans="1:130">
      <c r="A683">
        <v>819</v>
      </c>
      <c r="B683" s="1">
        <v>44986.386874999997</v>
      </c>
      <c r="C683" s="1">
        <v>44986.430462962999</v>
      </c>
      <c r="D683" t="s">
        <v>104</v>
      </c>
      <c r="F683" t="s">
        <v>7486</v>
      </c>
      <c r="G683" s="2">
        <v>20842</v>
      </c>
      <c r="H683" t="s">
        <v>7487</v>
      </c>
      <c r="I683" t="s">
        <v>7488</v>
      </c>
      <c r="J683" t="s">
        <v>7489</v>
      </c>
      <c r="K683" t="s">
        <v>114</v>
      </c>
      <c r="L683" t="s">
        <v>7490</v>
      </c>
      <c r="M683" t="s">
        <v>109</v>
      </c>
      <c r="O683" t="s">
        <v>7491</v>
      </c>
      <c r="P683" t="s">
        <v>4752</v>
      </c>
      <c r="Q683" t="s">
        <v>112</v>
      </c>
      <c r="R683" t="s">
        <v>113</v>
      </c>
      <c r="S683" t="s">
        <v>114</v>
      </c>
      <c r="T683" t="s">
        <v>109</v>
      </c>
      <c r="V683" t="s">
        <v>109</v>
      </c>
      <c r="X683" t="s">
        <v>135</v>
      </c>
      <c r="Y683" t="s">
        <v>178</v>
      </c>
      <c r="Z683" t="s">
        <v>109</v>
      </c>
      <c r="AA683" t="s">
        <v>116</v>
      </c>
      <c r="AB683" t="s">
        <v>145</v>
      </c>
      <c r="AC683" t="s">
        <v>116</v>
      </c>
      <c r="AD683" t="s">
        <v>7492</v>
      </c>
      <c r="AE683" t="s">
        <v>109</v>
      </c>
      <c r="AG683" t="s">
        <v>109</v>
      </c>
      <c r="AH683" t="s">
        <v>116</v>
      </c>
      <c r="AI683" t="s">
        <v>109</v>
      </c>
      <c r="AJ683" t="s">
        <v>116</v>
      </c>
      <c r="AK683" t="s">
        <v>116</v>
      </c>
      <c r="AL683" t="s">
        <v>116</v>
      </c>
      <c r="AM683" t="s">
        <v>112</v>
      </c>
      <c r="AN683" t="s">
        <v>117</v>
      </c>
      <c r="AO683" t="s">
        <v>155</v>
      </c>
      <c r="AP683" t="s">
        <v>113</v>
      </c>
      <c r="AQ683" t="s">
        <v>109</v>
      </c>
      <c r="AS683" t="s">
        <v>3950</v>
      </c>
      <c r="AT683" t="s">
        <v>113</v>
      </c>
      <c r="AU683" t="s">
        <v>116</v>
      </c>
      <c r="AV683" t="s">
        <v>116</v>
      </c>
      <c r="AW683" t="s">
        <v>109</v>
      </c>
      <c r="AZ683" t="s">
        <v>157</v>
      </c>
      <c r="BA683" t="s">
        <v>248</v>
      </c>
      <c r="BB683" t="s">
        <v>249</v>
      </c>
      <c r="BC683" t="s">
        <v>116</v>
      </c>
      <c r="BD683" t="s">
        <v>116</v>
      </c>
      <c r="BE683" t="s">
        <v>116</v>
      </c>
      <c r="BF683" t="s">
        <v>7493</v>
      </c>
      <c r="BG683" t="s">
        <v>116</v>
      </c>
      <c r="BH683" t="s">
        <v>116</v>
      </c>
      <c r="BI683" t="s">
        <v>7494</v>
      </c>
      <c r="BJ683" t="s">
        <v>116</v>
      </c>
      <c r="BK683" t="s">
        <v>116</v>
      </c>
      <c r="BL683" t="s">
        <v>109</v>
      </c>
      <c r="BM683" t="s">
        <v>109</v>
      </c>
      <c r="BN683" t="s">
        <v>113</v>
      </c>
      <c r="BO683" t="s">
        <v>125</v>
      </c>
      <c r="BP683" t="s">
        <v>122</v>
      </c>
      <c r="BR683" t="s">
        <v>116</v>
      </c>
      <c r="BS683" t="s">
        <v>238</v>
      </c>
      <c r="BT683" t="s">
        <v>116</v>
      </c>
      <c r="BU683" t="s">
        <v>114</v>
      </c>
      <c r="BV683" t="s">
        <v>116</v>
      </c>
      <c r="BW683" t="s">
        <v>239</v>
      </c>
      <c r="BX683" t="s">
        <v>116</v>
      </c>
      <c r="BY683" t="s">
        <v>116</v>
      </c>
      <c r="BZ683" t="s">
        <v>193</v>
      </c>
      <c r="CA683" t="s">
        <v>7495</v>
      </c>
      <c r="CB683" t="s">
        <v>7496</v>
      </c>
      <c r="CC683" t="s">
        <v>253</v>
      </c>
      <c r="CD683" t="s">
        <v>109</v>
      </c>
      <c r="CE683" t="s">
        <v>116</v>
      </c>
      <c r="CG683" t="s">
        <v>113</v>
      </c>
      <c r="CH683" t="s">
        <v>113</v>
      </c>
      <c r="CI683" t="s">
        <v>113</v>
      </c>
      <c r="CJ683" t="s">
        <v>109</v>
      </c>
      <c r="CK683" t="s">
        <v>116</v>
      </c>
      <c r="CL683" t="s">
        <v>116</v>
      </c>
      <c r="CM683" t="s">
        <v>7497</v>
      </c>
      <c r="CN683" t="s">
        <v>336</v>
      </c>
      <c r="CO683" t="s">
        <v>116</v>
      </c>
      <c r="CP683" t="s">
        <v>116</v>
      </c>
      <c r="CQ683" t="s">
        <v>116</v>
      </c>
      <c r="CR683" t="s">
        <v>7498</v>
      </c>
      <c r="CS683" t="s">
        <v>116</v>
      </c>
      <c r="CT683" t="s">
        <v>116</v>
      </c>
      <c r="CU683" t="s">
        <v>109</v>
      </c>
      <c r="CV683" t="s">
        <v>116</v>
      </c>
      <c r="CW683" t="s">
        <v>7499</v>
      </c>
      <c r="CX683" t="s">
        <v>116</v>
      </c>
      <c r="CY683" t="s">
        <v>942</v>
      </c>
      <c r="DB683">
        <f t="shared" si="635"/>
        <v>2</v>
      </c>
      <c r="DC683">
        <f t="shared" si="636"/>
        <v>0</v>
      </c>
      <c r="DD683">
        <f t="shared" si="637"/>
        <v>4</v>
      </c>
      <c r="DE683">
        <f t="shared" si="638"/>
        <v>0</v>
      </c>
      <c r="DF683">
        <f t="shared" si="639"/>
        <v>2</v>
      </c>
      <c r="DG683">
        <f t="shared" si="640"/>
        <v>2</v>
      </c>
      <c r="DH683">
        <f t="shared" si="641"/>
        <v>0</v>
      </c>
      <c r="DI683">
        <f t="shared" si="642"/>
        <v>7</v>
      </c>
      <c r="DJ683">
        <f t="shared" si="643"/>
        <v>1</v>
      </c>
      <c r="DK683">
        <f t="shared" si="644"/>
        <v>2</v>
      </c>
      <c r="DL683">
        <f t="shared" si="645"/>
        <v>3</v>
      </c>
      <c r="DM683">
        <f t="shared" si="646"/>
        <v>2</v>
      </c>
      <c r="DN683">
        <f t="shared" si="647"/>
        <v>2</v>
      </c>
      <c r="DO683">
        <f t="shared" si="648"/>
        <v>3</v>
      </c>
      <c r="DP683">
        <f t="shared" si="649"/>
        <v>5</v>
      </c>
      <c r="DQ683">
        <f t="shared" si="650"/>
        <v>1</v>
      </c>
      <c r="DR683">
        <f t="shared" si="651"/>
        <v>3</v>
      </c>
      <c r="DS683">
        <f t="shared" si="652"/>
        <v>0</v>
      </c>
      <c r="DT683">
        <f t="shared" si="653"/>
        <v>2</v>
      </c>
      <c r="DU683">
        <f t="shared" si="633"/>
        <v>4</v>
      </c>
      <c r="DV683">
        <f t="shared" si="634"/>
        <v>3</v>
      </c>
      <c r="DW683">
        <f t="shared" si="632"/>
        <v>48</v>
      </c>
      <c r="DX683">
        <f t="shared" si="654"/>
        <v>9.2307692307692317</v>
      </c>
      <c r="DY683">
        <f t="shared" si="655"/>
        <v>9</v>
      </c>
      <c r="DZ683">
        <f t="shared" si="656"/>
        <v>9</v>
      </c>
    </row>
    <row r="684" spans="1:130">
      <c r="A684">
        <v>820</v>
      </c>
      <c r="B684" s="1">
        <v>44986.396990740701</v>
      </c>
      <c r="C684" s="1">
        <v>44986.432905092603</v>
      </c>
      <c r="D684" t="s">
        <v>104</v>
      </c>
      <c r="F684" t="s">
        <v>7500</v>
      </c>
      <c r="G684">
        <v>13128</v>
      </c>
      <c r="H684" t="s">
        <v>7500</v>
      </c>
      <c r="I684" t="s">
        <v>7500</v>
      </c>
      <c r="J684" t="s">
        <v>145</v>
      </c>
      <c r="K684" t="s">
        <v>114</v>
      </c>
      <c r="L684" t="s">
        <v>2468</v>
      </c>
      <c r="M684" t="s">
        <v>109</v>
      </c>
      <c r="O684" t="s">
        <v>176</v>
      </c>
      <c r="P684" t="s">
        <v>6830</v>
      </c>
      <c r="Q684" t="s">
        <v>112</v>
      </c>
      <c r="R684" t="s">
        <v>113</v>
      </c>
      <c r="S684" t="s">
        <v>122</v>
      </c>
      <c r="T684" t="s">
        <v>109</v>
      </c>
      <c r="V684" t="s">
        <v>109</v>
      </c>
      <c r="X684" t="s">
        <v>135</v>
      </c>
      <c r="Y684" t="s">
        <v>113</v>
      </c>
      <c r="Z684" t="s">
        <v>109</v>
      </c>
      <c r="AA684" t="s">
        <v>109</v>
      </c>
      <c r="AB684" t="s">
        <v>132</v>
      </c>
      <c r="AC684" t="s">
        <v>116</v>
      </c>
      <c r="AD684" t="s">
        <v>7501</v>
      </c>
      <c r="AE684" t="s">
        <v>109</v>
      </c>
      <c r="AG684" t="s">
        <v>109</v>
      </c>
      <c r="AH684" t="s">
        <v>109</v>
      </c>
      <c r="AI684" t="s">
        <v>109</v>
      </c>
      <c r="AJ684" t="s">
        <v>116</v>
      </c>
      <c r="AK684" t="s">
        <v>109</v>
      </c>
      <c r="AL684" t="s">
        <v>116</v>
      </c>
      <c r="AM684" t="s">
        <v>112</v>
      </c>
      <c r="AN684" t="s">
        <v>117</v>
      </c>
      <c r="AO684" t="s">
        <v>113</v>
      </c>
      <c r="AP684" t="s">
        <v>113</v>
      </c>
      <c r="AQ684" t="s">
        <v>109</v>
      </c>
      <c r="AS684" t="s">
        <v>287</v>
      </c>
      <c r="AT684" t="s">
        <v>113</v>
      </c>
      <c r="AU684" t="s">
        <v>116</v>
      </c>
      <c r="AV684" t="s">
        <v>116</v>
      </c>
      <c r="AW684" t="s">
        <v>109</v>
      </c>
      <c r="AZ684" t="s">
        <v>5029</v>
      </c>
      <c r="BA684" t="s">
        <v>113</v>
      </c>
      <c r="BB684" t="s">
        <v>113</v>
      </c>
      <c r="BC684" t="s">
        <v>116</v>
      </c>
      <c r="BD684" t="s">
        <v>116</v>
      </c>
      <c r="BE684" t="s">
        <v>116</v>
      </c>
      <c r="BF684" t="s">
        <v>1530</v>
      </c>
      <c r="BG684" t="s">
        <v>109</v>
      </c>
      <c r="BH684" t="s">
        <v>116</v>
      </c>
      <c r="BI684" t="s">
        <v>7502</v>
      </c>
      <c r="BJ684" t="s">
        <v>116</v>
      </c>
      <c r="BK684" t="s">
        <v>116</v>
      </c>
      <c r="BL684" t="s">
        <v>109</v>
      </c>
      <c r="BM684" t="s">
        <v>109</v>
      </c>
      <c r="BN684" t="s">
        <v>113</v>
      </c>
      <c r="BO684" t="s">
        <v>116</v>
      </c>
      <c r="BP684" t="s">
        <v>122</v>
      </c>
      <c r="BR684" t="s">
        <v>109</v>
      </c>
      <c r="BS684" t="s">
        <v>126</v>
      </c>
      <c r="BT684" t="s">
        <v>109</v>
      </c>
      <c r="BU684" t="s">
        <v>114</v>
      </c>
      <c r="BV684" t="s">
        <v>116</v>
      </c>
      <c r="BX684" t="s">
        <v>116</v>
      </c>
      <c r="BY684" t="s">
        <v>116</v>
      </c>
      <c r="BZ684" t="s">
        <v>138</v>
      </c>
      <c r="CA684" t="s">
        <v>113</v>
      </c>
      <c r="CB684" t="s">
        <v>456</v>
      </c>
      <c r="CC684" t="s">
        <v>241</v>
      </c>
      <c r="CD684" t="s">
        <v>109</v>
      </c>
      <c r="CE684" t="s">
        <v>116</v>
      </c>
      <c r="CG684" t="s">
        <v>113</v>
      </c>
      <c r="CH684" t="s">
        <v>311</v>
      </c>
      <c r="CI684" t="s">
        <v>113</v>
      </c>
      <c r="CJ684" t="s">
        <v>109</v>
      </c>
      <c r="CK684" t="s">
        <v>109</v>
      </c>
      <c r="CL684" t="s">
        <v>109</v>
      </c>
      <c r="CN684" t="s">
        <v>113</v>
      </c>
      <c r="CO684" t="s">
        <v>109</v>
      </c>
      <c r="CP684" t="s">
        <v>116</v>
      </c>
      <c r="CQ684" t="s">
        <v>109</v>
      </c>
      <c r="CS684" t="s">
        <v>109</v>
      </c>
      <c r="CT684" t="s">
        <v>109</v>
      </c>
      <c r="CU684" t="s">
        <v>109</v>
      </c>
      <c r="CV684" t="s">
        <v>109</v>
      </c>
      <c r="CX684" t="s">
        <v>109</v>
      </c>
      <c r="DB684">
        <f t="shared" si="635"/>
        <v>2</v>
      </c>
      <c r="DC684">
        <f t="shared" si="636"/>
        <v>0</v>
      </c>
      <c r="DD684">
        <f t="shared" si="637"/>
        <v>3</v>
      </c>
      <c r="DE684">
        <f t="shared" si="638"/>
        <v>0</v>
      </c>
      <c r="DF684">
        <f t="shared" si="639"/>
        <v>1</v>
      </c>
      <c r="DG684">
        <f t="shared" si="640"/>
        <v>2</v>
      </c>
      <c r="DH684">
        <f t="shared" si="641"/>
        <v>0</v>
      </c>
      <c r="DI684">
        <f t="shared" si="642"/>
        <v>4</v>
      </c>
      <c r="DJ684">
        <f t="shared" si="643"/>
        <v>1</v>
      </c>
      <c r="DK684">
        <f t="shared" si="644"/>
        <v>2</v>
      </c>
      <c r="DL684">
        <f t="shared" si="645"/>
        <v>1</v>
      </c>
      <c r="DM684">
        <f t="shared" si="646"/>
        <v>2</v>
      </c>
      <c r="DN684">
        <f t="shared" si="647"/>
        <v>1</v>
      </c>
      <c r="DO684">
        <f t="shared" si="648"/>
        <v>3</v>
      </c>
      <c r="DP684">
        <f t="shared" si="649"/>
        <v>3</v>
      </c>
      <c r="DQ684">
        <f t="shared" si="650"/>
        <v>1</v>
      </c>
      <c r="DR684">
        <f t="shared" si="651"/>
        <v>2</v>
      </c>
      <c r="DS684">
        <f t="shared" si="652"/>
        <v>1</v>
      </c>
      <c r="DT684">
        <f t="shared" si="653"/>
        <v>0</v>
      </c>
      <c r="DU684">
        <f t="shared" si="633"/>
        <v>1</v>
      </c>
      <c r="DV684">
        <f t="shared" si="634"/>
        <v>0</v>
      </c>
      <c r="DW684">
        <f t="shared" si="632"/>
        <v>30</v>
      </c>
      <c r="DX684">
        <f t="shared" si="654"/>
        <v>5.7692307692307683</v>
      </c>
      <c r="DY684">
        <f t="shared" si="655"/>
        <v>6</v>
      </c>
      <c r="DZ684">
        <f t="shared" si="656"/>
        <v>6</v>
      </c>
    </row>
    <row r="685" spans="1:130">
      <c r="A685">
        <v>821</v>
      </c>
      <c r="B685" s="1">
        <v>44986.432337963</v>
      </c>
      <c r="C685" s="1">
        <v>44986.457060185203</v>
      </c>
      <c r="D685" t="s">
        <v>104</v>
      </c>
      <c r="F685" t="s">
        <v>7503</v>
      </c>
      <c r="G685" s="2">
        <v>22740</v>
      </c>
      <c r="H685" t="s">
        <v>7504</v>
      </c>
      <c r="I685" t="s">
        <v>7505</v>
      </c>
      <c r="J685" t="s">
        <v>145</v>
      </c>
      <c r="K685" t="s">
        <v>114</v>
      </c>
      <c r="L685" t="s">
        <v>7506</v>
      </c>
      <c r="M685" t="s">
        <v>109</v>
      </c>
      <c r="O685" t="s">
        <v>7507</v>
      </c>
      <c r="P685" t="s">
        <v>2191</v>
      </c>
      <c r="Q685" t="s">
        <v>188</v>
      </c>
      <c r="R685" t="s">
        <v>113</v>
      </c>
      <c r="S685" t="s">
        <v>114</v>
      </c>
      <c r="T685" t="s">
        <v>109</v>
      </c>
      <c r="V685" t="s">
        <v>109</v>
      </c>
      <c r="X685" t="s">
        <v>135</v>
      </c>
      <c r="Y685" t="s">
        <v>322</v>
      </c>
      <c r="Z685" t="s">
        <v>109</v>
      </c>
      <c r="AA685" t="s">
        <v>116</v>
      </c>
      <c r="AB685" t="s">
        <v>153</v>
      </c>
      <c r="AC685" t="s">
        <v>116</v>
      </c>
      <c r="AD685" t="s">
        <v>7508</v>
      </c>
      <c r="AE685" t="s">
        <v>109</v>
      </c>
      <c r="AG685" t="s">
        <v>109</v>
      </c>
      <c r="AH685" t="s">
        <v>116</v>
      </c>
      <c r="AI685" t="s">
        <v>109</v>
      </c>
      <c r="AJ685" t="s">
        <v>116</v>
      </c>
      <c r="AK685" t="s">
        <v>116</v>
      </c>
      <c r="AL685" t="s">
        <v>116</v>
      </c>
      <c r="AM685" t="s">
        <v>188</v>
      </c>
      <c r="AN685" t="s">
        <v>117</v>
      </c>
      <c r="AO685" t="s">
        <v>179</v>
      </c>
      <c r="AP685" t="s">
        <v>224</v>
      </c>
      <c r="AQ685" t="s">
        <v>109</v>
      </c>
      <c r="AS685" t="s">
        <v>7509</v>
      </c>
      <c r="AT685" t="s">
        <v>275</v>
      </c>
      <c r="AU685" t="s">
        <v>116</v>
      </c>
      <c r="AV685" t="s">
        <v>116</v>
      </c>
      <c r="AW685" t="s">
        <v>109</v>
      </c>
      <c r="AZ685" t="s">
        <v>468</v>
      </c>
      <c r="BA685" t="s">
        <v>120</v>
      </c>
      <c r="BB685" t="s">
        <v>121</v>
      </c>
      <c r="BC685" t="s">
        <v>116</v>
      </c>
      <c r="BD685" t="s">
        <v>116</v>
      </c>
      <c r="BE685" t="s">
        <v>122</v>
      </c>
      <c r="BG685" t="s">
        <v>116</v>
      </c>
      <c r="BH685" t="s">
        <v>116</v>
      </c>
      <c r="BI685" t="s">
        <v>7510</v>
      </c>
      <c r="BJ685" t="s">
        <v>116</v>
      </c>
      <c r="BK685" t="s">
        <v>116</v>
      </c>
      <c r="BL685" t="s">
        <v>116</v>
      </c>
      <c r="BM685" t="s">
        <v>109</v>
      </c>
      <c r="BN685" t="s">
        <v>161</v>
      </c>
      <c r="BO685" t="s">
        <v>116</v>
      </c>
      <c r="BP685" t="s">
        <v>122</v>
      </c>
      <c r="BR685" t="s">
        <v>116</v>
      </c>
      <c r="BS685" t="s">
        <v>4450</v>
      </c>
      <c r="BT685" t="s">
        <v>109</v>
      </c>
      <c r="BU685" t="s">
        <v>114</v>
      </c>
      <c r="BV685" t="s">
        <v>116</v>
      </c>
      <c r="BX685" t="s">
        <v>116</v>
      </c>
      <c r="BY685" t="s">
        <v>116</v>
      </c>
      <c r="BZ685" t="s">
        <v>138</v>
      </c>
      <c r="CA685" t="s">
        <v>841</v>
      </c>
      <c r="CB685" t="s">
        <v>7511</v>
      </c>
      <c r="CC685" t="s">
        <v>241</v>
      </c>
      <c r="CD685" t="s">
        <v>116</v>
      </c>
      <c r="CE685" t="s">
        <v>109</v>
      </c>
      <c r="CF685" t="s">
        <v>385</v>
      </c>
      <c r="CG685" t="s">
        <v>113</v>
      </c>
      <c r="CH685" t="s">
        <v>1131</v>
      </c>
      <c r="CI685" t="s">
        <v>113</v>
      </c>
      <c r="CJ685" t="s">
        <v>116</v>
      </c>
      <c r="CK685" t="s">
        <v>116</v>
      </c>
      <c r="CL685" t="s">
        <v>116</v>
      </c>
      <c r="CM685" t="s">
        <v>7512</v>
      </c>
      <c r="CN685" t="s">
        <v>7513</v>
      </c>
      <c r="CO685" t="s">
        <v>116</v>
      </c>
      <c r="CP685" t="s">
        <v>116</v>
      </c>
      <c r="CQ685" t="s">
        <v>116</v>
      </c>
      <c r="CR685" t="s">
        <v>7514</v>
      </c>
      <c r="CS685" t="s">
        <v>116</v>
      </c>
      <c r="CT685" t="s">
        <v>116</v>
      </c>
      <c r="CU685" t="s">
        <v>116</v>
      </c>
      <c r="CV685" t="s">
        <v>116</v>
      </c>
      <c r="CW685" t="s">
        <v>7515</v>
      </c>
      <c r="CX685" t="s">
        <v>116</v>
      </c>
      <c r="CY685" t="s">
        <v>618</v>
      </c>
      <c r="CZ685" t="s">
        <v>7516</v>
      </c>
      <c r="DB685">
        <f t="shared" si="635"/>
        <v>2</v>
      </c>
      <c r="DC685">
        <f t="shared" si="636"/>
        <v>0</v>
      </c>
      <c r="DD685">
        <f t="shared" si="637"/>
        <v>4</v>
      </c>
      <c r="DE685">
        <f t="shared" si="638"/>
        <v>0</v>
      </c>
      <c r="DF685">
        <f t="shared" si="639"/>
        <v>2</v>
      </c>
      <c r="DG685">
        <f t="shared" si="640"/>
        <v>2</v>
      </c>
      <c r="DH685">
        <f t="shared" si="641"/>
        <v>0</v>
      </c>
      <c r="DI685">
        <f t="shared" si="642"/>
        <v>8</v>
      </c>
      <c r="DJ685">
        <f t="shared" si="643"/>
        <v>1</v>
      </c>
      <c r="DK685">
        <f t="shared" si="644"/>
        <v>2</v>
      </c>
      <c r="DL685">
        <f t="shared" si="645"/>
        <v>3</v>
      </c>
      <c r="DM685">
        <f t="shared" si="646"/>
        <v>1</v>
      </c>
      <c r="DN685">
        <f t="shared" si="647"/>
        <v>2</v>
      </c>
      <c r="DO685">
        <f t="shared" si="648"/>
        <v>5</v>
      </c>
      <c r="DP685">
        <f t="shared" si="649"/>
        <v>4</v>
      </c>
      <c r="DQ685">
        <f t="shared" si="650"/>
        <v>1</v>
      </c>
      <c r="DR685">
        <f t="shared" si="651"/>
        <v>4</v>
      </c>
      <c r="DS685">
        <f t="shared" si="652"/>
        <v>2</v>
      </c>
      <c r="DT685">
        <f t="shared" si="653"/>
        <v>3</v>
      </c>
      <c r="DU685">
        <f t="shared" si="633"/>
        <v>4</v>
      </c>
      <c r="DV685">
        <f t="shared" si="634"/>
        <v>4</v>
      </c>
      <c r="DW685">
        <f t="shared" si="632"/>
        <v>54</v>
      </c>
      <c r="DX685">
        <f t="shared" si="654"/>
        <v>10.384615384615385</v>
      </c>
      <c r="DY685">
        <f t="shared" si="655"/>
        <v>10.5</v>
      </c>
      <c r="DZ685">
        <f t="shared" si="656"/>
        <v>10</v>
      </c>
    </row>
    <row r="686" spans="1:130">
      <c r="A686">
        <v>822</v>
      </c>
      <c r="B686" s="1">
        <v>44986.697962963</v>
      </c>
      <c r="C686" s="1">
        <v>44986.707511574103</v>
      </c>
      <c r="D686" t="s">
        <v>104</v>
      </c>
      <c r="F686" t="s">
        <v>7517</v>
      </c>
      <c r="G686" s="2">
        <v>23172</v>
      </c>
      <c r="H686" t="s">
        <v>7518</v>
      </c>
      <c r="I686" t="s">
        <v>7519</v>
      </c>
      <c r="J686" t="s">
        <v>145</v>
      </c>
      <c r="K686" t="s">
        <v>114</v>
      </c>
      <c r="L686" t="s">
        <v>7520</v>
      </c>
      <c r="M686" t="s">
        <v>109</v>
      </c>
      <c r="O686" t="s">
        <v>548</v>
      </c>
      <c r="P686" t="s">
        <v>221</v>
      </c>
      <c r="Q686" t="s">
        <v>112</v>
      </c>
      <c r="R686" t="s">
        <v>113</v>
      </c>
      <c r="S686" t="s">
        <v>114</v>
      </c>
      <c r="T686" t="s">
        <v>109</v>
      </c>
      <c r="V686" t="s">
        <v>109</v>
      </c>
      <c r="X686" t="s">
        <v>7521</v>
      </c>
      <c r="Y686" t="s">
        <v>113</v>
      </c>
      <c r="Z686" t="s">
        <v>109</v>
      </c>
      <c r="AA686" t="s">
        <v>116</v>
      </c>
      <c r="AB686" t="s">
        <v>145</v>
      </c>
      <c r="AC686" t="s">
        <v>109</v>
      </c>
      <c r="AE686" t="s">
        <v>109</v>
      </c>
      <c r="AG686" t="s">
        <v>109</v>
      </c>
      <c r="AH686" t="s">
        <v>116</v>
      </c>
      <c r="AI686" t="s">
        <v>109</v>
      </c>
      <c r="AJ686" t="s">
        <v>116</v>
      </c>
      <c r="AK686" t="s">
        <v>116</v>
      </c>
      <c r="AL686" t="s">
        <v>116</v>
      </c>
      <c r="AM686" t="s">
        <v>112</v>
      </c>
      <c r="AN686" t="s">
        <v>117</v>
      </c>
      <c r="AO686" t="s">
        <v>179</v>
      </c>
      <c r="AP686" t="s">
        <v>224</v>
      </c>
      <c r="AQ686" t="s">
        <v>109</v>
      </c>
      <c r="AS686" t="s">
        <v>7522</v>
      </c>
      <c r="AT686" t="s">
        <v>113</v>
      </c>
      <c r="AU686" t="s">
        <v>116</v>
      </c>
      <c r="AV686" t="s">
        <v>109</v>
      </c>
      <c r="AW686" t="s">
        <v>109</v>
      </c>
      <c r="AZ686" t="s">
        <v>113</v>
      </c>
      <c r="BA686" t="s">
        <v>120</v>
      </c>
      <c r="BB686" t="s">
        <v>249</v>
      </c>
      <c r="BC686" t="s">
        <v>116</v>
      </c>
      <c r="BD686" t="s">
        <v>116</v>
      </c>
      <c r="BE686" t="s">
        <v>109</v>
      </c>
      <c r="BG686" t="s">
        <v>109</v>
      </c>
      <c r="BH686" t="s">
        <v>116</v>
      </c>
      <c r="BI686" t="s">
        <v>7523</v>
      </c>
      <c r="BJ686" t="s">
        <v>116</v>
      </c>
      <c r="BK686" t="s">
        <v>109</v>
      </c>
      <c r="BL686" t="s">
        <v>109</v>
      </c>
      <c r="BM686" t="s">
        <v>109</v>
      </c>
      <c r="BN686" t="s">
        <v>113</v>
      </c>
      <c r="BO686" t="s">
        <v>125</v>
      </c>
      <c r="BP686" t="s">
        <v>109</v>
      </c>
      <c r="BR686" t="s">
        <v>109</v>
      </c>
      <c r="BS686" t="s">
        <v>5844</v>
      </c>
      <c r="BT686" t="s">
        <v>109</v>
      </c>
      <c r="BU686" t="s">
        <v>114</v>
      </c>
      <c r="BV686" t="s">
        <v>116</v>
      </c>
      <c r="BX686" t="s">
        <v>116</v>
      </c>
      <c r="BY686" t="s">
        <v>116</v>
      </c>
      <c r="BZ686" t="s">
        <v>193</v>
      </c>
      <c r="CA686" t="s">
        <v>1408</v>
      </c>
      <c r="CB686" t="s">
        <v>129</v>
      </c>
      <c r="CC686" t="s">
        <v>260</v>
      </c>
      <c r="CD686" t="s">
        <v>116</v>
      </c>
      <c r="CE686" t="s">
        <v>109</v>
      </c>
      <c r="CF686" t="s">
        <v>427</v>
      </c>
      <c r="CG686" t="s">
        <v>113</v>
      </c>
      <c r="CH686" t="s">
        <v>113</v>
      </c>
      <c r="CI686" t="s">
        <v>437</v>
      </c>
      <c r="CJ686" t="s">
        <v>109</v>
      </c>
      <c r="CK686" t="s">
        <v>109</v>
      </c>
      <c r="CL686" t="s">
        <v>109</v>
      </c>
      <c r="CN686" t="s">
        <v>1441</v>
      </c>
      <c r="CO686" t="s">
        <v>109</v>
      </c>
      <c r="CP686" t="s">
        <v>116</v>
      </c>
      <c r="CQ686" t="s">
        <v>109</v>
      </c>
      <c r="CS686" t="s">
        <v>109</v>
      </c>
      <c r="CT686" t="s">
        <v>116</v>
      </c>
      <c r="CU686" t="s">
        <v>109</v>
      </c>
      <c r="CV686" t="s">
        <v>109</v>
      </c>
      <c r="CX686" t="s">
        <v>109</v>
      </c>
      <c r="DB686">
        <f t="shared" si="635"/>
        <v>2</v>
      </c>
      <c r="DC686">
        <f t="shared" si="636"/>
        <v>0</v>
      </c>
      <c r="DD686">
        <f t="shared" si="637"/>
        <v>4</v>
      </c>
      <c r="DE686">
        <f t="shared" si="638"/>
        <v>0</v>
      </c>
      <c r="DF686">
        <f t="shared" si="639"/>
        <v>1</v>
      </c>
      <c r="DG686">
        <f t="shared" si="640"/>
        <v>1</v>
      </c>
      <c r="DH686">
        <f t="shared" si="641"/>
        <v>0</v>
      </c>
      <c r="DI686">
        <f t="shared" si="642"/>
        <v>8</v>
      </c>
      <c r="DJ686">
        <f t="shared" si="643"/>
        <v>1</v>
      </c>
      <c r="DK686">
        <f t="shared" si="644"/>
        <v>1</v>
      </c>
      <c r="DL686">
        <f t="shared" si="645"/>
        <v>2</v>
      </c>
      <c r="DM686">
        <f t="shared" si="646"/>
        <v>1</v>
      </c>
      <c r="DN686">
        <f t="shared" si="647"/>
        <v>1</v>
      </c>
      <c r="DO686">
        <f t="shared" si="648"/>
        <v>2</v>
      </c>
      <c r="DP686">
        <f t="shared" si="649"/>
        <v>3</v>
      </c>
      <c r="DQ686">
        <f t="shared" si="650"/>
        <v>1</v>
      </c>
      <c r="DR686">
        <f t="shared" si="651"/>
        <v>4</v>
      </c>
      <c r="DS686">
        <f t="shared" si="652"/>
        <v>1</v>
      </c>
      <c r="DT686">
        <f t="shared" si="653"/>
        <v>0</v>
      </c>
      <c r="DU686">
        <f t="shared" si="633"/>
        <v>2</v>
      </c>
      <c r="DV686">
        <f t="shared" si="634"/>
        <v>1</v>
      </c>
      <c r="DW686">
        <f t="shared" si="632"/>
        <v>36</v>
      </c>
      <c r="DX686">
        <f t="shared" si="654"/>
        <v>6.9230769230769234</v>
      </c>
      <c r="DY686">
        <f t="shared" si="655"/>
        <v>7</v>
      </c>
      <c r="DZ686">
        <f t="shared" si="656"/>
        <v>7</v>
      </c>
    </row>
    <row r="687" spans="1:130">
      <c r="A687">
        <v>823</v>
      </c>
      <c r="B687" s="1">
        <v>44986.700162036999</v>
      </c>
      <c r="C687" s="1">
        <v>44986.718182870398</v>
      </c>
      <c r="D687" t="s">
        <v>104</v>
      </c>
      <c r="F687" t="s">
        <v>7524</v>
      </c>
      <c r="G687" s="2">
        <v>3494</v>
      </c>
      <c r="H687" t="s">
        <v>7525</v>
      </c>
      <c r="I687" t="s">
        <v>7526</v>
      </c>
      <c r="J687" t="s">
        <v>145</v>
      </c>
      <c r="K687" t="s">
        <v>114</v>
      </c>
      <c r="L687" t="s">
        <v>7527</v>
      </c>
      <c r="M687" t="s">
        <v>109</v>
      </c>
      <c r="O687" t="s">
        <v>301</v>
      </c>
      <c r="P687" t="s">
        <v>595</v>
      </c>
      <c r="Q687" t="s">
        <v>112</v>
      </c>
      <c r="R687" t="s">
        <v>113</v>
      </c>
      <c r="S687" t="s">
        <v>114</v>
      </c>
      <c r="T687" t="s">
        <v>109</v>
      </c>
      <c r="V687" t="s">
        <v>109</v>
      </c>
      <c r="X687" t="s">
        <v>189</v>
      </c>
      <c r="Y687" t="s">
        <v>136</v>
      </c>
      <c r="Z687" t="s">
        <v>109</v>
      </c>
      <c r="AA687" t="s">
        <v>116</v>
      </c>
      <c r="AB687" t="s">
        <v>145</v>
      </c>
      <c r="AC687" t="s">
        <v>116</v>
      </c>
      <c r="AD687" t="s">
        <v>7528</v>
      </c>
      <c r="AE687" t="s">
        <v>109</v>
      </c>
      <c r="AG687" t="s">
        <v>109</v>
      </c>
      <c r="AH687" t="s">
        <v>116</v>
      </c>
      <c r="AI687" t="s">
        <v>109</v>
      </c>
      <c r="AJ687" t="s">
        <v>116</v>
      </c>
      <c r="AK687" t="s">
        <v>116</v>
      </c>
      <c r="AL687" t="s">
        <v>116</v>
      </c>
      <c r="AM687" t="s">
        <v>112</v>
      </c>
      <c r="AN687" t="s">
        <v>117</v>
      </c>
      <c r="AO687" t="s">
        <v>7529</v>
      </c>
      <c r="AP687" t="s">
        <v>3979</v>
      </c>
      <c r="AQ687" t="s">
        <v>272</v>
      </c>
      <c r="AR687" t="s">
        <v>7530</v>
      </c>
      <c r="AS687" t="s">
        <v>3950</v>
      </c>
      <c r="AT687" t="s">
        <v>113</v>
      </c>
      <c r="AU687" t="s">
        <v>116</v>
      </c>
      <c r="AV687" t="s">
        <v>116</v>
      </c>
      <c r="AW687" t="s">
        <v>7531</v>
      </c>
      <c r="AX687" t="s">
        <v>116</v>
      </c>
      <c r="AY687" t="s">
        <v>7532</v>
      </c>
      <c r="AZ687" t="s">
        <v>157</v>
      </c>
      <c r="BA687" t="s">
        <v>120</v>
      </c>
      <c r="BB687" t="s">
        <v>334</v>
      </c>
      <c r="BC687" t="s">
        <v>116</v>
      </c>
      <c r="BD687" t="s">
        <v>116</v>
      </c>
      <c r="BE687" t="s">
        <v>116</v>
      </c>
      <c r="BF687" t="s">
        <v>7533</v>
      </c>
      <c r="BG687" t="s">
        <v>109</v>
      </c>
      <c r="BH687" t="s">
        <v>116</v>
      </c>
      <c r="BI687" t="s">
        <v>7534</v>
      </c>
      <c r="BJ687" t="s">
        <v>116</v>
      </c>
      <c r="BK687" t="s">
        <v>116</v>
      </c>
      <c r="BL687" t="s">
        <v>109</v>
      </c>
      <c r="BM687" t="s">
        <v>109</v>
      </c>
      <c r="BN687" t="s">
        <v>124</v>
      </c>
      <c r="BO687" t="s">
        <v>116</v>
      </c>
      <c r="BP687" t="s">
        <v>122</v>
      </c>
      <c r="BR687" t="s">
        <v>116</v>
      </c>
      <c r="BS687" t="s">
        <v>7535</v>
      </c>
      <c r="BT687" t="s">
        <v>109</v>
      </c>
      <c r="BU687" t="s">
        <v>114</v>
      </c>
      <c r="BV687" t="s">
        <v>116</v>
      </c>
      <c r="BX687" t="s">
        <v>116</v>
      </c>
      <c r="BY687" t="s">
        <v>116</v>
      </c>
      <c r="BZ687" t="s">
        <v>7536</v>
      </c>
      <c r="CA687" t="s">
        <v>588</v>
      </c>
      <c r="CB687" t="s">
        <v>7537</v>
      </c>
      <c r="CC687" t="s">
        <v>182</v>
      </c>
      <c r="CD687" t="s">
        <v>116</v>
      </c>
      <c r="CE687" t="s">
        <v>109</v>
      </c>
      <c r="CF687" t="s">
        <v>7538</v>
      </c>
      <c r="CG687" t="s">
        <v>113</v>
      </c>
      <c r="CH687" t="s">
        <v>167</v>
      </c>
      <c r="CI687" t="s">
        <v>386</v>
      </c>
      <c r="CJ687" t="s">
        <v>109</v>
      </c>
      <c r="CK687" t="s">
        <v>109</v>
      </c>
      <c r="CL687" t="s">
        <v>116</v>
      </c>
      <c r="CM687" t="s">
        <v>7539</v>
      </c>
      <c r="CN687" t="s">
        <v>7540</v>
      </c>
      <c r="CO687" t="s">
        <v>116</v>
      </c>
      <c r="CP687" t="s">
        <v>116</v>
      </c>
      <c r="CQ687" t="s">
        <v>109</v>
      </c>
      <c r="CS687" t="s">
        <v>116</v>
      </c>
      <c r="CT687" t="s">
        <v>116</v>
      </c>
      <c r="CU687" t="s">
        <v>116</v>
      </c>
      <c r="CV687" t="s">
        <v>109</v>
      </c>
      <c r="CX687" t="s">
        <v>109</v>
      </c>
      <c r="CZ687" t="s">
        <v>7541</v>
      </c>
      <c r="DB687">
        <f t="shared" si="635"/>
        <v>2</v>
      </c>
      <c r="DC687">
        <f t="shared" si="636"/>
        <v>0</v>
      </c>
      <c r="DD687">
        <f t="shared" si="637"/>
        <v>4</v>
      </c>
      <c r="DE687">
        <f t="shared" si="638"/>
        <v>0</v>
      </c>
      <c r="DF687">
        <f t="shared" si="639"/>
        <v>2</v>
      </c>
      <c r="DG687">
        <f t="shared" si="640"/>
        <v>2</v>
      </c>
      <c r="DH687">
        <f t="shared" si="641"/>
        <v>0</v>
      </c>
      <c r="DI687">
        <f t="shared" si="642"/>
        <v>9</v>
      </c>
      <c r="DJ687">
        <f t="shared" si="643"/>
        <v>1</v>
      </c>
      <c r="DK687">
        <f t="shared" si="644"/>
        <v>4</v>
      </c>
      <c r="DL687">
        <f t="shared" si="645"/>
        <v>3</v>
      </c>
      <c r="DM687">
        <f t="shared" si="646"/>
        <v>2</v>
      </c>
      <c r="DN687">
        <f t="shared" si="647"/>
        <v>1</v>
      </c>
      <c r="DO687">
        <f t="shared" si="648"/>
        <v>4</v>
      </c>
      <c r="DP687">
        <f t="shared" si="649"/>
        <v>4</v>
      </c>
      <c r="DQ687">
        <f t="shared" si="650"/>
        <v>1</v>
      </c>
      <c r="DR687">
        <f t="shared" si="651"/>
        <v>4</v>
      </c>
      <c r="DS687">
        <f t="shared" si="652"/>
        <v>2</v>
      </c>
      <c r="DT687">
        <f t="shared" si="653"/>
        <v>1</v>
      </c>
      <c r="DU687">
        <f t="shared" si="633"/>
        <v>3</v>
      </c>
      <c r="DV687">
        <f t="shared" si="634"/>
        <v>3</v>
      </c>
      <c r="DW687">
        <f t="shared" si="632"/>
        <v>52</v>
      </c>
      <c r="DX687">
        <f t="shared" si="654"/>
        <v>10</v>
      </c>
      <c r="DY687">
        <f t="shared" si="655"/>
        <v>10</v>
      </c>
      <c r="DZ687">
        <f t="shared" si="656"/>
        <v>10</v>
      </c>
    </row>
    <row r="688" spans="1:130">
      <c r="A688">
        <v>824</v>
      </c>
      <c r="B688" s="1">
        <v>44986.804872685199</v>
      </c>
      <c r="C688" s="1">
        <v>44986.816840277803</v>
      </c>
      <c r="D688" t="s">
        <v>104</v>
      </c>
      <c r="F688" t="s">
        <v>7542</v>
      </c>
      <c r="G688" s="2">
        <v>11191</v>
      </c>
      <c r="H688" t="s">
        <v>7543</v>
      </c>
      <c r="I688" t="s">
        <v>7544</v>
      </c>
      <c r="J688" t="s">
        <v>292</v>
      </c>
      <c r="K688" t="s">
        <v>114</v>
      </c>
      <c r="L688" t="s">
        <v>7545</v>
      </c>
      <c r="M688" t="s">
        <v>109</v>
      </c>
      <c r="O688" t="s">
        <v>882</v>
      </c>
      <c r="P688" t="s">
        <v>7546</v>
      </c>
      <c r="Q688" t="s">
        <v>188</v>
      </c>
      <c r="R688" t="s">
        <v>113</v>
      </c>
      <c r="S688" t="s">
        <v>114</v>
      </c>
      <c r="T688" t="s">
        <v>109</v>
      </c>
      <c r="V688" t="s">
        <v>109</v>
      </c>
      <c r="X688" t="s">
        <v>135</v>
      </c>
      <c r="Y688" t="s">
        <v>152</v>
      </c>
      <c r="Z688" t="s">
        <v>109</v>
      </c>
      <c r="AA688" t="s">
        <v>109</v>
      </c>
      <c r="AB688" t="s">
        <v>153</v>
      </c>
      <c r="AC688" t="s">
        <v>116</v>
      </c>
      <c r="AD688" t="s">
        <v>7547</v>
      </c>
      <c r="AE688" t="s">
        <v>109</v>
      </c>
      <c r="AG688" t="s">
        <v>109</v>
      </c>
      <c r="AH688" t="s">
        <v>116</v>
      </c>
      <c r="AI688" t="s">
        <v>109</v>
      </c>
      <c r="AJ688" t="s">
        <v>109</v>
      </c>
      <c r="AK688" t="s">
        <v>116</v>
      </c>
      <c r="AL688" t="s">
        <v>109</v>
      </c>
      <c r="AM688" t="s">
        <v>112</v>
      </c>
      <c r="AN688" t="s">
        <v>117</v>
      </c>
      <c r="AO688" t="s">
        <v>179</v>
      </c>
      <c r="AP688" t="s">
        <v>113</v>
      </c>
      <c r="AQ688" t="s">
        <v>109</v>
      </c>
      <c r="AS688" t="s">
        <v>113</v>
      </c>
      <c r="AT688" t="s">
        <v>113</v>
      </c>
      <c r="AU688" t="s">
        <v>116</v>
      </c>
      <c r="AV688" t="s">
        <v>109</v>
      </c>
      <c r="AW688" t="s">
        <v>109</v>
      </c>
      <c r="AZ688" t="s">
        <v>113</v>
      </c>
      <c r="BA688" t="s">
        <v>120</v>
      </c>
      <c r="BB688" t="s">
        <v>113</v>
      </c>
      <c r="BC688" t="s">
        <v>116</v>
      </c>
      <c r="BD688" t="s">
        <v>116</v>
      </c>
      <c r="BE688" t="s">
        <v>116</v>
      </c>
      <c r="BF688" t="s">
        <v>7548</v>
      </c>
      <c r="BG688" t="s">
        <v>109</v>
      </c>
      <c r="BH688" t="s">
        <v>116</v>
      </c>
      <c r="BI688" t="s">
        <v>7549</v>
      </c>
      <c r="BJ688" t="s">
        <v>116</v>
      </c>
      <c r="BK688" t="s">
        <v>116</v>
      </c>
      <c r="BL688" t="s">
        <v>109</v>
      </c>
      <c r="BM688" t="s">
        <v>109</v>
      </c>
      <c r="BN688" t="s">
        <v>113</v>
      </c>
      <c r="BO688" t="s">
        <v>116</v>
      </c>
      <c r="BP688" t="s">
        <v>122</v>
      </c>
      <c r="BR688" t="s">
        <v>109</v>
      </c>
      <c r="BS688" t="s">
        <v>181</v>
      </c>
      <c r="BT688" t="s">
        <v>109</v>
      </c>
      <c r="BU688" t="s">
        <v>114</v>
      </c>
      <c r="BV688" t="s">
        <v>116</v>
      </c>
      <c r="BX688" t="s">
        <v>116</v>
      </c>
      <c r="BY688" t="s">
        <v>116</v>
      </c>
      <c r="BZ688" t="s">
        <v>193</v>
      </c>
      <c r="CA688" t="s">
        <v>7550</v>
      </c>
      <c r="CB688" t="s">
        <v>129</v>
      </c>
      <c r="CC688" t="s">
        <v>253</v>
      </c>
      <c r="CD688" t="s">
        <v>109</v>
      </c>
      <c r="CE688" t="s">
        <v>116</v>
      </c>
      <c r="CG688" t="s">
        <v>113</v>
      </c>
      <c r="CH688" t="s">
        <v>386</v>
      </c>
      <c r="CI688" t="s">
        <v>113</v>
      </c>
      <c r="CJ688" t="s">
        <v>109</v>
      </c>
      <c r="CK688" t="s">
        <v>109</v>
      </c>
      <c r="CL688" t="s">
        <v>109</v>
      </c>
      <c r="CN688" t="s">
        <v>169</v>
      </c>
      <c r="CO688" t="s">
        <v>116</v>
      </c>
      <c r="CP688" t="s">
        <v>116</v>
      </c>
      <c r="CQ688" t="s">
        <v>109</v>
      </c>
      <c r="CS688" t="s">
        <v>116</v>
      </c>
      <c r="CT688" t="s">
        <v>116</v>
      </c>
      <c r="CU688" t="s">
        <v>116</v>
      </c>
      <c r="CV688" t="s">
        <v>116</v>
      </c>
      <c r="CW688" t="s">
        <v>7551</v>
      </c>
      <c r="CX688" t="s">
        <v>116</v>
      </c>
      <c r="CY688" t="s">
        <v>207</v>
      </c>
      <c r="DB688">
        <f t="shared" si="635"/>
        <v>2</v>
      </c>
      <c r="DC688">
        <f t="shared" si="636"/>
        <v>0</v>
      </c>
      <c r="DD688">
        <f t="shared" si="637"/>
        <v>4</v>
      </c>
      <c r="DE688">
        <f t="shared" si="638"/>
        <v>0</v>
      </c>
      <c r="DF688">
        <f t="shared" si="639"/>
        <v>2</v>
      </c>
      <c r="DG688">
        <f t="shared" si="640"/>
        <v>2</v>
      </c>
      <c r="DH688">
        <f t="shared" si="641"/>
        <v>0</v>
      </c>
      <c r="DI688">
        <f t="shared" si="642"/>
        <v>5</v>
      </c>
      <c r="DJ688">
        <f t="shared" si="643"/>
        <v>0</v>
      </c>
      <c r="DK688">
        <f t="shared" si="644"/>
        <v>1</v>
      </c>
      <c r="DL688">
        <f t="shared" si="645"/>
        <v>1</v>
      </c>
      <c r="DM688">
        <f t="shared" si="646"/>
        <v>2</v>
      </c>
      <c r="DN688">
        <f t="shared" si="647"/>
        <v>1</v>
      </c>
      <c r="DO688">
        <f t="shared" si="648"/>
        <v>3</v>
      </c>
      <c r="DP688">
        <f t="shared" si="649"/>
        <v>3</v>
      </c>
      <c r="DQ688">
        <f t="shared" si="650"/>
        <v>1</v>
      </c>
      <c r="DR688">
        <f t="shared" si="651"/>
        <v>3</v>
      </c>
      <c r="DS688">
        <f t="shared" si="652"/>
        <v>1</v>
      </c>
      <c r="DT688">
        <f t="shared" si="653"/>
        <v>0</v>
      </c>
      <c r="DU688">
        <f t="shared" si="633"/>
        <v>3</v>
      </c>
      <c r="DV688">
        <f t="shared" si="634"/>
        <v>4</v>
      </c>
      <c r="DW688">
        <f t="shared" si="632"/>
        <v>38</v>
      </c>
      <c r="DX688">
        <f t="shared" si="654"/>
        <v>7.3076923076923075</v>
      </c>
      <c r="DY688">
        <f t="shared" si="655"/>
        <v>7.5</v>
      </c>
      <c r="DZ688">
        <f t="shared" si="656"/>
        <v>7.5</v>
      </c>
    </row>
    <row r="689" spans="1:130">
      <c r="A689">
        <v>825</v>
      </c>
      <c r="B689" s="1">
        <v>44987.437303240702</v>
      </c>
      <c r="C689" s="1">
        <v>44987.445798611101</v>
      </c>
      <c r="D689" t="s">
        <v>104</v>
      </c>
      <c r="F689" t="s">
        <v>7552</v>
      </c>
      <c r="G689" s="2">
        <v>10538</v>
      </c>
      <c r="H689" t="s">
        <v>7553</v>
      </c>
      <c r="I689" t="s">
        <v>7554</v>
      </c>
      <c r="J689" t="s">
        <v>145</v>
      </c>
      <c r="K689" t="s">
        <v>114</v>
      </c>
      <c r="L689" t="s">
        <v>7555</v>
      </c>
      <c r="M689" t="s">
        <v>109</v>
      </c>
      <c r="O689" t="s">
        <v>113</v>
      </c>
      <c r="P689" t="s">
        <v>285</v>
      </c>
      <c r="Q689" t="s">
        <v>112</v>
      </c>
      <c r="R689" t="s">
        <v>113</v>
      </c>
      <c r="S689" t="s">
        <v>122</v>
      </c>
      <c r="T689" t="s">
        <v>109</v>
      </c>
      <c r="V689" t="s">
        <v>109</v>
      </c>
      <c r="X689" t="s">
        <v>135</v>
      </c>
      <c r="Y689" t="s">
        <v>113</v>
      </c>
      <c r="Z689" t="s">
        <v>109</v>
      </c>
      <c r="AA689" t="s">
        <v>109</v>
      </c>
      <c r="AB689" t="s">
        <v>132</v>
      </c>
      <c r="AC689" t="s">
        <v>109</v>
      </c>
      <c r="AE689" t="s">
        <v>109</v>
      </c>
      <c r="AG689" t="s">
        <v>116</v>
      </c>
      <c r="AH689" t="s">
        <v>109</v>
      </c>
      <c r="AI689" t="s">
        <v>109</v>
      </c>
      <c r="AJ689" t="s">
        <v>109</v>
      </c>
      <c r="AK689" t="s">
        <v>109</v>
      </c>
      <c r="AL689" t="s">
        <v>109</v>
      </c>
      <c r="AM689" t="s">
        <v>112</v>
      </c>
      <c r="AN689" t="s">
        <v>117</v>
      </c>
      <c r="AO689" t="s">
        <v>113</v>
      </c>
      <c r="AP689" t="s">
        <v>113</v>
      </c>
      <c r="AQ689" t="s">
        <v>109</v>
      </c>
      <c r="AS689" t="s">
        <v>7556</v>
      </c>
      <c r="AT689" t="s">
        <v>113</v>
      </c>
      <c r="AU689" t="s">
        <v>116</v>
      </c>
      <c r="AV689" t="s">
        <v>109</v>
      </c>
      <c r="AW689" t="s">
        <v>109</v>
      </c>
      <c r="AZ689" t="s">
        <v>157</v>
      </c>
      <c r="BA689" t="s">
        <v>120</v>
      </c>
      <c r="BB689" t="s">
        <v>249</v>
      </c>
      <c r="BC689" t="s">
        <v>116</v>
      </c>
      <c r="BD689" t="s">
        <v>116</v>
      </c>
      <c r="BE689" t="s">
        <v>122</v>
      </c>
      <c r="BG689" t="s">
        <v>109</v>
      </c>
      <c r="BH689" t="s">
        <v>116</v>
      </c>
      <c r="BI689" t="s">
        <v>7557</v>
      </c>
      <c r="BJ689" t="s">
        <v>116</v>
      </c>
      <c r="BK689" t="s">
        <v>109</v>
      </c>
      <c r="BL689" t="s">
        <v>109</v>
      </c>
      <c r="BM689" t="s">
        <v>116</v>
      </c>
      <c r="BN689" t="s">
        <v>113</v>
      </c>
      <c r="BO689" t="s">
        <v>109</v>
      </c>
      <c r="BP689" t="s">
        <v>122</v>
      </c>
      <c r="BR689" t="s">
        <v>116</v>
      </c>
      <c r="BS689" t="s">
        <v>238</v>
      </c>
      <c r="BT689" t="s">
        <v>116</v>
      </c>
      <c r="BU689" t="s">
        <v>114</v>
      </c>
      <c r="BV689" t="s">
        <v>206</v>
      </c>
      <c r="BW689" t="s">
        <v>239</v>
      </c>
      <c r="BX689" t="s">
        <v>109</v>
      </c>
      <c r="CC689" t="s">
        <v>182</v>
      </c>
      <c r="CD689" t="s">
        <v>116</v>
      </c>
      <c r="CE689" t="s">
        <v>116</v>
      </c>
      <c r="CG689" t="s">
        <v>113</v>
      </c>
      <c r="CH689" t="s">
        <v>113</v>
      </c>
      <c r="CI689" t="s">
        <v>113</v>
      </c>
      <c r="CJ689" t="s">
        <v>109</v>
      </c>
      <c r="CK689" t="s">
        <v>109</v>
      </c>
      <c r="CL689" t="s">
        <v>109</v>
      </c>
      <c r="CN689" t="s">
        <v>113</v>
      </c>
      <c r="CO689" t="s">
        <v>109</v>
      </c>
      <c r="CP689" t="s">
        <v>116</v>
      </c>
      <c r="CQ689" t="s">
        <v>109</v>
      </c>
      <c r="CS689" t="s">
        <v>116</v>
      </c>
      <c r="CT689" t="s">
        <v>116</v>
      </c>
      <c r="CU689" t="s">
        <v>109</v>
      </c>
      <c r="CV689" t="s">
        <v>109</v>
      </c>
      <c r="CX689" t="s">
        <v>109</v>
      </c>
      <c r="DB689">
        <f t="shared" si="635"/>
        <v>2</v>
      </c>
      <c r="DC689">
        <f t="shared" si="636"/>
        <v>0</v>
      </c>
      <c r="DD689">
        <f t="shared" si="637"/>
        <v>2</v>
      </c>
      <c r="DE689">
        <f t="shared" si="638"/>
        <v>0</v>
      </c>
      <c r="DF689">
        <f t="shared" si="639"/>
        <v>1</v>
      </c>
      <c r="DG689">
        <f t="shared" si="640"/>
        <v>1</v>
      </c>
      <c r="DH689">
        <f t="shared" si="641"/>
        <v>0</v>
      </c>
      <c r="DI689">
        <f t="shared" si="642"/>
        <v>3</v>
      </c>
      <c r="DJ689">
        <f t="shared" si="643"/>
        <v>1</v>
      </c>
      <c r="DK689">
        <f t="shared" si="644"/>
        <v>1</v>
      </c>
      <c r="DL689">
        <f t="shared" si="645"/>
        <v>3</v>
      </c>
      <c r="DM689">
        <f t="shared" si="646"/>
        <v>1</v>
      </c>
      <c r="DN689">
        <f t="shared" si="647"/>
        <v>1</v>
      </c>
      <c r="DO689">
        <f t="shared" si="648"/>
        <v>2</v>
      </c>
      <c r="DP689">
        <f t="shared" si="649"/>
        <v>5</v>
      </c>
      <c r="DQ689">
        <f t="shared" si="650"/>
        <v>0</v>
      </c>
      <c r="DR689">
        <f t="shared" si="651"/>
        <v>2</v>
      </c>
      <c r="DS689">
        <f t="shared" si="652"/>
        <v>0</v>
      </c>
      <c r="DT689">
        <f t="shared" si="653"/>
        <v>0</v>
      </c>
      <c r="DU689">
        <f t="shared" si="633"/>
        <v>1</v>
      </c>
      <c r="DV689">
        <f t="shared" si="634"/>
        <v>2</v>
      </c>
      <c r="DW689">
        <f t="shared" si="632"/>
        <v>28</v>
      </c>
      <c r="DX689">
        <f t="shared" si="654"/>
        <v>5.3846153846153841</v>
      </c>
      <c r="DY689">
        <f t="shared" si="655"/>
        <v>5.5</v>
      </c>
      <c r="DZ689">
        <f t="shared" si="656"/>
        <v>5.5</v>
      </c>
    </row>
    <row r="690" spans="1:130">
      <c r="A690">
        <v>826</v>
      </c>
      <c r="B690" s="1">
        <v>44987.612534722197</v>
      </c>
      <c r="C690" s="1">
        <v>44987.6405324074</v>
      </c>
      <c r="D690" t="s">
        <v>104</v>
      </c>
      <c r="F690" t="s">
        <v>7558</v>
      </c>
      <c r="G690" s="2">
        <v>5993</v>
      </c>
      <c r="H690" t="s">
        <v>7559</v>
      </c>
      <c r="I690" t="s">
        <v>7560</v>
      </c>
      <c r="J690" t="s">
        <v>145</v>
      </c>
      <c r="K690" t="s">
        <v>114</v>
      </c>
      <c r="L690" t="s">
        <v>7561</v>
      </c>
      <c r="M690" t="s">
        <v>109</v>
      </c>
      <c r="O690" t="s">
        <v>176</v>
      </c>
      <c r="P690" t="s">
        <v>235</v>
      </c>
      <c r="Q690" t="s">
        <v>112</v>
      </c>
      <c r="R690" t="s">
        <v>113</v>
      </c>
      <c r="S690" t="s">
        <v>114</v>
      </c>
      <c r="T690" t="s">
        <v>109</v>
      </c>
      <c r="V690" t="s">
        <v>109</v>
      </c>
      <c r="X690" t="s">
        <v>113</v>
      </c>
      <c r="Y690" t="s">
        <v>113</v>
      </c>
      <c r="Z690" t="s">
        <v>109</v>
      </c>
      <c r="AA690" t="s">
        <v>116</v>
      </c>
      <c r="AB690" t="s">
        <v>7562</v>
      </c>
      <c r="AC690" t="s">
        <v>116</v>
      </c>
      <c r="AD690" t="s">
        <v>7563</v>
      </c>
      <c r="AE690" t="s">
        <v>109</v>
      </c>
      <c r="AG690" t="s">
        <v>109</v>
      </c>
      <c r="AH690" t="s">
        <v>116</v>
      </c>
      <c r="AI690" t="s">
        <v>109</v>
      </c>
      <c r="AJ690" t="s">
        <v>109</v>
      </c>
      <c r="AK690" t="s">
        <v>109</v>
      </c>
      <c r="AL690" t="s">
        <v>116</v>
      </c>
      <c r="AM690" t="s">
        <v>112</v>
      </c>
      <c r="AN690" t="s">
        <v>117</v>
      </c>
      <c r="AO690" t="s">
        <v>179</v>
      </c>
      <c r="AP690" t="s">
        <v>687</v>
      </c>
      <c r="AQ690" t="s">
        <v>7564</v>
      </c>
      <c r="AR690" t="s">
        <v>3065</v>
      </c>
      <c r="AS690" t="s">
        <v>5332</v>
      </c>
      <c r="AT690" t="s">
        <v>333</v>
      </c>
      <c r="AU690" t="s">
        <v>116</v>
      </c>
      <c r="AV690" t="s">
        <v>116</v>
      </c>
      <c r="AW690" t="s">
        <v>109</v>
      </c>
      <c r="AZ690" t="s">
        <v>157</v>
      </c>
      <c r="BA690" t="s">
        <v>7565</v>
      </c>
      <c r="BB690" t="s">
        <v>113</v>
      </c>
      <c r="BC690" t="s">
        <v>116</v>
      </c>
      <c r="BD690" t="s">
        <v>116</v>
      </c>
      <c r="BE690" t="s">
        <v>122</v>
      </c>
      <c r="BG690" t="s">
        <v>109</v>
      </c>
      <c r="BH690" t="s">
        <v>109</v>
      </c>
      <c r="BI690" t="s">
        <v>7566</v>
      </c>
      <c r="BJ690" t="s">
        <v>116</v>
      </c>
      <c r="BK690" t="s">
        <v>109</v>
      </c>
      <c r="BL690" t="s">
        <v>116</v>
      </c>
      <c r="BM690" t="s">
        <v>116</v>
      </c>
      <c r="BN690" t="s">
        <v>113</v>
      </c>
      <c r="BO690" t="s">
        <v>116</v>
      </c>
      <c r="BP690" t="s">
        <v>122</v>
      </c>
      <c r="BR690" t="s">
        <v>116</v>
      </c>
      <c r="BS690" t="s">
        <v>238</v>
      </c>
      <c r="BT690" t="s">
        <v>116</v>
      </c>
      <c r="BU690" t="s">
        <v>114</v>
      </c>
      <c r="BV690" t="s">
        <v>206</v>
      </c>
      <c r="BW690" t="s">
        <v>7567</v>
      </c>
      <c r="BX690" t="s">
        <v>116</v>
      </c>
      <c r="BY690" t="s">
        <v>116</v>
      </c>
      <c r="BZ690" t="s">
        <v>193</v>
      </c>
      <c r="CA690" t="s">
        <v>229</v>
      </c>
      <c r="CB690" t="s">
        <v>3141</v>
      </c>
      <c r="CC690" t="s">
        <v>260</v>
      </c>
      <c r="CD690" t="s">
        <v>109</v>
      </c>
      <c r="CE690" t="s">
        <v>116</v>
      </c>
      <c r="CG690" t="s">
        <v>113</v>
      </c>
      <c r="CH690" t="s">
        <v>167</v>
      </c>
      <c r="CI690" t="s">
        <v>113</v>
      </c>
      <c r="CJ690" t="s">
        <v>116</v>
      </c>
      <c r="CK690" t="s">
        <v>109</v>
      </c>
      <c r="CL690" t="s">
        <v>116</v>
      </c>
      <c r="CM690" t="s">
        <v>7568</v>
      </c>
      <c r="CN690" t="s">
        <v>522</v>
      </c>
      <c r="CO690" t="s">
        <v>109</v>
      </c>
      <c r="CP690" t="s">
        <v>116</v>
      </c>
      <c r="CQ690" t="s">
        <v>109</v>
      </c>
      <c r="CS690" t="s">
        <v>109</v>
      </c>
      <c r="CT690" t="s">
        <v>116</v>
      </c>
      <c r="CU690" t="s">
        <v>116</v>
      </c>
      <c r="CV690" t="s">
        <v>109</v>
      </c>
      <c r="CX690" t="s">
        <v>109</v>
      </c>
      <c r="DB690">
        <f t="shared" si="635"/>
        <v>2</v>
      </c>
      <c r="DC690">
        <f t="shared" si="636"/>
        <v>0</v>
      </c>
      <c r="DD690">
        <f t="shared" si="637"/>
        <v>4</v>
      </c>
      <c r="DE690">
        <f t="shared" si="638"/>
        <v>0</v>
      </c>
      <c r="DF690">
        <f t="shared" si="639"/>
        <v>0</v>
      </c>
      <c r="DG690">
        <f t="shared" si="640"/>
        <v>2</v>
      </c>
      <c r="DH690">
        <f t="shared" si="641"/>
        <v>0</v>
      </c>
      <c r="DI690">
        <f t="shared" si="642"/>
        <v>7</v>
      </c>
      <c r="DJ690">
        <f t="shared" si="643"/>
        <v>1</v>
      </c>
      <c r="DK690">
        <f t="shared" si="644"/>
        <v>2</v>
      </c>
      <c r="DL690">
        <f t="shared" si="645"/>
        <v>2</v>
      </c>
      <c r="DM690">
        <f t="shared" si="646"/>
        <v>1</v>
      </c>
      <c r="DN690">
        <f t="shared" si="647"/>
        <v>0</v>
      </c>
      <c r="DO690">
        <f t="shared" si="648"/>
        <v>4</v>
      </c>
      <c r="DP690">
        <f t="shared" si="649"/>
        <v>5</v>
      </c>
      <c r="DQ690">
        <f t="shared" si="650"/>
        <v>1</v>
      </c>
      <c r="DR690">
        <f t="shared" si="651"/>
        <v>3</v>
      </c>
      <c r="DS690">
        <f t="shared" si="652"/>
        <v>1</v>
      </c>
      <c r="DT690">
        <f t="shared" si="653"/>
        <v>2</v>
      </c>
      <c r="DU690">
        <f t="shared" si="633"/>
        <v>2</v>
      </c>
      <c r="DV690">
        <f t="shared" si="634"/>
        <v>2</v>
      </c>
      <c r="DW690">
        <f t="shared" si="632"/>
        <v>41</v>
      </c>
      <c r="DX690">
        <f t="shared" si="654"/>
        <v>7.8846153846153841</v>
      </c>
      <c r="DY690">
        <f t="shared" si="655"/>
        <v>8</v>
      </c>
      <c r="DZ690">
        <f t="shared" si="656"/>
        <v>8</v>
      </c>
    </row>
    <row r="691" spans="1:130">
      <c r="A691">
        <v>827</v>
      </c>
      <c r="B691" s="1">
        <v>44987.651550925897</v>
      </c>
      <c r="C691" s="1">
        <v>44987.695057870398</v>
      </c>
      <c r="D691" t="s">
        <v>104</v>
      </c>
      <c r="F691" t="s">
        <v>7569</v>
      </c>
      <c r="G691" s="2">
        <v>20870</v>
      </c>
      <c r="H691" t="s">
        <v>7570</v>
      </c>
      <c r="I691" t="s">
        <v>7571</v>
      </c>
      <c r="J691" t="s">
        <v>145</v>
      </c>
      <c r="K691" t="s">
        <v>114</v>
      </c>
      <c r="L691" t="s">
        <v>7572</v>
      </c>
      <c r="M691" t="s">
        <v>109</v>
      </c>
      <c r="O691" t="s">
        <v>684</v>
      </c>
      <c r="P691" t="s">
        <v>432</v>
      </c>
      <c r="Q691" t="s">
        <v>188</v>
      </c>
      <c r="R691" t="s">
        <v>113</v>
      </c>
      <c r="S691" t="s">
        <v>114</v>
      </c>
      <c r="T691" t="s">
        <v>109</v>
      </c>
      <c r="V691" t="s">
        <v>109</v>
      </c>
      <c r="X691" t="s">
        <v>135</v>
      </c>
      <c r="Y691" t="s">
        <v>136</v>
      </c>
      <c r="Z691" t="s">
        <v>116</v>
      </c>
      <c r="AB691" t="s">
        <v>7573</v>
      </c>
      <c r="AC691" t="s">
        <v>116</v>
      </c>
      <c r="AD691" t="s">
        <v>7574</v>
      </c>
      <c r="AE691" t="s">
        <v>109</v>
      </c>
      <c r="AG691" t="s">
        <v>109</v>
      </c>
      <c r="AH691" t="s">
        <v>109</v>
      </c>
      <c r="AI691" t="s">
        <v>109</v>
      </c>
      <c r="AJ691" t="s">
        <v>116</v>
      </c>
      <c r="AK691" t="s">
        <v>116</v>
      </c>
      <c r="AL691" t="s">
        <v>116</v>
      </c>
      <c r="AM691" t="s">
        <v>145</v>
      </c>
      <c r="AN691" t="s">
        <v>236</v>
      </c>
      <c r="AO691" t="s">
        <v>202</v>
      </c>
      <c r="AP691" t="s">
        <v>224</v>
      </c>
      <c r="AQ691" t="s">
        <v>109</v>
      </c>
      <c r="AS691" t="s">
        <v>7575</v>
      </c>
      <c r="AT691" t="s">
        <v>113</v>
      </c>
      <c r="AU691" t="s">
        <v>109</v>
      </c>
      <c r="AV691" t="s">
        <v>109</v>
      </c>
      <c r="AW691" t="s">
        <v>188</v>
      </c>
      <c r="AX691" t="s">
        <v>116</v>
      </c>
      <c r="AY691" t="s">
        <v>7576</v>
      </c>
      <c r="AZ691" t="s">
        <v>157</v>
      </c>
      <c r="BA691" t="s">
        <v>120</v>
      </c>
      <c r="BB691" t="s">
        <v>192</v>
      </c>
      <c r="BC691" t="s">
        <v>116</v>
      </c>
      <c r="BD691" t="s">
        <v>116</v>
      </c>
      <c r="BE691" t="s">
        <v>116</v>
      </c>
      <c r="BF691" t="s">
        <v>7577</v>
      </c>
      <c r="BG691" t="s">
        <v>109</v>
      </c>
      <c r="BH691" t="s">
        <v>116</v>
      </c>
      <c r="BI691" t="s">
        <v>7578</v>
      </c>
      <c r="BJ691" t="s">
        <v>116</v>
      </c>
      <c r="BK691" t="s">
        <v>116</v>
      </c>
      <c r="BL691" t="s">
        <v>109</v>
      </c>
      <c r="BM691" t="s">
        <v>109</v>
      </c>
      <c r="BN691" t="s">
        <v>113</v>
      </c>
      <c r="BO691" t="s">
        <v>116</v>
      </c>
      <c r="BP691" t="s">
        <v>116</v>
      </c>
      <c r="BQ691" t="s">
        <v>7579</v>
      </c>
      <c r="BR691" t="s">
        <v>116</v>
      </c>
      <c r="BS691" t="s">
        <v>126</v>
      </c>
      <c r="BT691" t="s">
        <v>116</v>
      </c>
      <c r="BU691" t="s">
        <v>114</v>
      </c>
      <c r="BV691" t="s">
        <v>116</v>
      </c>
      <c r="BX691" t="s">
        <v>116</v>
      </c>
      <c r="BY691" t="s">
        <v>116</v>
      </c>
      <c r="BZ691" t="s">
        <v>193</v>
      </c>
      <c r="CA691" t="s">
        <v>629</v>
      </c>
      <c r="CB691" t="s">
        <v>129</v>
      </c>
      <c r="CC691" t="s">
        <v>182</v>
      </c>
      <c r="CD691" t="s">
        <v>116</v>
      </c>
      <c r="CE691" t="s">
        <v>116</v>
      </c>
      <c r="CG691" t="s">
        <v>113</v>
      </c>
      <c r="CH691" t="s">
        <v>113</v>
      </c>
      <c r="CI691" t="s">
        <v>578</v>
      </c>
      <c r="CJ691" t="s">
        <v>116</v>
      </c>
      <c r="CK691" t="s">
        <v>109</v>
      </c>
      <c r="CL691" t="s">
        <v>116</v>
      </c>
      <c r="CM691" t="s">
        <v>7580</v>
      </c>
      <c r="CN691" t="s">
        <v>522</v>
      </c>
      <c r="CO691" t="s">
        <v>109</v>
      </c>
      <c r="CP691" t="s">
        <v>116</v>
      </c>
      <c r="CQ691" t="s">
        <v>116</v>
      </c>
      <c r="CR691" t="s">
        <v>7581</v>
      </c>
      <c r="CS691" t="s">
        <v>116</v>
      </c>
      <c r="CT691" t="s">
        <v>116</v>
      </c>
      <c r="CU691" t="s">
        <v>109</v>
      </c>
      <c r="CV691" t="s">
        <v>116</v>
      </c>
      <c r="CW691" t="s">
        <v>7582</v>
      </c>
      <c r="CX691" t="s">
        <v>116</v>
      </c>
      <c r="CY691" t="s">
        <v>605</v>
      </c>
      <c r="DB691">
        <f t="shared" ref="DB691:DB702" si="657">COUNTIFS(J691:K691,"&lt;&gt;Non",J691:K691,"&lt;&gt;",J691:K691,"&lt;&gt;Non;")</f>
        <v>2</v>
      </c>
      <c r="DC691">
        <f t="shared" ref="DC691:DC702" si="658">COUNTIFS(M691,"&lt;&gt;Non",M691,"&lt;&gt;",M691,"&lt;&gt;Non;")</f>
        <v>0</v>
      </c>
      <c r="DD691">
        <f t="shared" ref="DD691:DD702" si="659">COUNTIFS(O691:T691,"&lt;&gt;Non",O691:T691,"&lt;&gt;",O691:T691,"&lt;&gt;Non;",O691:T691,"&lt;&gt;Je ne sais pas")</f>
        <v>4</v>
      </c>
      <c r="DE691">
        <f t="shared" ref="DE691:DE702" si="660">COUNTIF(V691,"Oui")</f>
        <v>0</v>
      </c>
      <c r="DF691">
        <f t="shared" ref="DF691:DF702" si="661">COUNTIFS(X691:Z691,"&lt;&gt;Non",X691:Z691,"&lt;&gt;",X691:Z691,"&lt;&gt;Non;")</f>
        <v>3</v>
      </c>
      <c r="DG691">
        <f t="shared" ref="DG691:DG702" si="662">COUNTIFS(AB691:AC691,"&lt;&gt;Non",AB691:AC691,"&lt;&gt;",AB691:AC691,"&lt;&gt;Non;")</f>
        <v>2</v>
      </c>
      <c r="DH691">
        <f t="shared" ref="DH691:DH702" si="663">COUNTIFS(AE691,"&lt;&gt;Non",AE691,"&lt;&gt;",AE691,"&lt;&gt;Non;")</f>
        <v>0</v>
      </c>
      <c r="DI691">
        <f t="shared" ref="DI691:DI702" si="664">COUNTIFS(AG691:AQ691,"&lt;&gt;Non",AG691:AQ691,"&lt;&gt;",AG691:AQ691,"&lt;&gt;Non;")</f>
        <v>7</v>
      </c>
      <c r="DJ691">
        <f t="shared" ref="DJ691:DJ702" si="665">COUNTIFS(AS691,"&lt;&gt;Non",AS691,"&lt;&gt;",AS691,"&lt;&gt;Non;")</f>
        <v>1</v>
      </c>
      <c r="DK691">
        <f t="shared" ref="DK691:DK702" si="666">COUNTIFS(AU691:AX691,"&lt;&gt;Non",AU691:AX691,"&lt;&gt;",AU691:AX691,"&lt;&gt;Non;")</f>
        <v>2</v>
      </c>
      <c r="DL691">
        <f t="shared" ref="DL691:DL702" si="667">COUNTIFS(AZ691:BB691,"&lt;&gt;Non",AZ691:BB691,"&lt;&gt;",AZ691:BB691,"&lt;&gt;Non;")</f>
        <v>3</v>
      </c>
      <c r="DM691">
        <f t="shared" ref="DM691:DM702" si="668">COUNTIFS(BD691:BE691,"&lt;&gt;Non",BD691:BE691,"&lt;&gt;",BD691:BE691,"&lt;&gt;Non;",BD691:BE691,"&lt;&gt;Je ne sais pas")</f>
        <v>2</v>
      </c>
      <c r="DN691">
        <f t="shared" ref="DN691:DN702" si="669">COUNTIFS(BG691:BH691,"&lt;&gt;Non",BG691:BH691,"&lt;&gt;",BG691:BH691,"&lt;&gt;Non;")</f>
        <v>1</v>
      </c>
      <c r="DO691">
        <f t="shared" ref="DO691:DO702" si="670">COUNTIFS(BJ691:BP691,"&lt;&gt;Non",BJ691:BP691,"&lt;&gt;",BJ691:BP691,"&lt;&gt;Non;",BJ691:BP691,"&lt;&gt;Je ne sais pas")</f>
        <v>4</v>
      </c>
      <c r="DP691">
        <f t="shared" ref="DP691:DP702" si="671">COUNTIFS(BR691:BV691,"&lt;&gt;Non",BR691:BV691,"&lt;&gt;",BR691:BV691,"&lt;&gt;Non;")</f>
        <v>5</v>
      </c>
      <c r="DQ691">
        <f t="shared" ref="DQ691:DQ702" si="672">COUNTIFS(BY691,"&lt;&gt;Non",BY691,"&lt;&gt;",BY691,"&lt;&gt;Non;")</f>
        <v>1</v>
      </c>
      <c r="DR691">
        <f t="shared" ref="DR691:DR702" si="673">COUNTIFS(CA691:CD691,"&lt;&gt;Non",CA691:CD691,"&lt;&gt;",CA691:CD691,"&lt;&gt;Non;")</f>
        <v>4</v>
      </c>
      <c r="DS691">
        <f t="shared" ref="DS691:DS702" si="674">COUNTIFS(CF691:CH691,"&lt;&gt;Non",CF691:CH691,"&lt;&gt;",CF691:CH691,"&lt;&gt;Non;")</f>
        <v>0</v>
      </c>
      <c r="DT691">
        <f t="shared" ref="DT691:DT702" si="675">COUNTIFS(CJ691:CL691,"&lt;&gt;Non",CJ691:CL691,"&lt;&gt;",CJ691:CL691,"&lt;&gt;Non;")</f>
        <v>2</v>
      </c>
      <c r="DU691">
        <f t="shared" si="633"/>
        <v>3</v>
      </c>
      <c r="DV691">
        <f t="shared" si="634"/>
        <v>3</v>
      </c>
      <c r="DW691">
        <f t="shared" si="632"/>
        <v>49</v>
      </c>
      <c r="DX691">
        <f t="shared" ref="DX691:DX702" si="676">DW691/52*10</f>
        <v>9.4230769230769234</v>
      </c>
      <c r="DY691">
        <f t="shared" ref="DY691:DY702" si="677">MROUND(DX691,0.5)</f>
        <v>9.5</v>
      </c>
      <c r="DZ691">
        <f t="shared" ref="DZ691:DZ702" si="678">IF(DY691&gt;10,10,DY691)</f>
        <v>9.5</v>
      </c>
    </row>
    <row r="692" spans="1:130">
      <c r="A692">
        <v>828</v>
      </c>
      <c r="B692" s="1">
        <v>44987.671979166698</v>
      </c>
      <c r="C692" s="1">
        <v>44987.712893518503</v>
      </c>
      <c r="D692" t="s">
        <v>104</v>
      </c>
      <c r="F692" t="s">
        <v>7583</v>
      </c>
      <c r="G692" s="2">
        <v>13255</v>
      </c>
      <c r="H692" t="s">
        <v>7584</v>
      </c>
      <c r="I692" t="s">
        <v>7585</v>
      </c>
      <c r="J692" t="s">
        <v>145</v>
      </c>
      <c r="K692" t="s">
        <v>114</v>
      </c>
      <c r="L692" t="s">
        <v>7586</v>
      </c>
      <c r="M692" t="s">
        <v>109</v>
      </c>
      <c r="O692" t="s">
        <v>7587</v>
      </c>
      <c r="P692" t="s">
        <v>7588</v>
      </c>
      <c r="Q692" t="s">
        <v>112</v>
      </c>
      <c r="R692" t="s">
        <v>113</v>
      </c>
      <c r="S692" t="s">
        <v>114</v>
      </c>
      <c r="T692" t="s">
        <v>109</v>
      </c>
      <c r="V692" t="s">
        <v>109</v>
      </c>
      <c r="X692" t="s">
        <v>113</v>
      </c>
      <c r="Y692" t="s">
        <v>178</v>
      </c>
      <c r="Z692" t="s">
        <v>109</v>
      </c>
      <c r="AA692" t="s">
        <v>109</v>
      </c>
      <c r="AB692" t="s">
        <v>153</v>
      </c>
      <c r="AC692" t="s">
        <v>109</v>
      </c>
      <c r="AE692" t="s">
        <v>109</v>
      </c>
      <c r="AG692" t="s">
        <v>109</v>
      </c>
      <c r="AH692" t="s">
        <v>116</v>
      </c>
      <c r="AI692" t="s">
        <v>109</v>
      </c>
      <c r="AJ692" t="s">
        <v>109</v>
      </c>
      <c r="AK692" t="s">
        <v>116</v>
      </c>
      <c r="AL692" t="s">
        <v>116</v>
      </c>
      <c r="AM692" t="s">
        <v>112</v>
      </c>
      <c r="AN692" t="s">
        <v>117</v>
      </c>
      <c r="AO692" t="s">
        <v>179</v>
      </c>
      <c r="AP692" t="s">
        <v>113</v>
      </c>
      <c r="AQ692" t="s">
        <v>109</v>
      </c>
      <c r="AS692" t="s">
        <v>203</v>
      </c>
      <c r="AT692" t="s">
        <v>113</v>
      </c>
      <c r="AU692" t="s">
        <v>116</v>
      </c>
      <c r="AV692" t="s">
        <v>116</v>
      </c>
      <c r="AW692" t="s">
        <v>112</v>
      </c>
      <c r="AX692" t="s">
        <v>116</v>
      </c>
      <c r="AY692" t="s">
        <v>7589</v>
      </c>
      <c r="AZ692" t="s">
        <v>113</v>
      </c>
      <c r="BA692" t="s">
        <v>158</v>
      </c>
      <c r="BB692" t="s">
        <v>249</v>
      </c>
      <c r="BC692" t="s">
        <v>116</v>
      </c>
      <c r="BD692" t="s">
        <v>116</v>
      </c>
      <c r="BE692" t="s">
        <v>122</v>
      </c>
      <c r="BG692" t="s">
        <v>109</v>
      </c>
      <c r="BH692" t="s">
        <v>116</v>
      </c>
      <c r="BI692" t="s">
        <v>6116</v>
      </c>
      <c r="BJ692" t="s">
        <v>116</v>
      </c>
      <c r="BK692" t="s">
        <v>116</v>
      </c>
      <c r="BL692" t="s">
        <v>109</v>
      </c>
      <c r="BM692" t="s">
        <v>109</v>
      </c>
      <c r="BN692" t="s">
        <v>124</v>
      </c>
      <c r="BO692" t="s">
        <v>125</v>
      </c>
      <c r="BP692" t="s">
        <v>122</v>
      </c>
      <c r="BR692" t="s">
        <v>109</v>
      </c>
      <c r="BS692" t="s">
        <v>126</v>
      </c>
      <c r="BT692" t="s">
        <v>116</v>
      </c>
      <c r="BU692" t="s">
        <v>114</v>
      </c>
      <c r="BV692" t="s">
        <v>116</v>
      </c>
      <c r="BX692" t="s">
        <v>116</v>
      </c>
      <c r="BY692" t="s">
        <v>116</v>
      </c>
      <c r="BZ692" t="s">
        <v>193</v>
      </c>
      <c r="CA692" t="s">
        <v>214</v>
      </c>
      <c r="CB692" t="s">
        <v>129</v>
      </c>
      <c r="CC692" t="s">
        <v>113</v>
      </c>
      <c r="CD692" t="s">
        <v>109</v>
      </c>
      <c r="CE692" t="s">
        <v>116</v>
      </c>
      <c r="CG692" t="s">
        <v>113</v>
      </c>
      <c r="CH692" t="s">
        <v>386</v>
      </c>
      <c r="CI692" t="s">
        <v>113</v>
      </c>
      <c r="CJ692" t="s">
        <v>109</v>
      </c>
      <c r="CK692" t="s">
        <v>109</v>
      </c>
      <c r="CL692" t="s">
        <v>109</v>
      </c>
      <c r="CN692" t="s">
        <v>113</v>
      </c>
      <c r="CO692" t="s">
        <v>109</v>
      </c>
      <c r="CP692" t="s">
        <v>109</v>
      </c>
      <c r="CQ692" t="s">
        <v>109</v>
      </c>
      <c r="CS692" t="s">
        <v>109</v>
      </c>
      <c r="CT692" t="s">
        <v>116</v>
      </c>
      <c r="CU692" t="s">
        <v>109</v>
      </c>
      <c r="CV692" t="s">
        <v>109</v>
      </c>
      <c r="CX692" t="s">
        <v>109</v>
      </c>
      <c r="DB692">
        <f t="shared" si="657"/>
        <v>2</v>
      </c>
      <c r="DC692">
        <f t="shared" si="658"/>
        <v>0</v>
      </c>
      <c r="DD692">
        <f t="shared" si="659"/>
        <v>4</v>
      </c>
      <c r="DE692">
        <f t="shared" si="660"/>
        <v>0</v>
      </c>
      <c r="DF692">
        <f t="shared" si="661"/>
        <v>1</v>
      </c>
      <c r="DG692">
        <f t="shared" si="662"/>
        <v>1</v>
      </c>
      <c r="DH692">
        <f t="shared" si="663"/>
        <v>0</v>
      </c>
      <c r="DI692">
        <f t="shared" si="664"/>
        <v>6</v>
      </c>
      <c r="DJ692">
        <f t="shared" si="665"/>
        <v>1</v>
      </c>
      <c r="DK692">
        <f t="shared" si="666"/>
        <v>4</v>
      </c>
      <c r="DL692">
        <f t="shared" si="667"/>
        <v>2</v>
      </c>
      <c r="DM692">
        <f t="shared" si="668"/>
        <v>1</v>
      </c>
      <c r="DN692">
        <f t="shared" si="669"/>
        <v>1</v>
      </c>
      <c r="DO692">
        <f t="shared" si="670"/>
        <v>4</v>
      </c>
      <c r="DP692">
        <f t="shared" si="671"/>
        <v>4</v>
      </c>
      <c r="DQ692">
        <f t="shared" si="672"/>
        <v>1</v>
      </c>
      <c r="DR692">
        <f t="shared" si="673"/>
        <v>2</v>
      </c>
      <c r="DS692">
        <f t="shared" si="674"/>
        <v>1</v>
      </c>
      <c r="DT692">
        <f t="shared" si="675"/>
        <v>0</v>
      </c>
      <c r="DU692">
        <f t="shared" si="633"/>
        <v>0</v>
      </c>
      <c r="DV692">
        <f t="shared" si="634"/>
        <v>1</v>
      </c>
      <c r="DW692">
        <f t="shared" si="632"/>
        <v>36</v>
      </c>
      <c r="DX692">
        <f t="shared" si="676"/>
        <v>6.9230769230769234</v>
      </c>
      <c r="DY692">
        <f t="shared" si="677"/>
        <v>7</v>
      </c>
      <c r="DZ692">
        <f t="shared" si="678"/>
        <v>7</v>
      </c>
    </row>
    <row r="693" spans="1:130">
      <c r="A693">
        <v>829</v>
      </c>
      <c r="B693" s="1">
        <v>44987.720405092601</v>
      </c>
      <c r="C693" s="1">
        <v>44987.733032407399</v>
      </c>
      <c r="D693" t="s">
        <v>104</v>
      </c>
      <c r="F693" t="s">
        <v>7590</v>
      </c>
      <c r="G693" s="2">
        <v>20270</v>
      </c>
      <c r="H693" t="s">
        <v>7591</v>
      </c>
      <c r="I693" t="s">
        <v>7592</v>
      </c>
      <c r="J693" t="s">
        <v>145</v>
      </c>
      <c r="K693" t="s">
        <v>114</v>
      </c>
      <c r="L693" t="s">
        <v>7593</v>
      </c>
      <c r="M693" t="s">
        <v>109</v>
      </c>
      <c r="O693" t="s">
        <v>4915</v>
      </c>
      <c r="P693" t="s">
        <v>7594</v>
      </c>
      <c r="Q693" t="s">
        <v>112</v>
      </c>
      <c r="R693" t="s">
        <v>113</v>
      </c>
      <c r="S693" t="s">
        <v>122</v>
      </c>
      <c r="T693" t="s">
        <v>109</v>
      </c>
      <c r="V693" t="s">
        <v>109</v>
      </c>
      <c r="X693" t="s">
        <v>135</v>
      </c>
      <c r="Y693" t="s">
        <v>113</v>
      </c>
      <c r="Z693" t="s">
        <v>116</v>
      </c>
      <c r="AB693" t="s">
        <v>109</v>
      </c>
      <c r="AE693" t="s">
        <v>109</v>
      </c>
      <c r="AG693" t="s">
        <v>109</v>
      </c>
      <c r="AH693" t="s">
        <v>116</v>
      </c>
      <c r="AI693" t="s">
        <v>116</v>
      </c>
      <c r="AJ693" t="s">
        <v>116</v>
      </c>
      <c r="AK693" t="s">
        <v>116</v>
      </c>
      <c r="AL693" t="s">
        <v>116</v>
      </c>
      <c r="AM693" t="s">
        <v>112</v>
      </c>
      <c r="AN693" t="s">
        <v>117</v>
      </c>
      <c r="AO693" t="s">
        <v>179</v>
      </c>
      <c r="AP693" t="s">
        <v>113</v>
      </c>
      <c r="AQ693" t="s">
        <v>109</v>
      </c>
      <c r="AS693" t="s">
        <v>7595</v>
      </c>
      <c r="AT693" t="s">
        <v>113</v>
      </c>
      <c r="AU693" t="s">
        <v>116</v>
      </c>
      <c r="AV693" t="s">
        <v>109</v>
      </c>
      <c r="AW693" t="s">
        <v>109</v>
      </c>
      <c r="AZ693" t="s">
        <v>157</v>
      </c>
      <c r="BA693" t="s">
        <v>120</v>
      </c>
      <c r="BB693" t="s">
        <v>113</v>
      </c>
      <c r="BC693" t="s">
        <v>116</v>
      </c>
      <c r="BD693" t="s">
        <v>116</v>
      </c>
      <c r="BE693" t="s">
        <v>122</v>
      </c>
      <c r="BG693" t="s">
        <v>116</v>
      </c>
      <c r="BH693" t="s">
        <v>116</v>
      </c>
      <c r="BI693" t="s">
        <v>425</v>
      </c>
      <c r="BJ693" t="s">
        <v>116</v>
      </c>
      <c r="BK693" t="s">
        <v>109</v>
      </c>
      <c r="BL693" t="s">
        <v>109</v>
      </c>
      <c r="BM693" t="s">
        <v>109</v>
      </c>
      <c r="BN693" t="s">
        <v>113</v>
      </c>
      <c r="BO693" t="s">
        <v>116</v>
      </c>
      <c r="BP693" t="s">
        <v>122</v>
      </c>
      <c r="BR693" t="s">
        <v>109</v>
      </c>
      <c r="BS693" t="s">
        <v>2311</v>
      </c>
      <c r="BT693" t="s">
        <v>109</v>
      </c>
      <c r="BU693" t="s">
        <v>114</v>
      </c>
      <c r="BV693" t="s">
        <v>206</v>
      </c>
      <c r="BX693" t="s">
        <v>116</v>
      </c>
      <c r="BY693" t="s">
        <v>116</v>
      </c>
      <c r="BZ693" t="s">
        <v>193</v>
      </c>
      <c r="CA693" t="s">
        <v>2941</v>
      </c>
      <c r="CB693" t="s">
        <v>456</v>
      </c>
      <c r="CC693" t="s">
        <v>113</v>
      </c>
      <c r="CD693" t="s">
        <v>116</v>
      </c>
      <c r="CE693" t="s">
        <v>109</v>
      </c>
      <c r="CF693" t="s">
        <v>427</v>
      </c>
      <c r="CG693" t="s">
        <v>113</v>
      </c>
      <c r="CH693" t="s">
        <v>113</v>
      </c>
      <c r="CI693" t="s">
        <v>113</v>
      </c>
      <c r="CJ693" t="s">
        <v>109</v>
      </c>
      <c r="CK693" t="s">
        <v>109</v>
      </c>
      <c r="CL693" t="s">
        <v>109</v>
      </c>
      <c r="CN693" t="s">
        <v>522</v>
      </c>
      <c r="CO693" t="s">
        <v>109</v>
      </c>
      <c r="CP693" t="s">
        <v>116</v>
      </c>
      <c r="CQ693" t="s">
        <v>109</v>
      </c>
      <c r="CS693" t="s">
        <v>116</v>
      </c>
      <c r="CT693" t="s">
        <v>116</v>
      </c>
      <c r="CU693" t="s">
        <v>116</v>
      </c>
      <c r="CV693" t="s">
        <v>109</v>
      </c>
      <c r="CX693" t="s">
        <v>109</v>
      </c>
      <c r="DB693">
        <f t="shared" si="657"/>
        <v>2</v>
      </c>
      <c r="DC693">
        <f t="shared" si="658"/>
        <v>0</v>
      </c>
      <c r="DD693">
        <f t="shared" si="659"/>
        <v>3</v>
      </c>
      <c r="DE693">
        <f t="shared" si="660"/>
        <v>0</v>
      </c>
      <c r="DF693">
        <f t="shared" si="661"/>
        <v>2</v>
      </c>
      <c r="DG693">
        <f t="shared" si="662"/>
        <v>0</v>
      </c>
      <c r="DH693">
        <f t="shared" si="663"/>
        <v>0</v>
      </c>
      <c r="DI693">
        <f t="shared" si="664"/>
        <v>8</v>
      </c>
      <c r="DJ693">
        <f t="shared" si="665"/>
        <v>1</v>
      </c>
      <c r="DK693">
        <f t="shared" si="666"/>
        <v>1</v>
      </c>
      <c r="DL693">
        <f t="shared" si="667"/>
        <v>2</v>
      </c>
      <c r="DM693">
        <f t="shared" si="668"/>
        <v>1</v>
      </c>
      <c r="DN693">
        <f t="shared" si="669"/>
        <v>2</v>
      </c>
      <c r="DO693">
        <f t="shared" si="670"/>
        <v>2</v>
      </c>
      <c r="DP693">
        <f t="shared" si="671"/>
        <v>3</v>
      </c>
      <c r="DQ693">
        <f t="shared" si="672"/>
        <v>1</v>
      </c>
      <c r="DR693">
        <f t="shared" si="673"/>
        <v>3</v>
      </c>
      <c r="DS693">
        <f t="shared" si="674"/>
        <v>1</v>
      </c>
      <c r="DT693">
        <f t="shared" si="675"/>
        <v>0</v>
      </c>
      <c r="DU693">
        <f t="shared" si="633"/>
        <v>2</v>
      </c>
      <c r="DV693">
        <f t="shared" si="634"/>
        <v>3</v>
      </c>
      <c r="DW693">
        <f t="shared" si="632"/>
        <v>37</v>
      </c>
      <c r="DX693">
        <f t="shared" si="676"/>
        <v>7.1153846153846159</v>
      </c>
      <c r="DY693">
        <f t="shared" si="677"/>
        <v>7</v>
      </c>
      <c r="DZ693">
        <f t="shared" si="678"/>
        <v>7</v>
      </c>
    </row>
    <row r="694" spans="1:130">
      <c r="A694">
        <v>830</v>
      </c>
      <c r="B694" s="1">
        <v>44988.482627314799</v>
      </c>
      <c r="C694" s="1">
        <v>44988.491053240701</v>
      </c>
      <c r="D694" t="s">
        <v>104</v>
      </c>
      <c r="F694" t="s">
        <v>7596</v>
      </c>
      <c r="G694" s="2">
        <v>21522</v>
      </c>
      <c r="H694" t="s">
        <v>7597</v>
      </c>
      <c r="I694" t="s">
        <v>7598</v>
      </c>
      <c r="J694" t="s">
        <v>109</v>
      </c>
      <c r="M694" t="s">
        <v>109</v>
      </c>
      <c r="O694" t="s">
        <v>113</v>
      </c>
      <c r="P694" t="s">
        <v>113</v>
      </c>
      <c r="Q694" t="s">
        <v>188</v>
      </c>
      <c r="R694" t="s">
        <v>113</v>
      </c>
      <c r="S694" t="s">
        <v>122</v>
      </c>
      <c r="T694" t="s">
        <v>109</v>
      </c>
      <c r="V694" t="s">
        <v>109</v>
      </c>
      <c r="X694" t="s">
        <v>113</v>
      </c>
      <c r="Y694" t="s">
        <v>910</v>
      </c>
      <c r="Z694" t="s">
        <v>109</v>
      </c>
      <c r="AA694" t="s">
        <v>116</v>
      </c>
      <c r="AB694" t="s">
        <v>109</v>
      </c>
      <c r="AE694" t="s">
        <v>109</v>
      </c>
      <c r="AG694" t="s">
        <v>109</v>
      </c>
      <c r="AH694" t="s">
        <v>109</v>
      </c>
      <c r="AI694" t="s">
        <v>109</v>
      </c>
      <c r="AJ694" t="s">
        <v>109</v>
      </c>
      <c r="AK694" t="s">
        <v>109</v>
      </c>
      <c r="AL694" t="s">
        <v>109</v>
      </c>
      <c r="AM694" t="s">
        <v>188</v>
      </c>
      <c r="AN694" t="s">
        <v>117</v>
      </c>
      <c r="AO694" t="s">
        <v>179</v>
      </c>
      <c r="AP694" t="s">
        <v>113</v>
      </c>
      <c r="AQ694" t="s">
        <v>109</v>
      </c>
      <c r="AS694" t="s">
        <v>1130</v>
      </c>
      <c r="AT694" t="s">
        <v>287</v>
      </c>
      <c r="AU694" t="s">
        <v>109</v>
      </c>
      <c r="AV694" t="s">
        <v>109</v>
      </c>
      <c r="AW694" t="s">
        <v>109</v>
      </c>
      <c r="AZ694" t="s">
        <v>157</v>
      </c>
      <c r="BA694" t="s">
        <v>113</v>
      </c>
      <c r="BB694" t="s">
        <v>192</v>
      </c>
      <c r="BC694" t="s">
        <v>109</v>
      </c>
      <c r="BD694" t="s">
        <v>116</v>
      </c>
      <c r="BE694" t="s">
        <v>109</v>
      </c>
      <c r="BG694" t="s">
        <v>116</v>
      </c>
      <c r="BH694" t="s">
        <v>116</v>
      </c>
      <c r="BJ694" t="s">
        <v>116</v>
      </c>
      <c r="BK694" t="s">
        <v>109</v>
      </c>
      <c r="BL694" t="s">
        <v>109</v>
      </c>
      <c r="BM694" t="s">
        <v>109</v>
      </c>
      <c r="BN694" t="s">
        <v>161</v>
      </c>
      <c r="BO694" t="s">
        <v>116</v>
      </c>
      <c r="BP694" t="s">
        <v>116</v>
      </c>
      <c r="BQ694" t="s">
        <v>7599</v>
      </c>
      <c r="BR694" t="s">
        <v>109</v>
      </c>
      <c r="BS694" t="s">
        <v>126</v>
      </c>
      <c r="BT694" t="s">
        <v>116</v>
      </c>
      <c r="BU694" t="s">
        <v>114</v>
      </c>
      <c r="BV694" t="s">
        <v>116</v>
      </c>
      <c r="BX694" t="s">
        <v>116</v>
      </c>
      <c r="BY694" t="s">
        <v>116</v>
      </c>
      <c r="BZ694" t="s">
        <v>138</v>
      </c>
      <c r="CA694" t="s">
        <v>1086</v>
      </c>
      <c r="CB694" t="s">
        <v>7600</v>
      </c>
      <c r="CC694" t="s">
        <v>327</v>
      </c>
      <c r="CD694" t="s">
        <v>116</v>
      </c>
      <c r="CE694" t="s">
        <v>109</v>
      </c>
      <c r="CF694" t="s">
        <v>427</v>
      </c>
      <c r="CG694" t="s">
        <v>113</v>
      </c>
      <c r="CH694" t="s">
        <v>167</v>
      </c>
      <c r="CI694" t="s">
        <v>113</v>
      </c>
      <c r="CJ694" t="s">
        <v>116</v>
      </c>
      <c r="CK694" t="s">
        <v>116</v>
      </c>
      <c r="CL694" t="s">
        <v>109</v>
      </c>
      <c r="CN694" t="s">
        <v>522</v>
      </c>
      <c r="CO694" t="s">
        <v>116</v>
      </c>
      <c r="CP694" t="s">
        <v>116</v>
      </c>
      <c r="CQ694" t="s">
        <v>116</v>
      </c>
      <c r="CR694" t="s">
        <v>2186</v>
      </c>
      <c r="CS694" t="s">
        <v>109</v>
      </c>
      <c r="CT694" t="s">
        <v>116</v>
      </c>
      <c r="CU694" t="s">
        <v>116</v>
      </c>
      <c r="CV694" t="s">
        <v>109</v>
      </c>
      <c r="CX694" t="s">
        <v>116</v>
      </c>
      <c r="CY694" t="s">
        <v>172</v>
      </c>
      <c r="DB694">
        <f t="shared" si="657"/>
        <v>0</v>
      </c>
      <c r="DC694">
        <f t="shared" si="658"/>
        <v>0</v>
      </c>
      <c r="DD694">
        <f t="shared" si="659"/>
        <v>1</v>
      </c>
      <c r="DE694">
        <f t="shared" si="660"/>
        <v>0</v>
      </c>
      <c r="DF694">
        <f t="shared" si="661"/>
        <v>1</v>
      </c>
      <c r="DG694">
        <f t="shared" si="662"/>
        <v>0</v>
      </c>
      <c r="DH694">
        <f t="shared" si="663"/>
        <v>0</v>
      </c>
      <c r="DI694">
        <f t="shared" si="664"/>
        <v>3</v>
      </c>
      <c r="DJ694">
        <f t="shared" si="665"/>
        <v>1</v>
      </c>
      <c r="DK694">
        <f t="shared" si="666"/>
        <v>0</v>
      </c>
      <c r="DL694">
        <f t="shared" si="667"/>
        <v>2</v>
      </c>
      <c r="DM694">
        <f t="shared" si="668"/>
        <v>1</v>
      </c>
      <c r="DN694">
        <f t="shared" si="669"/>
        <v>2</v>
      </c>
      <c r="DO694">
        <f t="shared" si="670"/>
        <v>4</v>
      </c>
      <c r="DP694">
        <f t="shared" si="671"/>
        <v>4</v>
      </c>
      <c r="DQ694">
        <f t="shared" si="672"/>
        <v>1</v>
      </c>
      <c r="DR694">
        <f t="shared" si="673"/>
        <v>4</v>
      </c>
      <c r="DS694">
        <f t="shared" si="674"/>
        <v>2</v>
      </c>
      <c r="DT694">
        <f t="shared" si="675"/>
        <v>2</v>
      </c>
      <c r="DU694">
        <f t="shared" si="633"/>
        <v>4</v>
      </c>
      <c r="DV694">
        <f t="shared" si="634"/>
        <v>2</v>
      </c>
      <c r="DW694">
        <f t="shared" si="632"/>
        <v>34</v>
      </c>
      <c r="DX694">
        <f t="shared" si="676"/>
        <v>6.5384615384615383</v>
      </c>
      <c r="DY694">
        <f t="shared" si="677"/>
        <v>6.5</v>
      </c>
      <c r="DZ694">
        <f t="shared" si="678"/>
        <v>6.5</v>
      </c>
    </row>
    <row r="695" spans="1:130">
      <c r="A695">
        <v>831</v>
      </c>
      <c r="B695" s="1">
        <v>44989.499062499999</v>
      </c>
      <c r="C695" s="1">
        <v>44989.518819444398</v>
      </c>
      <c r="D695" t="s">
        <v>104</v>
      </c>
      <c r="F695" t="s">
        <v>7601</v>
      </c>
      <c r="G695">
        <v>7378</v>
      </c>
      <c r="H695" t="s">
        <v>7602</v>
      </c>
      <c r="I695" t="s">
        <v>7603</v>
      </c>
      <c r="J695" t="s">
        <v>7604</v>
      </c>
      <c r="K695" t="s">
        <v>114</v>
      </c>
      <c r="L695" t="s">
        <v>7605</v>
      </c>
      <c r="M695" t="s">
        <v>109</v>
      </c>
      <c r="O695" t="s">
        <v>113</v>
      </c>
      <c r="P695" t="s">
        <v>221</v>
      </c>
      <c r="Q695" t="s">
        <v>112</v>
      </c>
      <c r="R695" t="s">
        <v>113</v>
      </c>
      <c r="S695" t="s">
        <v>122</v>
      </c>
      <c r="T695" t="s">
        <v>109</v>
      </c>
      <c r="V695" t="s">
        <v>109</v>
      </c>
      <c r="X695" t="s">
        <v>135</v>
      </c>
      <c r="Y695" t="s">
        <v>113</v>
      </c>
      <c r="Z695" t="s">
        <v>109</v>
      </c>
      <c r="AA695" t="s">
        <v>116</v>
      </c>
      <c r="AB695" t="s">
        <v>132</v>
      </c>
      <c r="AC695" t="s">
        <v>116</v>
      </c>
      <c r="AD695" t="s">
        <v>7606</v>
      </c>
      <c r="AE695" t="s">
        <v>109</v>
      </c>
      <c r="AG695" t="s">
        <v>109</v>
      </c>
      <c r="AH695" t="s">
        <v>116</v>
      </c>
      <c r="AI695" t="s">
        <v>109</v>
      </c>
      <c r="AJ695" t="s">
        <v>116</v>
      </c>
      <c r="AK695" t="s">
        <v>116</v>
      </c>
      <c r="AL695" t="s">
        <v>109</v>
      </c>
      <c r="AM695" t="s">
        <v>112</v>
      </c>
      <c r="AN695" t="s">
        <v>117</v>
      </c>
      <c r="AO695" t="s">
        <v>179</v>
      </c>
      <c r="AP695" t="s">
        <v>113</v>
      </c>
      <c r="AQ695" t="s">
        <v>109</v>
      </c>
      <c r="AS695" t="s">
        <v>203</v>
      </c>
      <c r="AT695" t="s">
        <v>113</v>
      </c>
      <c r="AU695" t="s">
        <v>116</v>
      </c>
      <c r="AV695" t="s">
        <v>109</v>
      </c>
      <c r="AW695" t="s">
        <v>109</v>
      </c>
      <c r="AZ695" t="s">
        <v>113</v>
      </c>
      <c r="BA695" t="s">
        <v>113</v>
      </c>
      <c r="BB695" t="s">
        <v>113</v>
      </c>
      <c r="BC695" t="s">
        <v>116</v>
      </c>
      <c r="BD695" t="s">
        <v>116</v>
      </c>
      <c r="BE695" t="s">
        <v>122</v>
      </c>
      <c r="BG695" t="s">
        <v>109</v>
      </c>
      <c r="BH695" t="s">
        <v>116</v>
      </c>
      <c r="BI695" t="s">
        <v>7607</v>
      </c>
      <c r="BJ695" t="s">
        <v>109</v>
      </c>
      <c r="BK695" t="s">
        <v>109</v>
      </c>
      <c r="BL695" t="s">
        <v>109</v>
      </c>
      <c r="BM695" t="s">
        <v>109</v>
      </c>
      <c r="BN695" t="s">
        <v>113</v>
      </c>
      <c r="BO695" t="s">
        <v>125</v>
      </c>
      <c r="BP695" t="s">
        <v>122</v>
      </c>
      <c r="BR695" t="s">
        <v>116</v>
      </c>
      <c r="BS695" t="s">
        <v>113</v>
      </c>
      <c r="BT695" t="s">
        <v>116</v>
      </c>
      <c r="BU695" t="s">
        <v>109</v>
      </c>
      <c r="BV695" t="s">
        <v>116</v>
      </c>
      <c r="BX695" t="s">
        <v>116</v>
      </c>
      <c r="BY695" t="s">
        <v>116</v>
      </c>
      <c r="BZ695" t="s">
        <v>193</v>
      </c>
      <c r="CA695" t="s">
        <v>240</v>
      </c>
      <c r="CB695" t="s">
        <v>456</v>
      </c>
      <c r="CC695" t="s">
        <v>2884</v>
      </c>
      <c r="CD695" t="s">
        <v>116</v>
      </c>
      <c r="CE695" t="s">
        <v>109</v>
      </c>
      <c r="CF695" t="s">
        <v>385</v>
      </c>
      <c r="CG695" t="s">
        <v>113</v>
      </c>
      <c r="CH695" t="s">
        <v>113</v>
      </c>
      <c r="CI695" t="s">
        <v>578</v>
      </c>
      <c r="CJ695" t="s">
        <v>109</v>
      </c>
      <c r="CK695" t="s">
        <v>109</v>
      </c>
      <c r="CL695" t="s">
        <v>109</v>
      </c>
      <c r="CN695" t="s">
        <v>522</v>
      </c>
      <c r="CO695" t="s">
        <v>109</v>
      </c>
      <c r="CP695" t="s">
        <v>116</v>
      </c>
      <c r="CQ695" t="s">
        <v>109</v>
      </c>
      <c r="CS695" t="s">
        <v>116</v>
      </c>
      <c r="CT695" t="s">
        <v>116</v>
      </c>
      <c r="CU695" t="s">
        <v>109</v>
      </c>
      <c r="CV695" t="s">
        <v>109</v>
      </c>
      <c r="CX695" t="s">
        <v>116</v>
      </c>
      <c r="CY695" t="s">
        <v>1978</v>
      </c>
      <c r="DB695">
        <f t="shared" si="657"/>
        <v>2</v>
      </c>
      <c r="DC695">
        <f t="shared" si="658"/>
        <v>0</v>
      </c>
      <c r="DD695">
        <f t="shared" si="659"/>
        <v>2</v>
      </c>
      <c r="DE695">
        <f t="shared" si="660"/>
        <v>0</v>
      </c>
      <c r="DF695">
        <f t="shared" si="661"/>
        <v>1</v>
      </c>
      <c r="DG695">
        <f t="shared" si="662"/>
        <v>2</v>
      </c>
      <c r="DH695">
        <f t="shared" si="663"/>
        <v>0</v>
      </c>
      <c r="DI695">
        <f t="shared" si="664"/>
        <v>6</v>
      </c>
      <c r="DJ695">
        <f t="shared" si="665"/>
        <v>1</v>
      </c>
      <c r="DK695">
        <f t="shared" si="666"/>
        <v>1</v>
      </c>
      <c r="DL695">
        <f t="shared" si="667"/>
        <v>0</v>
      </c>
      <c r="DM695">
        <f t="shared" si="668"/>
        <v>1</v>
      </c>
      <c r="DN695">
        <f t="shared" si="669"/>
        <v>1</v>
      </c>
      <c r="DO695">
        <f t="shared" si="670"/>
        <v>1</v>
      </c>
      <c r="DP695">
        <f t="shared" si="671"/>
        <v>3</v>
      </c>
      <c r="DQ695">
        <f t="shared" si="672"/>
        <v>1</v>
      </c>
      <c r="DR695">
        <f t="shared" si="673"/>
        <v>4</v>
      </c>
      <c r="DS695">
        <f t="shared" si="674"/>
        <v>1</v>
      </c>
      <c r="DT695">
        <f t="shared" si="675"/>
        <v>0</v>
      </c>
      <c r="DU695">
        <f t="shared" si="633"/>
        <v>2</v>
      </c>
      <c r="DV695">
        <f t="shared" si="634"/>
        <v>2</v>
      </c>
      <c r="DW695">
        <f t="shared" si="632"/>
        <v>31</v>
      </c>
      <c r="DX695">
        <f t="shared" si="676"/>
        <v>5.9615384615384617</v>
      </c>
      <c r="DY695">
        <f t="shared" si="677"/>
        <v>6</v>
      </c>
      <c r="DZ695">
        <f t="shared" si="678"/>
        <v>6</v>
      </c>
    </row>
    <row r="696" spans="1:130">
      <c r="A696">
        <v>832</v>
      </c>
      <c r="B696" s="1">
        <v>44991.485740740703</v>
      </c>
      <c r="C696" s="1">
        <v>44991.533078703702</v>
      </c>
      <c r="D696" t="s">
        <v>104</v>
      </c>
      <c r="F696" t="s">
        <v>4958</v>
      </c>
      <c r="G696" s="2">
        <v>9494</v>
      </c>
      <c r="H696" t="s">
        <v>7608</v>
      </c>
      <c r="I696" t="s">
        <v>7609</v>
      </c>
      <c r="J696" t="s">
        <v>132</v>
      </c>
      <c r="K696" t="s">
        <v>114</v>
      </c>
      <c r="L696" t="s">
        <v>7610</v>
      </c>
      <c r="M696" t="s">
        <v>109</v>
      </c>
      <c r="O696" t="s">
        <v>356</v>
      </c>
      <c r="P696" t="s">
        <v>519</v>
      </c>
      <c r="Q696" t="s">
        <v>108</v>
      </c>
      <c r="R696" t="s">
        <v>7611</v>
      </c>
      <c r="S696" t="s">
        <v>122</v>
      </c>
      <c r="T696" t="s">
        <v>109</v>
      </c>
      <c r="V696" t="s">
        <v>109</v>
      </c>
      <c r="X696" t="s">
        <v>135</v>
      </c>
      <c r="Y696" t="s">
        <v>7612</v>
      </c>
      <c r="Z696" t="s">
        <v>109</v>
      </c>
      <c r="AA696" t="s">
        <v>116</v>
      </c>
      <c r="AB696" t="s">
        <v>145</v>
      </c>
      <c r="AC696" t="s">
        <v>116</v>
      </c>
      <c r="AD696" t="s">
        <v>7610</v>
      </c>
      <c r="AE696" t="s">
        <v>109</v>
      </c>
      <c r="AG696" t="s">
        <v>109</v>
      </c>
      <c r="AH696" t="s">
        <v>116</v>
      </c>
      <c r="AI696" t="s">
        <v>109</v>
      </c>
      <c r="AJ696" t="s">
        <v>116</v>
      </c>
      <c r="AK696" t="s">
        <v>116</v>
      </c>
      <c r="AL696" t="s">
        <v>109</v>
      </c>
      <c r="AM696" t="s">
        <v>112</v>
      </c>
      <c r="AN696" t="s">
        <v>117</v>
      </c>
      <c r="AO696" t="s">
        <v>7612</v>
      </c>
      <c r="AP696" t="s">
        <v>7612</v>
      </c>
      <c r="AQ696" t="s">
        <v>109</v>
      </c>
      <c r="AS696" t="s">
        <v>225</v>
      </c>
      <c r="AT696" t="s">
        <v>113</v>
      </c>
      <c r="AU696" t="s">
        <v>116</v>
      </c>
      <c r="AV696" t="s">
        <v>109</v>
      </c>
      <c r="AW696" t="s">
        <v>109</v>
      </c>
      <c r="AZ696" t="s">
        <v>113</v>
      </c>
      <c r="BA696" t="s">
        <v>113</v>
      </c>
      <c r="BB696" t="s">
        <v>192</v>
      </c>
      <c r="BC696" t="s">
        <v>116</v>
      </c>
      <c r="BD696" t="s">
        <v>116</v>
      </c>
      <c r="BE696" t="s">
        <v>122</v>
      </c>
      <c r="BG696" t="s">
        <v>109</v>
      </c>
      <c r="BH696" t="s">
        <v>116</v>
      </c>
      <c r="BJ696" t="s">
        <v>116</v>
      </c>
      <c r="BK696" t="s">
        <v>116</v>
      </c>
      <c r="BL696" t="s">
        <v>109</v>
      </c>
      <c r="BM696" t="s">
        <v>109</v>
      </c>
      <c r="BN696" t="s">
        <v>113</v>
      </c>
      <c r="BO696" t="s">
        <v>125</v>
      </c>
      <c r="BP696" t="s">
        <v>122</v>
      </c>
      <c r="BR696" t="s">
        <v>109</v>
      </c>
      <c r="BS696" t="s">
        <v>126</v>
      </c>
      <c r="BT696" t="s">
        <v>116</v>
      </c>
      <c r="BU696" t="s">
        <v>109</v>
      </c>
      <c r="BV696" t="s">
        <v>116</v>
      </c>
      <c r="BW696" t="s">
        <v>239</v>
      </c>
      <c r="BX696" t="s">
        <v>116</v>
      </c>
      <c r="BY696" t="s">
        <v>116</v>
      </c>
      <c r="BZ696" t="s">
        <v>193</v>
      </c>
      <c r="CA696" t="s">
        <v>5079</v>
      </c>
      <c r="CB696" t="s">
        <v>129</v>
      </c>
      <c r="CC696" t="s">
        <v>253</v>
      </c>
      <c r="CD696" t="s">
        <v>109</v>
      </c>
      <c r="CE696" t="s">
        <v>116</v>
      </c>
      <c r="CG696" t="s">
        <v>113</v>
      </c>
      <c r="CH696" t="s">
        <v>167</v>
      </c>
      <c r="CI696" t="s">
        <v>113</v>
      </c>
      <c r="CJ696" t="s">
        <v>109</v>
      </c>
      <c r="CK696" t="s">
        <v>109</v>
      </c>
      <c r="CL696" t="s">
        <v>109</v>
      </c>
      <c r="CN696" t="s">
        <v>1050</v>
      </c>
      <c r="CO696" t="s">
        <v>109</v>
      </c>
      <c r="CP696" t="s">
        <v>116</v>
      </c>
      <c r="CQ696" t="s">
        <v>109</v>
      </c>
      <c r="CS696" t="s">
        <v>116</v>
      </c>
      <c r="CT696" t="s">
        <v>116</v>
      </c>
      <c r="CU696" t="s">
        <v>116</v>
      </c>
      <c r="CV696" t="s">
        <v>109</v>
      </c>
      <c r="CX696" t="s">
        <v>109</v>
      </c>
      <c r="DB696">
        <f t="shared" si="657"/>
        <v>2</v>
      </c>
      <c r="DC696">
        <f t="shared" si="658"/>
        <v>0</v>
      </c>
      <c r="DD696">
        <f t="shared" si="659"/>
        <v>4</v>
      </c>
      <c r="DE696">
        <f t="shared" si="660"/>
        <v>0</v>
      </c>
      <c r="DF696">
        <f t="shared" si="661"/>
        <v>2</v>
      </c>
      <c r="DG696">
        <f t="shared" si="662"/>
        <v>2</v>
      </c>
      <c r="DH696">
        <f t="shared" si="663"/>
        <v>0</v>
      </c>
      <c r="DI696">
        <f t="shared" si="664"/>
        <v>7</v>
      </c>
      <c r="DJ696">
        <f t="shared" si="665"/>
        <v>1</v>
      </c>
      <c r="DK696">
        <f t="shared" si="666"/>
        <v>1</v>
      </c>
      <c r="DL696">
        <f t="shared" si="667"/>
        <v>1</v>
      </c>
      <c r="DM696">
        <f t="shared" si="668"/>
        <v>1</v>
      </c>
      <c r="DN696">
        <f t="shared" si="669"/>
        <v>1</v>
      </c>
      <c r="DO696">
        <f t="shared" si="670"/>
        <v>3</v>
      </c>
      <c r="DP696">
        <f t="shared" si="671"/>
        <v>3</v>
      </c>
      <c r="DQ696">
        <f t="shared" si="672"/>
        <v>1</v>
      </c>
      <c r="DR696">
        <f t="shared" si="673"/>
        <v>3</v>
      </c>
      <c r="DS696">
        <f t="shared" si="674"/>
        <v>1</v>
      </c>
      <c r="DT696">
        <f t="shared" si="675"/>
        <v>0</v>
      </c>
      <c r="DU696">
        <f t="shared" si="633"/>
        <v>2</v>
      </c>
      <c r="DV696">
        <f t="shared" si="634"/>
        <v>3</v>
      </c>
      <c r="DW696">
        <f t="shared" si="632"/>
        <v>38</v>
      </c>
      <c r="DX696">
        <f t="shared" si="676"/>
        <v>7.3076923076923075</v>
      </c>
      <c r="DY696">
        <f t="shared" si="677"/>
        <v>7.5</v>
      </c>
      <c r="DZ696">
        <f t="shared" si="678"/>
        <v>7.5</v>
      </c>
    </row>
    <row r="697" spans="1:130">
      <c r="A697">
        <v>833</v>
      </c>
      <c r="B697" s="1">
        <v>44992.656458333302</v>
      </c>
      <c r="C697" s="1">
        <v>44992.664849537003</v>
      </c>
      <c r="D697" t="s">
        <v>104</v>
      </c>
      <c r="F697" t="s">
        <v>7613</v>
      </c>
      <c r="G697">
        <v>11736</v>
      </c>
      <c r="H697" t="s">
        <v>7614</v>
      </c>
      <c r="I697" t="s">
        <v>7615</v>
      </c>
      <c r="J697" t="s">
        <v>132</v>
      </c>
      <c r="K697" t="s">
        <v>114</v>
      </c>
      <c r="L697" t="s">
        <v>7616</v>
      </c>
      <c r="M697" t="s">
        <v>109</v>
      </c>
      <c r="O697" t="s">
        <v>5116</v>
      </c>
      <c r="P697" t="s">
        <v>2946</v>
      </c>
      <c r="Q697" t="s">
        <v>112</v>
      </c>
      <c r="R697" t="s">
        <v>113</v>
      </c>
      <c r="S697" t="s">
        <v>114</v>
      </c>
      <c r="T697" t="s">
        <v>109</v>
      </c>
      <c r="V697" t="s">
        <v>109</v>
      </c>
      <c r="X697" t="s">
        <v>113</v>
      </c>
      <c r="Y697" t="s">
        <v>113</v>
      </c>
      <c r="Z697" t="s">
        <v>109</v>
      </c>
      <c r="AA697" t="s">
        <v>109</v>
      </c>
      <c r="AB697" t="s">
        <v>153</v>
      </c>
      <c r="AC697" t="s">
        <v>116</v>
      </c>
      <c r="AD697" t="s">
        <v>7617</v>
      </c>
      <c r="AE697" t="s">
        <v>109</v>
      </c>
      <c r="AG697" t="s">
        <v>109</v>
      </c>
      <c r="AH697" t="s">
        <v>116</v>
      </c>
      <c r="AI697" t="s">
        <v>109</v>
      </c>
      <c r="AJ697" t="s">
        <v>116</v>
      </c>
      <c r="AK697" t="s">
        <v>116</v>
      </c>
      <c r="AL697" t="s">
        <v>116</v>
      </c>
      <c r="AM697" t="s">
        <v>112</v>
      </c>
      <c r="AN697" t="s">
        <v>117</v>
      </c>
      <c r="AO697" t="s">
        <v>179</v>
      </c>
      <c r="AP697" t="s">
        <v>224</v>
      </c>
      <c r="AQ697" t="s">
        <v>109</v>
      </c>
      <c r="AS697" t="s">
        <v>203</v>
      </c>
      <c r="AT697" t="s">
        <v>113</v>
      </c>
      <c r="AU697" t="s">
        <v>109</v>
      </c>
      <c r="AV697" t="s">
        <v>116</v>
      </c>
      <c r="AW697" t="s">
        <v>109</v>
      </c>
      <c r="AZ697" t="s">
        <v>113</v>
      </c>
      <c r="BA697" t="s">
        <v>158</v>
      </c>
      <c r="BB697" t="s">
        <v>121</v>
      </c>
      <c r="BC697" t="s">
        <v>116</v>
      </c>
      <c r="BD697" t="s">
        <v>116</v>
      </c>
      <c r="BE697" t="s">
        <v>122</v>
      </c>
      <c r="BG697" t="s">
        <v>109</v>
      </c>
      <c r="BH697" t="s">
        <v>116</v>
      </c>
      <c r="BI697" t="s">
        <v>7618</v>
      </c>
      <c r="BJ697" t="s">
        <v>116</v>
      </c>
      <c r="BK697" t="s">
        <v>109</v>
      </c>
      <c r="BL697" t="s">
        <v>109</v>
      </c>
      <c r="BM697" t="s">
        <v>116</v>
      </c>
      <c r="BN697" t="s">
        <v>113</v>
      </c>
      <c r="BO697" t="s">
        <v>109</v>
      </c>
      <c r="BP697" t="s">
        <v>122</v>
      </c>
      <c r="BR697" t="s">
        <v>116</v>
      </c>
      <c r="BS697" t="s">
        <v>126</v>
      </c>
      <c r="BT697" t="s">
        <v>116</v>
      </c>
      <c r="BU697" t="s">
        <v>114</v>
      </c>
      <c r="BV697" t="s">
        <v>116</v>
      </c>
      <c r="BX697" t="s">
        <v>116</v>
      </c>
      <c r="BY697" t="s">
        <v>116</v>
      </c>
      <c r="BZ697" t="s">
        <v>138</v>
      </c>
      <c r="CA697" t="s">
        <v>240</v>
      </c>
      <c r="CB697" t="s">
        <v>129</v>
      </c>
      <c r="CC697" t="s">
        <v>253</v>
      </c>
      <c r="CD697" t="s">
        <v>116</v>
      </c>
      <c r="CE697" t="s">
        <v>116</v>
      </c>
      <c r="CG697" t="s">
        <v>113</v>
      </c>
      <c r="CH697" t="s">
        <v>386</v>
      </c>
      <c r="CI697" t="s">
        <v>113</v>
      </c>
      <c r="CJ697" t="s">
        <v>116</v>
      </c>
      <c r="CK697" t="s">
        <v>109</v>
      </c>
      <c r="CL697" t="s">
        <v>109</v>
      </c>
      <c r="CN697" t="s">
        <v>1441</v>
      </c>
      <c r="CO697" t="s">
        <v>116</v>
      </c>
      <c r="CP697" t="s">
        <v>116</v>
      </c>
      <c r="CQ697" t="s">
        <v>109</v>
      </c>
      <c r="CS697" t="s">
        <v>116</v>
      </c>
      <c r="CT697" t="s">
        <v>116</v>
      </c>
      <c r="CU697" t="s">
        <v>109</v>
      </c>
      <c r="CV697" t="s">
        <v>109</v>
      </c>
      <c r="CX697" t="s">
        <v>109</v>
      </c>
      <c r="DB697">
        <f t="shared" si="657"/>
        <v>2</v>
      </c>
      <c r="DC697">
        <f t="shared" si="658"/>
        <v>0</v>
      </c>
      <c r="DD697">
        <f t="shared" si="659"/>
        <v>4</v>
      </c>
      <c r="DE697">
        <f t="shared" si="660"/>
        <v>0</v>
      </c>
      <c r="DF697">
        <f t="shared" si="661"/>
        <v>0</v>
      </c>
      <c r="DG697">
        <f t="shared" si="662"/>
        <v>2</v>
      </c>
      <c r="DH697">
        <f t="shared" si="663"/>
        <v>0</v>
      </c>
      <c r="DI697">
        <f t="shared" si="664"/>
        <v>8</v>
      </c>
      <c r="DJ697">
        <f t="shared" si="665"/>
        <v>1</v>
      </c>
      <c r="DK697">
        <f t="shared" si="666"/>
        <v>1</v>
      </c>
      <c r="DL697">
        <f t="shared" si="667"/>
        <v>2</v>
      </c>
      <c r="DM697">
        <f t="shared" si="668"/>
        <v>1</v>
      </c>
      <c r="DN697">
        <f t="shared" si="669"/>
        <v>1</v>
      </c>
      <c r="DO697">
        <f t="shared" si="670"/>
        <v>2</v>
      </c>
      <c r="DP697">
        <f t="shared" si="671"/>
        <v>5</v>
      </c>
      <c r="DQ697">
        <f t="shared" si="672"/>
        <v>1</v>
      </c>
      <c r="DR697">
        <f t="shared" si="673"/>
        <v>4</v>
      </c>
      <c r="DS697">
        <f t="shared" si="674"/>
        <v>1</v>
      </c>
      <c r="DT697">
        <f t="shared" si="675"/>
        <v>1</v>
      </c>
      <c r="DU697">
        <f t="shared" si="633"/>
        <v>3</v>
      </c>
      <c r="DV697">
        <f t="shared" si="634"/>
        <v>2</v>
      </c>
      <c r="DW697">
        <f t="shared" si="632"/>
        <v>41</v>
      </c>
      <c r="DX697">
        <f t="shared" si="676"/>
        <v>7.8846153846153841</v>
      </c>
      <c r="DY697">
        <f t="shared" si="677"/>
        <v>8</v>
      </c>
      <c r="DZ697">
        <f t="shared" si="678"/>
        <v>8</v>
      </c>
    </row>
    <row r="698" spans="1:130">
      <c r="A698">
        <v>834</v>
      </c>
      <c r="B698" s="1">
        <v>44992.684814814798</v>
      </c>
      <c r="C698" s="1">
        <v>44992.710902777799</v>
      </c>
      <c r="D698" t="s">
        <v>104</v>
      </c>
      <c r="F698" t="s">
        <v>7619</v>
      </c>
      <c r="G698" s="2">
        <v>444</v>
      </c>
      <c r="H698" t="s">
        <v>7620</v>
      </c>
      <c r="I698" t="s">
        <v>7621</v>
      </c>
      <c r="J698" t="s">
        <v>132</v>
      </c>
      <c r="K698" t="s">
        <v>114</v>
      </c>
      <c r="L698" t="s">
        <v>7622</v>
      </c>
      <c r="M698" t="s">
        <v>116</v>
      </c>
      <c r="N698" t="s">
        <v>7623</v>
      </c>
      <c r="O698" t="s">
        <v>7624</v>
      </c>
      <c r="P698" t="s">
        <v>7625</v>
      </c>
      <c r="Q698" t="s">
        <v>112</v>
      </c>
      <c r="R698" t="s">
        <v>113</v>
      </c>
      <c r="S698" t="s">
        <v>114</v>
      </c>
      <c r="T698" t="s">
        <v>149</v>
      </c>
      <c r="U698" t="s">
        <v>150</v>
      </c>
      <c r="V698" t="s">
        <v>109</v>
      </c>
      <c r="X698" t="s">
        <v>455</v>
      </c>
      <c r="Y698" t="s">
        <v>178</v>
      </c>
      <c r="Z698" t="s">
        <v>109</v>
      </c>
      <c r="AA698" t="s">
        <v>116</v>
      </c>
      <c r="AB698" t="s">
        <v>132</v>
      </c>
      <c r="AC698" t="s">
        <v>116</v>
      </c>
      <c r="AD698" t="s">
        <v>7626</v>
      </c>
      <c r="AE698" t="s">
        <v>109</v>
      </c>
      <c r="AG698" t="s">
        <v>116</v>
      </c>
      <c r="AH698" t="s">
        <v>116</v>
      </c>
      <c r="AI698" t="s">
        <v>109</v>
      </c>
      <c r="AJ698" t="s">
        <v>116</v>
      </c>
      <c r="AK698" t="s">
        <v>116</v>
      </c>
      <c r="AL698" t="s">
        <v>116</v>
      </c>
      <c r="AM698" t="s">
        <v>112</v>
      </c>
      <c r="AN698" t="s">
        <v>117</v>
      </c>
      <c r="AO698" t="s">
        <v>179</v>
      </c>
      <c r="AP698" t="s">
        <v>224</v>
      </c>
      <c r="AQ698" t="s">
        <v>109</v>
      </c>
      <c r="AS698" t="s">
        <v>7627</v>
      </c>
      <c r="AT698" t="s">
        <v>113</v>
      </c>
      <c r="AU698" t="s">
        <v>116</v>
      </c>
      <c r="AV698" t="s">
        <v>116</v>
      </c>
      <c r="AW698" t="s">
        <v>108</v>
      </c>
      <c r="AX698" t="s">
        <v>116</v>
      </c>
      <c r="AY698" t="s">
        <v>7628</v>
      </c>
      <c r="AZ698" t="s">
        <v>157</v>
      </c>
      <c r="BA698" t="s">
        <v>120</v>
      </c>
      <c r="BB698" t="s">
        <v>249</v>
      </c>
      <c r="BC698" t="s">
        <v>116</v>
      </c>
      <c r="BD698" t="s">
        <v>116</v>
      </c>
      <c r="BE698" t="s">
        <v>116</v>
      </c>
      <c r="BF698" t="s">
        <v>7629</v>
      </c>
      <c r="BG698" t="s">
        <v>116</v>
      </c>
      <c r="BH698" t="s">
        <v>116</v>
      </c>
      <c r="BI698" t="s">
        <v>7630</v>
      </c>
      <c r="BJ698" t="s">
        <v>116</v>
      </c>
      <c r="BK698" t="s">
        <v>116</v>
      </c>
      <c r="BL698" t="s">
        <v>116</v>
      </c>
      <c r="BM698" t="s">
        <v>116</v>
      </c>
      <c r="BN698" t="s">
        <v>161</v>
      </c>
      <c r="BO698" t="s">
        <v>116</v>
      </c>
      <c r="BP698" t="s">
        <v>122</v>
      </c>
      <c r="BR698" t="s">
        <v>109</v>
      </c>
      <c r="BS698" t="s">
        <v>970</v>
      </c>
      <c r="BT698" t="s">
        <v>116</v>
      </c>
      <c r="BU698" t="s">
        <v>114</v>
      </c>
      <c r="BV698" t="s">
        <v>116</v>
      </c>
      <c r="BX698" t="s">
        <v>116</v>
      </c>
      <c r="BY698" t="s">
        <v>116</v>
      </c>
      <c r="BZ698" t="s">
        <v>138</v>
      </c>
      <c r="CA698" t="s">
        <v>3964</v>
      </c>
      <c r="CB698" t="s">
        <v>129</v>
      </c>
      <c r="CC698" t="s">
        <v>253</v>
      </c>
      <c r="CD698" t="s">
        <v>109</v>
      </c>
      <c r="CE698" t="s">
        <v>116</v>
      </c>
      <c r="CG698" t="s">
        <v>113</v>
      </c>
      <c r="CH698" t="s">
        <v>113</v>
      </c>
      <c r="CI698" t="s">
        <v>578</v>
      </c>
      <c r="CJ698" t="s">
        <v>116</v>
      </c>
      <c r="CK698" t="s">
        <v>116</v>
      </c>
      <c r="CL698" t="s">
        <v>116</v>
      </c>
      <c r="CM698" t="s">
        <v>7222</v>
      </c>
      <c r="CN698" t="s">
        <v>583</v>
      </c>
      <c r="CO698" t="s">
        <v>116</v>
      </c>
      <c r="CP698" t="s">
        <v>116</v>
      </c>
      <c r="CQ698" t="s">
        <v>109</v>
      </c>
      <c r="CS698" t="s">
        <v>116</v>
      </c>
      <c r="CT698" t="s">
        <v>116</v>
      </c>
      <c r="CU698" t="s">
        <v>116</v>
      </c>
      <c r="CV698" t="s">
        <v>116</v>
      </c>
      <c r="CW698" t="s">
        <v>7631</v>
      </c>
      <c r="CX698" t="s">
        <v>116</v>
      </c>
      <c r="CY698" t="s">
        <v>7632</v>
      </c>
      <c r="DB698">
        <f t="shared" si="657"/>
        <v>2</v>
      </c>
      <c r="DC698">
        <f t="shared" si="658"/>
        <v>1</v>
      </c>
      <c r="DD698">
        <f t="shared" si="659"/>
        <v>5</v>
      </c>
      <c r="DE698">
        <f t="shared" si="660"/>
        <v>0</v>
      </c>
      <c r="DF698">
        <f t="shared" si="661"/>
        <v>2</v>
      </c>
      <c r="DG698">
        <f t="shared" si="662"/>
        <v>2</v>
      </c>
      <c r="DH698">
        <f t="shared" si="663"/>
        <v>0</v>
      </c>
      <c r="DI698">
        <f t="shared" si="664"/>
        <v>9</v>
      </c>
      <c r="DJ698">
        <f t="shared" si="665"/>
        <v>1</v>
      </c>
      <c r="DK698">
        <f t="shared" si="666"/>
        <v>4</v>
      </c>
      <c r="DL698">
        <f t="shared" si="667"/>
        <v>3</v>
      </c>
      <c r="DM698">
        <f t="shared" si="668"/>
        <v>2</v>
      </c>
      <c r="DN698">
        <f t="shared" si="669"/>
        <v>2</v>
      </c>
      <c r="DO698">
        <f t="shared" si="670"/>
        <v>6</v>
      </c>
      <c r="DP698">
        <f t="shared" si="671"/>
        <v>4</v>
      </c>
      <c r="DQ698">
        <f t="shared" si="672"/>
        <v>1</v>
      </c>
      <c r="DR698">
        <f t="shared" si="673"/>
        <v>3</v>
      </c>
      <c r="DS698">
        <f t="shared" si="674"/>
        <v>0</v>
      </c>
      <c r="DT698">
        <f t="shared" si="675"/>
        <v>3</v>
      </c>
      <c r="DU698">
        <f t="shared" si="633"/>
        <v>3</v>
      </c>
      <c r="DV698">
        <f t="shared" si="634"/>
        <v>4</v>
      </c>
      <c r="DW698">
        <f t="shared" si="632"/>
        <v>57</v>
      </c>
      <c r="DX698">
        <f t="shared" si="676"/>
        <v>10.961538461538463</v>
      </c>
      <c r="DY698">
        <f t="shared" si="677"/>
        <v>11</v>
      </c>
      <c r="DZ698">
        <f t="shared" si="678"/>
        <v>10</v>
      </c>
    </row>
    <row r="699" spans="1:130">
      <c r="A699">
        <v>835</v>
      </c>
      <c r="B699" s="1">
        <v>44993.362048611103</v>
      </c>
      <c r="C699" s="1">
        <v>44993.372280092597</v>
      </c>
      <c r="D699" t="s">
        <v>104</v>
      </c>
      <c r="F699" t="s">
        <v>7633</v>
      </c>
      <c r="G699" s="2">
        <v>10534</v>
      </c>
      <c r="H699" t="s">
        <v>7634</v>
      </c>
      <c r="I699" t="s">
        <v>7635</v>
      </c>
      <c r="J699" t="s">
        <v>292</v>
      </c>
      <c r="K699" t="s">
        <v>114</v>
      </c>
      <c r="L699" t="s">
        <v>7636</v>
      </c>
      <c r="M699" t="s">
        <v>109</v>
      </c>
      <c r="O699" t="s">
        <v>4020</v>
      </c>
      <c r="P699" t="s">
        <v>3985</v>
      </c>
      <c r="Q699" t="s">
        <v>188</v>
      </c>
      <c r="R699" t="s">
        <v>113</v>
      </c>
      <c r="S699" t="s">
        <v>114</v>
      </c>
      <c r="T699" t="s">
        <v>109</v>
      </c>
      <c r="V699" t="s">
        <v>109</v>
      </c>
      <c r="X699" t="s">
        <v>321</v>
      </c>
      <c r="Y699" t="s">
        <v>136</v>
      </c>
      <c r="Z699" t="s">
        <v>116</v>
      </c>
      <c r="AB699" t="s">
        <v>153</v>
      </c>
      <c r="AC699" t="s">
        <v>116</v>
      </c>
      <c r="AD699" t="s">
        <v>7637</v>
      </c>
      <c r="AE699" t="s">
        <v>109</v>
      </c>
      <c r="AG699" t="s">
        <v>109</v>
      </c>
      <c r="AH699" t="s">
        <v>116</v>
      </c>
      <c r="AI699" t="s">
        <v>109</v>
      </c>
      <c r="AJ699" t="s">
        <v>116</v>
      </c>
      <c r="AK699" t="s">
        <v>116</v>
      </c>
      <c r="AL699" t="s">
        <v>116</v>
      </c>
      <c r="AM699" t="s">
        <v>188</v>
      </c>
      <c r="AN699" t="s">
        <v>117</v>
      </c>
      <c r="AO699" t="s">
        <v>202</v>
      </c>
      <c r="AP699" t="s">
        <v>113</v>
      </c>
      <c r="AQ699" t="s">
        <v>109</v>
      </c>
      <c r="AS699" t="s">
        <v>191</v>
      </c>
      <c r="AT699" t="s">
        <v>113</v>
      </c>
      <c r="AU699" t="s">
        <v>116</v>
      </c>
      <c r="AV699" t="s">
        <v>116</v>
      </c>
      <c r="AW699" t="s">
        <v>109</v>
      </c>
      <c r="AZ699" t="s">
        <v>157</v>
      </c>
      <c r="BA699" t="s">
        <v>158</v>
      </c>
      <c r="BB699" t="s">
        <v>121</v>
      </c>
      <c r="BC699" t="s">
        <v>116</v>
      </c>
      <c r="BD699" t="s">
        <v>116</v>
      </c>
      <c r="BE699" t="s">
        <v>116</v>
      </c>
      <c r="BF699" t="s">
        <v>7638</v>
      </c>
      <c r="BG699" t="s">
        <v>109</v>
      </c>
      <c r="BH699" t="s">
        <v>116</v>
      </c>
      <c r="BI699" t="s">
        <v>7639</v>
      </c>
      <c r="BJ699" t="s">
        <v>116</v>
      </c>
      <c r="BK699" t="s">
        <v>116</v>
      </c>
      <c r="BL699" t="s">
        <v>109</v>
      </c>
      <c r="BM699" t="s">
        <v>109</v>
      </c>
      <c r="BN699" t="s">
        <v>113</v>
      </c>
      <c r="BO699" t="s">
        <v>116</v>
      </c>
      <c r="BP699" t="s">
        <v>116</v>
      </c>
      <c r="BQ699" t="s">
        <v>7640</v>
      </c>
      <c r="BR699" t="s">
        <v>116</v>
      </c>
      <c r="BS699" t="s">
        <v>644</v>
      </c>
      <c r="BT699" t="s">
        <v>109</v>
      </c>
      <c r="BU699" t="s">
        <v>114</v>
      </c>
      <c r="BV699" t="s">
        <v>206</v>
      </c>
      <c r="BX699" t="s">
        <v>116</v>
      </c>
      <c r="BY699" t="s">
        <v>116</v>
      </c>
      <c r="BZ699" t="s">
        <v>193</v>
      </c>
      <c r="CA699" t="s">
        <v>7641</v>
      </c>
      <c r="CB699" t="s">
        <v>7642</v>
      </c>
      <c r="CC699" t="s">
        <v>241</v>
      </c>
      <c r="CD699" t="s">
        <v>109</v>
      </c>
      <c r="CE699" t="s">
        <v>109</v>
      </c>
      <c r="CF699" t="s">
        <v>113</v>
      </c>
      <c r="CG699" t="s">
        <v>113</v>
      </c>
      <c r="CH699" t="s">
        <v>311</v>
      </c>
      <c r="CI699" t="s">
        <v>2422</v>
      </c>
      <c r="CJ699" t="s">
        <v>109</v>
      </c>
      <c r="CK699" t="s">
        <v>109</v>
      </c>
      <c r="CL699" t="s">
        <v>109</v>
      </c>
      <c r="CN699" t="s">
        <v>522</v>
      </c>
      <c r="CO699" t="s">
        <v>109</v>
      </c>
      <c r="CP699" t="s">
        <v>116</v>
      </c>
      <c r="CQ699" t="s">
        <v>109</v>
      </c>
      <c r="CS699" t="s">
        <v>116</v>
      </c>
      <c r="CT699" t="s">
        <v>116</v>
      </c>
      <c r="CU699" t="s">
        <v>109</v>
      </c>
      <c r="CV699" t="s">
        <v>109</v>
      </c>
      <c r="CX699" t="s">
        <v>116</v>
      </c>
      <c r="CY699" t="s">
        <v>172</v>
      </c>
      <c r="DB699">
        <f t="shared" si="657"/>
        <v>2</v>
      </c>
      <c r="DC699">
        <f t="shared" si="658"/>
        <v>0</v>
      </c>
      <c r="DD699">
        <f t="shared" si="659"/>
        <v>4</v>
      </c>
      <c r="DE699">
        <f t="shared" si="660"/>
        <v>0</v>
      </c>
      <c r="DF699">
        <f t="shared" si="661"/>
        <v>3</v>
      </c>
      <c r="DG699">
        <f t="shared" si="662"/>
        <v>2</v>
      </c>
      <c r="DH699">
        <f t="shared" si="663"/>
        <v>0</v>
      </c>
      <c r="DI699">
        <f t="shared" si="664"/>
        <v>7</v>
      </c>
      <c r="DJ699">
        <f t="shared" si="665"/>
        <v>1</v>
      </c>
      <c r="DK699">
        <f t="shared" si="666"/>
        <v>2</v>
      </c>
      <c r="DL699">
        <f t="shared" si="667"/>
        <v>3</v>
      </c>
      <c r="DM699">
        <f t="shared" si="668"/>
        <v>2</v>
      </c>
      <c r="DN699">
        <f t="shared" si="669"/>
        <v>1</v>
      </c>
      <c r="DO699">
        <f t="shared" si="670"/>
        <v>4</v>
      </c>
      <c r="DP699">
        <f t="shared" si="671"/>
        <v>4</v>
      </c>
      <c r="DQ699">
        <f t="shared" si="672"/>
        <v>1</v>
      </c>
      <c r="DR699">
        <f t="shared" si="673"/>
        <v>3</v>
      </c>
      <c r="DS699">
        <f t="shared" si="674"/>
        <v>1</v>
      </c>
      <c r="DT699">
        <f t="shared" si="675"/>
        <v>0</v>
      </c>
      <c r="DU699">
        <f t="shared" si="633"/>
        <v>2</v>
      </c>
      <c r="DV699">
        <f t="shared" si="634"/>
        <v>2</v>
      </c>
      <c r="DW699">
        <f t="shared" si="632"/>
        <v>44</v>
      </c>
      <c r="DX699">
        <f t="shared" si="676"/>
        <v>8.4615384615384617</v>
      </c>
      <c r="DY699">
        <f t="shared" si="677"/>
        <v>8.5</v>
      </c>
      <c r="DZ699">
        <f t="shared" si="678"/>
        <v>8.5</v>
      </c>
    </row>
    <row r="700" spans="1:130">
      <c r="A700">
        <v>836</v>
      </c>
      <c r="B700" s="1">
        <v>44993.432187500002</v>
      </c>
      <c r="C700" s="1">
        <v>44993.438495370399</v>
      </c>
      <c r="D700" t="s">
        <v>104</v>
      </c>
      <c r="F700" t="s">
        <v>7643</v>
      </c>
      <c r="G700" s="2">
        <v>23293</v>
      </c>
      <c r="H700" t="s">
        <v>7644</v>
      </c>
      <c r="I700" t="s">
        <v>7645</v>
      </c>
      <c r="J700" t="s">
        <v>145</v>
      </c>
      <c r="K700" t="s">
        <v>114</v>
      </c>
      <c r="L700" t="s">
        <v>7646</v>
      </c>
      <c r="M700" t="s">
        <v>109</v>
      </c>
      <c r="O700" t="s">
        <v>301</v>
      </c>
      <c r="P700" t="s">
        <v>1486</v>
      </c>
      <c r="Q700" t="s">
        <v>7647</v>
      </c>
      <c r="R700" t="s">
        <v>113</v>
      </c>
      <c r="S700" t="s">
        <v>114</v>
      </c>
      <c r="T700" t="s">
        <v>109</v>
      </c>
      <c r="V700" t="s">
        <v>109</v>
      </c>
      <c r="X700" t="s">
        <v>113</v>
      </c>
      <c r="Y700" t="s">
        <v>113</v>
      </c>
      <c r="Z700" t="s">
        <v>109</v>
      </c>
      <c r="AA700" t="s">
        <v>116</v>
      </c>
      <c r="AB700" t="s">
        <v>145</v>
      </c>
      <c r="AC700" t="s">
        <v>116</v>
      </c>
      <c r="AD700" t="s">
        <v>7648</v>
      </c>
      <c r="AE700" t="s">
        <v>109</v>
      </c>
      <c r="AG700" t="s">
        <v>109</v>
      </c>
      <c r="AH700" t="s">
        <v>109</v>
      </c>
      <c r="AI700" t="s">
        <v>109</v>
      </c>
      <c r="AJ700" t="s">
        <v>116</v>
      </c>
      <c r="AK700" t="s">
        <v>116</v>
      </c>
      <c r="AL700" t="s">
        <v>109</v>
      </c>
      <c r="AM700" t="s">
        <v>145</v>
      </c>
      <c r="AN700" t="s">
        <v>117</v>
      </c>
      <c r="AO700" t="s">
        <v>113</v>
      </c>
      <c r="AP700" t="s">
        <v>271</v>
      </c>
      <c r="AQ700" t="s">
        <v>272</v>
      </c>
      <c r="AR700" t="s">
        <v>5027</v>
      </c>
      <c r="AS700" t="s">
        <v>203</v>
      </c>
      <c r="AT700" t="s">
        <v>113</v>
      </c>
      <c r="AU700" t="s">
        <v>109</v>
      </c>
      <c r="AV700" t="s">
        <v>116</v>
      </c>
      <c r="AW700" t="s">
        <v>320</v>
      </c>
      <c r="AX700" t="s">
        <v>109</v>
      </c>
      <c r="AZ700" t="s">
        <v>157</v>
      </c>
      <c r="BA700" t="s">
        <v>120</v>
      </c>
      <c r="BB700" t="s">
        <v>192</v>
      </c>
      <c r="BC700" t="s">
        <v>109</v>
      </c>
      <c r="BD700" t="s">
        <v>116</v>
      </c>
      <c r="BE700" t="s">
        <v>122</v>
      </c>
      <c r="BG700" t="s">
        <v>109</v>
      </c>
      <c r="BH700" t="s">
        <v>116</v>
      </c>
      <c r="BJ700" t="s">
        <v>116</v>
      </c>
      <c r="BK700" t="s">
        <v>116</v>
      </c>
      <c r="BL700" t="s">
        <v>116</v>
      </c>
      <c r="BM700" t="s">
        <v>109</v>
      </c>
      <c r="BN700" t="s">
        <v>113</v>
      </c>
      <c r="BO700" t="s">
        <v>116</v>
      </c>
      <c r="BP700" t="s">
        <v>109</v>
      </c>
      <c r="BR700" t="s">
        <v>109</v>
      </c>
      <c r="BS700" t="s">
        <v>113</v>
      </c>
      <c r="BT700" t="s">
        <v>116</v>
      </c>
      <c r="BU700" t="s">
        <v>109</v>
      </c>
      <c r="BV700" t="s">
        <v>116</v>
      </c>
      <c r="BX700" t="s">
        <v>116</v>
      </c>
      <c r="BY700" t="s">
        <v>116</v>
      </c>
      <c r="BZ700" t="s">
        <v>193</v>
      </c>
      <c r="CA700" t="s">
        <v>706</v>
      </c>
      <c r="CB700" t="s">
        <v>2249</v>
      </c>
      <c r="CC700" t="s">
        <v>113</v>
      </c>
      <c r="CD700" t="s">
        <v>116</v>
      </c>
      <c r="CE700" t="s">
        <v>116</v>
      </c>
      <c r="CG700" t="s">
        <v>113</v>
      </c>
      <c r="CH700" t="s">
        <v>113</v>
      </c>
      <c r="CI700" t="s">
        <v>113</v>
      </c>
      <c r="CJ700" t="s">
        <v>116</v>
      </c>
      <c r="CK700" t="s">
        <v>116</v>
      </c>
      <c r="CL700" t="s">
        <v>109</v>
      </c>
      <c r="CN700" t="s">
        <v>113</v>
      </c>
      <c r="CO700" t="s">
        <v>109</v>
      </c>
      <c r="CP700" t="s">
        <v>116</v>
      </c>
      <c r="CQ700" t="s">
        <v>109</v>
      </c>
      <c r="CS700" t="s">
        <v>116</v>
      </c>
      <c r="CT700" t="s">
        <v>116</v>
      </c>
      <c r="CU700" t="s">
        <v>116</v>
      </c>
      <c r="CV700" t="s">
        <v>109</v>
      </c>
      <c r="CX700" t="s">
        <v>109</v>
      </c>
      <c r="DB700">
        <f t="shared" si="657"/>
        <v>2</v>
      </c>
      <c r="DC700">
        <f t="shared" si="658"/>
        <v>0</v>
      </c>
      <c r="DD700">
        <f t="shared" si="659"/>
        <v>4</v>
      </c>
      <c r="DE700">
        <f t="shared" si="660"/>
        <v>0</v>
      </c>
      <c r="DF700">
        <f t="shared" si="661"/>
        <v>0</v>
      </c>
      <c r="DG700">
        <f t="shared" si="662"/>
        <v>2</v>
      </c>
      <c r="DH700">
        <f t="shared" si="663"/>
        <v>0</v>
      </c>
      <c r="DI700">
        <f t="shared" si="664"/>
        <v>6</v>
      </c>
      <c r="DJ700">
        <f t="shared" si="665"/>
        <v>1</v>
      </c>
      <c r="DK700">
        <f t="shared" si="666"/>
        <v>2</v>
      </c>
      <c r="DL700">
        <f t="shared" si="667"/>
        <v>3</v>
      </c>
      <c r="DM700">
        <f t="shared" si="668"/>
        <v>1</v>
      </c>
      <c r="DN700">
        <f t="shared" si="669"/>
        <v>1</v>
      </c>
      <c r="DO700">
        <f t="shared" si="670"/>
        <v>4</v>
      </c>
      <c r="DP700">
        <f t="shared" si="671"/>
        <v>2</v>
      </c>
      <c r="DQ700">
        <f t="shared" si="672"/>
        <v>1</v>
      </c>
      <c r="DR700">
        <f t="shared" si="673"/>
        <v>3</v>
      </c>
      <c r="DS700">
        <f t="shared" si="674"/>
        <v>0</v>
      </c>
      <c r="DT700">
        <f t="shared" si="675"/>
        <v>2</v>
      </c>
      <c r="DU700">
        <f t="shared" si="633"/>
        <v>1</v>
      </c>
      <c r="DV700">
        <f t="shared" si="634"/>
        <v>3</v>
      </c>
      <c r="DW700">
        <f t="shared" si="632"/>
        <v>38</v>
      </c>
      <c r="DX700">
        <f t="shared" si="676"/>
        <v>7.3076923076923075</v>
      </c>
      <c r="DY700">
        <f t="shared" si="677"/>
        <v>7.5</v>
      </c>
      <c r="DZ700">
        <f t="shared" si="678"/>
        <v>7.5</v>
      </c>
    </row>
    <row r="701" spans="1:130">
      <c r="A701">
        <v>837</v>
      </c>
      <c r="B701" s="1">
        <v>44993.566250000003</v>
      </c>
      <c r="C701" s="1">
        <v>44993.600046296298</v>
      </c>
      <c r="D701" t="s">
        <v>104</v>
      </c>
      <c r="F701" t="s">
        <v>7649</v>
      </c>
      <c r="G701" s="2">
        <v>13155</v>
      </c>
      <c r="H701" t="s">
        <v>7650</v>
      </c>
      <c r="I701" t="s">
        <v>7651</v>
      </c>
      <c r="J701" t="s">
        <v>132</v>
      </c>
      <c r="K701" t="s">
        <v>114</v>
      </c>
      <c r="L701" t="s">
        <v>7652</v>
      </c>
      <c r="M701" t="s">
        <v>109</v>
      </c>
      <c r="O701" t="s">
        <v>4020</v>
      </c>
      <c r="P701" t="s">
        <v>235</v>
      </c>
      <c r="Q701" t="s">
        <v>112</v>
      </c>
      <c r="R701" t="s">
        <v>113</v>
      </c>
      <c r="S701" t="s">
        <v>114</v>
      </c>
      <c r="T701" t="s">
        <v>109</v>
      </c>
      <c r="V701" t="s">
        <v>109</v>
      </c>
      <c r="X701" t="s">
        <v>135</v>
      </c>
      <c r="Y701" t="s">
        <v>178</v>
      </c>
      <c r="Z701" t="s">
        <v>109</v>
      </c>
      <c r="AA701" t="s">
        <v>116</v>
      </c>
      <c r="AB701" t="s">
        <v>145</v>
      </c>
      <c r="AC701" t="s">
        <v>116</v>
      </c>
      <c r="AD701" t="s">
        <v>7653</v>
      </c>
      <c r="AE701" t="s">
        <v>109</v>
      </c>
      <c r="AG701" t="s">
        <v>109</v>
      </c>
      <c r="AH701" t="s">
        <v>116</v>
      </c>
      <c r="AI701" t="s">
        <v>109</v>
      </c>
      <c r="AJ701" t="s">
        <v>116</v>
      </c>
      <c r="AK701" t="s">
        <v>116</v>
      </c>
      <c r="AL701" t="s">
        <v>116</v>
      </c>
      <c r="AM701" t="s">
        <v>112</v>
      </c>
      <c r="AN701" t="s">
        <v>117</v>
      </c>
      <c r="AO701" t="s">
        <v>179</v>
      </c>
      <c r="AP701" t="s">
        <v>113</v>
      </c>
      <c r="AQ701" t="s">
        <v>272</v>
      </c>
      <c r="AR701" t="s">
        <v>7654</v>
      </c>
      <c r="AS701" t="s">
        <v>118</v>
      </c>
      <c r="AT701" t="s">
        <v>113</v>
      </c>
      <c r="AU701" t="s">
        <v>116</v>
      </c>
      <c r="AV701" t="s">
        <v>109</v>
      </c>
      <c r="AW701" t="s">
        <v>109</v>
      </c>
      <c r="AZ701" t="s">
        <v>7655</v>
      </c>
      <c r="BA701" t="s">
        <v>158</v>
      </c>
      <c r="BB701" t="s">
        <v>192</v>
      </c>
      <c r="BC701" t="s">
        <v>116</v>
      </c>
      <c r="BD701" t="s">
        <v>116</v>
      </c>
      <c r="BE701" t="s">
        <v>122</v>
      </c>
      <c r="BG701" t="s">
        <v>109</v>
      </c>
      <c r="BH701" t="s">
        <v>116</v>
      </c>
      <c r="BI701" t="s">
        <v>7656</v>
      </c>
      <c r="BJ701" t="s">
        <v>116</v>
      </c>
      <c r="BK701" t="s">
        <v>116</v>
      </c>
      <c r="BL701" t="s">
        <v>109</v>
      </c>
      <c r="BM701" t="s">
        <v>116</v>
      </c>
      <c r="BN701" t="s">
        <v>113</v>
      </c>
      <c r="BO701" t="s">
        <v>109</v>
      </c>
      <c r="BP701" t="s">
        <v>109</v>
      </c>
      <c r="BR701" t="s">
        <v>116</v>
      </c>
      <c r="BS701" t="s">
        <v>126</v>
      </c>
      <c r="BT701" t="s">
        <v>116</v>
      </c>
      <c r="BU701" t="s">
        <v>114</v>
      </c>
      <c r="BV701" t="s">
        <v>116</v>
      </c>
      <c r="BW701" t="s">
        <v>109</v>
      </c>
      <c r="BX701" t="s">
        <v>109</v>
      </c>
      <c r="CC701" t="s">
        <v>241</v>
      </c>
      <c r="CD701" t="s">
        <v>109</v>
      </c>
      <c r="CE701" t="s">
        <v>109</v>
      </c>
      <c r="CF701" t="s">
        <v>166</v>
      </c>
      <c r="CG701" t="s">
        <v>113</v>
      </c>
      <c r="CH701" t="s">
        <v>167</v>
      </c>
      <c r="CI701" t="s">
        <v>113</v>
      </c>
      <c r="CJ701" t="s">
        <v>116</v>
      </c>
      <c r="CK701" t="s">
        <v>109</v>
      </c>
      <c r="CL701" t="s">
        <v>109</v>
      </c>
      <c r="CN701" t="s">
        <v>522</v>
      </c>
      <c r="CO701" t="s">
        <v>109</v>
      </c>
      <c r="CP701" t="s">
        <v>116</v>
      </c>
      <c r="CQ701" t="s">
        <v>109</v>
      </c>
      <c r="CS701" t="s">
        <v>116</v>
      </c>
      <c r="CT701" t="s">
        <v>116</v>
      </c>
      <c r="CU701" t="s">
        <v>109</v>
      </c>
      <c r="CV701" t="s">
        <v>109</v>
      </c>
      <c r="CX701" t="s">
        <v>109</v>
      </c>
      <c r="CZ701" t="s">
        <v>7657</v>
      </c>
      <c r="DB701">
        <f t="shared" si="657"/>
        <v>2</v>
      </c>
      <c r="DC701">
        <f t="shared" si="658"/>
        <v>0</v>
      </c>
      <c r="DD701">
        <f t="shared" si="659"/>
        <v>4</v>
      </c>
      <c r="DE701">
        <f t="shared" si="660"/>
        <v>0</v>
      </c>
      <c r="DF701">
        <f t="shared" si="661"/>
        <v>2</v>
      </c>
      <c r="DG701">
        <f t="shared" si="662"/>
        <v>2</v>
      </c>
      <c r="DH701">
        <f t="shared" si="663"/>
        <v>0</v>
      </c>
      <c r="DI701">
        <f t="shared" si="664"/>
        <v>8</v>
      </c>
      <c r="DJ701">
        <f t="shared" si="665"/>
        <v>1</v>
      </c>
      <c r="DK701">
        <f t="shared" si="666"/>
        <v>1</v>
      </c>
      <c r="DL701">
        <f t="shared" si="667"/>
        <v>3</v>
      </c>
      <c r="DM701">
        <f t="shared" si="668"/>
        <v>1</v>
      </c>
      <c r="DN701">
        <f t="shared" si="669"/>
        <v>1</v>
      </c>
      <c r="DO701">
        <f t="shared" si="670"/>
        <v>3</v>
      </c>
      <c r="DP701">
        <f t="shared" si="671"/>
        <v>5</v>
      </c>
      <c r="DQ701">
        <f t="shared" si="672"/>
        <v>0</v>
      </c>
      <c r="DR701">
        <f t="shared" si="673"/>
        <v>1</v>
      </c>
      <c r="DS701">
        <f t="shared" si="674"/>
        <v>2</v>
      </c>
      <c r="DT701">
        <f t="shared" si="675"/>
        <v>1</v>
      </c>
      <c r="DU701">
        <f t="shared" si="633"/>
        <v>2</v>
      </c>
      <c r="DV701">
        <f t="shared" si="634"/>
        <v>2</v>
      </c>
      <c r="DW701">
        <f t="shared" si="632"/>
        <v>41</v>
      </c>
      <c r="DX701">
        <f t="shared" si="676"/>
        <v>7.8846153846153841</v>
      </c>
      <c r="DY701">
        <f t="shared" si="677"/>
        <v>8</v>
      </c>
      <c r="DZ701">
        <f t="shared" si="678"/>
        <v>8</v>
      </c>
    </row>
    <row r="702" spans="1:130">
      <c r="A702">
        <v>838</v>
      </c>
      <c r="B702" s="1">
        <v>44993.515138888899</v>
      </c>
      <c r="C702" s="1">
        <v>44993.712928240697</v>
      </c>
      <c r="D702" t="s">
        <v>104</v>
      </c>
      <c r="F702" t="s">
        <v>7658</v>
      </c>
      <c r="G702" s="2">
        <v>20704</v>
      </c>
      <c r="H702" s="43" t="s">
        <v>7659</v>
      </c>
      <c r="I702" t="s">
        <v>7660</v>
      </c>
      <c r="J702" t="s">
        <v>145</v>
      </c>
      <c r="K702" t="s">
        <v>114</v>
      </c>
      <c r="L702" t="s">
        <v>7661</v>
      </c>
      <c r="M702" t="s">
        <v>109</v>
      </c>
      <c r="O702" t="s">
        <v>176</v>
      </c>
      <c r="P702" t="s">
        <v>5514</v>
      </c>
      <c r="Q702" t="s">
        <v>7662</v>
      </c>
      <c r="R702" t="s">
        <v>113</v>
      </c>
      <c r="S702" t="s">
        <v>114</v>
      </c>
      <c r="T702" t="s">
        <v>109</v>
      </c>
      <c r="V702" t="s">
        <v>109</v>
      </c>
      <c r="X702" t="s">
        <v>135</v>
      </c>
      <c r="Y702" t="s">
        <v>322</v>
      </c>
      <c r="Z702" t="s">
        <v>109</v>
      </c>
      <c r="AA702" t="s">
        <v>116</v>
      </c>
      <c r="AB702" t="s">
        <v>109</v>
      </c>
      <c r="AE702" t="s">
        <v>109</v>
      </c>
      <c r="AG702" t="s">
        <v>109</v>
      </c>
      <c r="AH702" t="s">
        <v>116</v>
      </c>
      <c r="AI702" t="s">
        <v>109</v>
      </c>
      <c r="AJ702" t="s">
        <v>116</v>
      </c>
      <c r="AK702" t="s">
        <v>109</v>
      </c>
      <c r="AL702" t="s">
        <v>109</v>
      </c>
      <c r="AM702" t="s">
        <v>7663</v>
      </c>
      <c r="AN702" t="s">
        <v>117</v>
      </c>
      <c r="AO702" t="s">
        <v>155</v>
      </c>
      <c r="AP702" t="s">
        <v>113</v>
      </c>
      <c r="AQ702" t="s">
        <v>272</v>
      </c>
      <c r="AR702" t="s">
        <v>7664</v>
      </c>
      <c r="AS702" t="s">
        <v>7128</v>
      </c>
      <c r="AT702" t="s">
        <v>113</v>
      </c>
      <c r="AU702" t="s">
        <v>109</v>
      </c>
      <c r="AV702" t="s">
        <v>116</v>
      </c>
      <c r="AW702" t="s">
        <v>109</v>
      </c>
      <c r="AZ702" t="s">
        <v>157</v>
      </c>
      <c r="BA702" t="s">
        <v>7665</v>
      </c>
      <c r="BB702" t="s">
        <v>113</v>
      </c>
      <c r="BC702" t="s">
        <v>116</v>
      </c>
      <c r="BD702" t="s">
        <v>116</v>
      </c>
      <c r="BE702" t="s">
        <v>116</v>
      </c>
      <c r="BF702" t="s">
        <v>4330</v>
      </c>
      <c r="BG702" t="s">
        <v>109</v>
      </c>
      <c r="BH702" t="s">
        <v>109</v>
      </c>
      <c r="BI702" t="s">
        <v>7666</v>
      </c>
      <c r="BJ702" t="s">
        <v>116</v>
      </c>
      <c r="BK702" t="s">
        <v>116</v>
      </c>
      <c r="BL702" t="s">
        <v>116</v>
      </c>
      <c r="BM702" t="s">
        <v>109</v>
      </c>
      <c r="BN702" t="s">
        <v>113</v>
      </c>
      <c r="BO702" t="s">
        <v>116</v>
      </c>
      <c r="BP702" t="s">
        <v>122</v>
      </c>
      <c r="BR702" t="s">
        <v>116</v>
      </c>
      <c r="BS702" t="s">
        <v>126</v>
      </c>
      <c r="BT702" t="s">
        <v>116</v>
      </c>
      <c r="BU702" t="s">
        <v>114</v>
      </c>
      <c r="BV702" t="s">
        <v>116</v>
      </c>
      <c r="BX702" t="s">
        <v>116</v>
      </c>
      <c r="BY702" t="s">
        <v>116</v>
      </c>
      <c r="BZ702" t="s">
        <v>138</v>
      </c>
      <c r="CA702" t="s">
        <v>530</v>
      </c>
      <c r="CB702" t="s">
        <v>1599</v>
      </c>
      <c r="CC702" t="s">
        <v>7667</v>
      </c>
      <c r="CD702" t="s">
        <v>109</v>
      </c>
      <c r="CE702" t="s">
        <v>116</v>
      </c>
      <c r="CG702" t="s">
        <v>113</v>
      </c>
      <c r="CH702" t="s">
        <v>113</v>
      </c>
      <c r="CI702" t="s">
        <v>7668</v>
      </c>
      <c r="CJ702" t="s">
        <v>116</v>
      </c>
      <c r="CK702" t="s">
        <v>109</v>
      </c>
      <c r="CL702" t="s">
        <v>116</v>
      </c>
      <c r="CM702" t="s">
        <v>7669</v>
      </c>
      <c r="CN702" t="s">
        <v>169</v>
      </c>
      <c r="CO702" t="s">
        <v>116</v>
      </c>
      <c r="CP702" t="s">
        <v>116</v>
      </c>
      <c r="CQ702" t="s">
        <v>109</v>
      </c>
      <c r="CS702" t="s">
        <v>116</v>
      </c>
      <c r="CT702" t="s">
        <v>116</v>
      </c>
      <c r="CU702" t="s">
        <v>116</v>
      </c>
      <c r="CV702" t="s">
        <v>116</v>
      </c>
      <c r="CW702" t="s">
        <v>7670</v>
      </c>
      <c r="CX702" t="s">
        <v>116</v>
      </c>
      <c r="CY702" t="s">
        <v>7671</v>
      </c>
      <c r="DB702">
        <f t="shared" si="657"/>
        <v>2</v>
      </c>
      <c r="DC702">
        <f t="shared" si="658"/>
        <v>0</v>
      </c>
      <c r="DD702">
        <f t="shared" si="659"/>
        <v>4</v>
      </c>
      <c r="DE702">
        <f t="shared" si="660"/>
        <v>0</v>
      </c>
      <c r="DF702">
        <f t="shared" si="661"/>
        <v>2</v>
      </c>
      <c r="DG702">
        <f t="shared" si="662"/>
        <v>0</v>
      </c>
      <c r="DH702">
        <f t="shared" si="663"/>
        <v>0</v>
      </c>
      <c r="DI702">
        <f t="shared" si="664"/>
        <v>6</v>
      </c>
      <c r="DJ702">
        <f t="shared" si="665"/>
        <v>1</v>
      </c>
      <c r="DK702">
        <f t="shared" si="666"/>
        <v>1</v>
      </c>
      <c r="DL702">
        <f t="shared" si="667"/>
        <v>2</v>
      </c>
      <c r="DM702">
        <f t="shared" si="668"/>
        <v>2</v>
      </c>
      <c r="DN702">
        <f t="shared" si="669"/>
        <v>0</v>
      </c>
      <c r="DO702">
        <f t="shared" si="670"/>
        <v>4</v>
      </c>
      <c r="DP702">
        <f t="shared" si="671"/>
        <v>5</v>
      </c>
      <c r="DQ702">
        <f t="shared" si="672"/>
        <v>1</v>
      </c>
      <c r="DR702">
        <f t="shared" si="673"/>
        <v>3</v>
      </c>
      <c r="DS702">
        <f t="shared" si="674"/>
        <v>0</v>
      </c>
      <c r="DT702">
        <f t="shared" si="675"/>
        <v>2</v>
      </c>
      <c r="DU702">
        <f t="shared" si="633"/>
        <v>3</v>
      </c>
      <c r="DV702">
        <f t="shared" si="634"/>
        <v>4</v>
      </c>
      <c r="DW702">
        <f t="shared" si="632"/>
        <v>42</v>
      </c>
      <c r="DX702">
        <f t="shared" si="676"/>
        <v>8.0769230769230766</v>
      </c>
      <c r="DY702">
        <f t="shared" si="677"/>
        <v>8</v>
      </c>
      <c r="DZ702">
        <f t="shared" si="678"/>
        <v>8</v>
      </c>
    </row>
    <row r="703" spans="1:130">
      <c r="A703">
        <v>839</v>
      </c>
      <c r="B703" s="1">
        <v>44994.4843287037</v>
      </c>
      <c r="C703" s="1">
        <v>44994.498460648101</v>
      </c>
      <c r="D703" t="s">
        <v>104</v>
      </c>
      <c r="F703" t="s">
        <v>7672</v>
      </c>
      <c r="G703" s="2">
        <v>11569</v>
      </c>
      <c r="H703" t="s">
        <v>7673</v>
      </c>
      <c r="I703" t="s">
        <v>7674</v>
      </c>
      <c r="J703" t="s">
        <v>175</v>
      </c>
      <c r="K703" t="s">
        <v>114</v>
      </c>
      <c r="L703" t="s">
        <v>7675</v>
      </c>
      <c r="M703" t="s">
        <v>109</v>
      </c>
      <c r="O703" t="s">
        <v>6996</v>
      </c>
      <c r="P703" t="s">
        <v>568</v>
      </c>
      <c r="Q703" t="s">
        <v>108</v>
      </c>
      <c r="R703" t="s">
        <v>113</v>
      </c>
      <c r="S703" t="s">
        <v>114</v>
      </c>
      <c r="T703" t="s">
        <v>109</v>
      </c>
      <c r="V703" t="s">
        <v>109</v>
      </c>
      <c r="X703" t="s">
        <v>113</v>
      </c>
      <c r="Y703" t="s">
        <v>910</v>
      </c>
      <c r="Z703" t="s">
        <v>109</v>
      </c>
      <c r="AA703" t="s">
        <v>116</v>
      </c>
      <c r="AB703" t="s">
        <v>292</v>
      </c>
      <c r="AC703" t="s">
        <v>116</v>
      </c>
      <c r="AD703" t="s">
        <v>7676</v>
      </c>
      <c r="AE703" t="s">
        <v>109</v>
      </c>
      <c r="AG703" t="s">
        <v>109</v>
      </c>
      <c r="AH703" t="s">
        <v>116</v>
      </c>
      <c r="AI703" t="s">
        <v>116</v>
      </c>
      <c r="AJ703" t="s">
        <v>116</v>
      </c>
      <c r="AK703" t="s">
        <v>116</v>
      </c>
      <c r="AL703" t="s">
        <v>116</v>
      </c>
      <c r="AM703" t="s">
        <v>108</v>
      </c>
      <c r="AN703" t="s">
        <v>117</v>
      </c>
      <c r="AO703" t="s">
        <v>7677</v>
      </c>
      <c r="AP703" t="s">
        <v>7678</v>
      </c>
      <c r="AQ703" t="s">
        <v>109</v>
      </c>
      <c r="AS703" t="s">
        <v>118</v>
      </c>
      <c r="AT703" t="s">
        <v>204</v>
      </c>
      <c r="AU703" t="s">
        <v>116</v>
      </c>
      <c r="AV703" t="s">
        <v>116</v>
      </c>
      <c r="AW703" t="s">
        <v>109</v>
      </c>
      <c r="AZ703" t="s">
        <v>7679</v>
      </c>
      <c r="BA703" t="s">
        <v>7680</v>
      </c>
      <c r="BB703" t="s">
        <v>334</v>
      </c>
      <c r="BC703" t="s">
        <v>116</v>
      </c>
      <c r="BD703" t="s">
        <v>116</v>
      </c>
      <c r="BE703" t="s">
        <v>122</v>
      </c>
      <c r="BG703" t="s">
        <v>116</v>
      </c>
      <c r="BH703" t="s">
        <v>116</v>
      </c>
      <c r="BI703" t="s">
        <v>7681</v>
      </c>
      <c r="BJ703" t="s">
        <v>116</v>
      </c>
      <c r="BK703" t="s">
        <v>109</v>
      </c>
      <c r="BL703" t="s">
        <v>109</v>
      </c>
      <c r="BM703" t="s">
        <v>109</v>
      </c>
      <c r="BN703" t="s">
        <v>124</v>
      </c>
      <c r="BO703" t="s">
        <v>116</v>
      </c>
      <c r="BP703" t="s">
        <v>122</v>
      </c>
      <c r="BR703" t="s">
        <v>116</v>
      </c>
      <c r="BS703" t="s">
        <v>126</v>
      </c>
      <c r="BT703" t="s">
        <v>116</v>
      </c>
      <c r="BU703" t="s">
        <v>114</v>
      </c>
      <c r="BV703" t="s">
        <v>206</v>
      </c>
      <c r="BX703" t="s">
        <v>116</v>
      </c>
      <c r="BY703" t="s">
        <v>116</v>
      </c>
      <c r="BZ703" t="s">
        <v>193</v>
      </c>
      <c r="CA703" t="s">
        <v>629</v>
      </c>
      <c r="CB703" t="s">
        <v>7682</v>
      </c>
      <c r="CC703" t="s">
        <v>182</v>
      </c>
      <c r="CD703" t="s">
        <v>116</v>
      </c>
      <c r="CE703" t="s">
        <v>109</v>
      </c>
      <c r="CF703" t="s">
        <v>427</v>
      </c>
      <c r="CG703" t="s">
        <v>113</v>
      </c>
      <c r="CH703" t="s">
        <v>311</v>
      </c>
      <c r="CI703" t="s">
        <v>7683</v>
      </c>
      <c r="CJ703" t="s">
        <v>116</v>
      </c>
      <c r="CK703" t="s">
        <v>116</v>
      </c>
      <c r="CL703" t="s">
        <v>116</v>
      </c>
      <c r="CM703" t="s">
        <v>7684</v>
      </c>
      <c r="CN703" t="s">
        <v>522</v>
      </c>
      <c r="CO703" t="s">
        <v>116</v>
      </c>
      <c r="CP703" t="s">
        <v>116</v>
      </c>
      <c r="CQ703" t="s">
        <v>109</v>
      </c>
      <c r="CS703" t="s">
        <v>109</v>
      </c>
      <c r="CT703" t="s">
        <v>116</v>
      </c>
      <c r="CU703" t="s">
        <v>116</v>
      </c>
      <c r="CV703" t="s">
        <v>109</v>
      </c>
      <c r="CX703" t="s">
        <v>116</v>
      </c>
      <c r="CY703" t="s">
        <v>7685</v>
      </c>
      <c r="CZ703" t="s">
        <v>7686</v>
      </c>
      <c r="DB703">
        <f t="shared" ref="DB703:DB723" si="679">COUNTIFS(J703:K703,"&lt;&gt;Non",J703:K703,"&lt;&gt;",J703:K703,"&lt;&gt;Non;")</f>
        <v>2</v>
      </c>
      <c r="DC703">
        <f t="shared" ref="DC703:DC723" si="680">COUNTIFS(M703,"&lt;&gt;Non",M703,"&lt;&gt;",M703,"&lt;&gt;Non;")</f>
        <v>0</v>
      </c>
      <c r="DD703">
        <f t="shared" ref="DD703:DD723" si="681">COUNTIFS(O703:T703,"&lt;&gt;Non",O703:T703,"&lt;&gt;",O703:T703,"&lt;&gt;Non;",O703:T703,"&lt;&gt;Je ne sais pas")</f>
        <v>4</v>
      </c>
      <c r="DE703">
        <f t="shared" ref="DE703:DE723" si="682">COUNTIF(V703,"Oui")</f>
        <v>0</v>
      </c>
      <c r="DF703">
        <f t="shared" ref="DF703:DF723" si="683">COUNTIFS(X703:Z703,"&lt;&gt;Non",X703:Z703,"&lt;&gt;",X703:Z703,"&lt;&gt;Non;")</f>
        <v>1</v>
      </c>
      <c r="DG703">
        <f t="shared" ref="DG703:DG723" si="684">COUNTIFS(AB703:AC703,"&lt;&gt;Non",AB703:AC703,"&lt;&gt;",AB703:AC703,"&lt;&gt;Non;")</f>
        <v>2</v>
      </c>
      <c r="DH703">
        <f t="shared" ref="DH703:DH723" si="685">COUNTIFS(AE703,"&lt;&gt;Non",AE703,"&lt;&gt;",AE703,"&lt;&gt;Non;")</f>
        <v>0</v>
      </c>
      <c r="DI703">
        <f t="shared" ref="DI703:DI723" si="686">COUNTIFS(AG703:AQ703,"&lt;&gt;Non",AG703:AQ703,"&lt;&gt;",AG703:AQ703,"&lt;&gt;Non;")</f>
        <v>9</v>
      </c>
      <c r="DJ703">
        <f t="shared" ref="DJ703:DJ723" si="687">COUNTIFS(AS703,"&lt;&gt;Non",AS703,"&lt;&gt;",AS703,"&lt;&gt;Non;")</f>
        <v>1</v>
      </c>
      <c r="DK703">
        <f t="shared" ref="DK703:DK723" si="688">COUNTIFS(AU703:AX703,"&lt;&gt;Non",AU703:AX703,"&lt;&gt;",AU703:AX703,"&lt;&gt;Non;")</f>
        <v>2</v>
      </c>
      <c r="DL703">
        <f t="shared" ref="DL703:DL723" si="689">COUNTIFS(AZ703:BB703,"&lt;&gt;Non",AZ703:BB703,"&lt;&gt;",AZ703:BB703,"&lt;&gt;Non;")</f>
        <v>3</v>
      </c>
      <c r="DM703">
        <f t="shared" ref="DM703:DM723" si="690">COUNTIFS(BD703:BE703,"&lt;&gt;Non",BD703:BE703,"&lt;&gt;",BD703:BE703,"&lt;&gt;Non;",BD703:BE703,"&lt;&gt;Je ne sais pas")</f>
        <v>1</v>
      </c>
      <c r="DN703">
        <f t="shared" ref="DN703:DN723" si="691">COUNTIFS(BG703:BH703,"&lt;&gt;Non",BG703:BH703,"&lt;&gt;",BG703:BH703,"&lt;&gt;Non;")</f>
        <v>2</v>
      </c>
      <c r="DO703">
        <f t="shared" ref="DO703:DO723" si="692">COUNTIFS(BJ703:BP703,"&lt;&gt;Non",BJ703:BP703,"&lt;&gt;",BJ703:BP703,"&lt;&gt;Non;",BJ703:BP703,"&lt;&gt;Je ne sais pas")</f>
        <v>3</v>
      </c>
      <c r="DP703">
        <f t="shared" ref="DP703:DP723" si="693">COUNTIFS(BR703:BV703,"&lt;&gt;Non",BR703:BV703,"&lt;&gt;",BR703:BV703,"&lt;&gt;Non;")</f>
        <v>5</v>
      </c>
      <c r="DQ703">
        <f t="shared" ref="DQ703:DQ723" si="694">COUNTIFS(BY703,"&lt;&gt;Non",BY703,"&lt;&gt;",BY703,"&lt;&gt;Non;")</f>
        <v>1</v>
      </c>
      <c r="DR703">
        <f t="shared" ref="DR703:DR723" si="695">COUNTIFS(CA703:CD703,"&lt;&gt;Non",CA703:CD703,"&lt;&gt;",CA703:CD703,"&lt;&gt;Non;")</f>
        <v>4</v>
      </c>
      <c r="DS703">
        <f t="shared" ref="DS703:DS723" si="696">COUNTIFS(CF703:CH703,"&lt;&gt;Non",CF703:CH703,"&lt;&gt;",CF703:CH703,"&lt;&gt;Non;")</f>
        <v>2</v>
      </c>
      <c r="DT703">
        <f t="shared" ref="DT703:DT723" si="697">COUNTIFS(CJ703:CL703,"&lt;&gt;Non",CJ703:CL703,"&lt;&gt;",CJ703:CL703,"&lt;&gt;Non;")</f>
        <v>3</v>
      </c>
      <c r="DU703">
        <f t="shared" si="633"/>
        <v>3</v>
      </c>
      <c r="DV703">
        <f t="shared" si="634"/>
        <v>2</v>
      </c>
      <c r="DW703">
        <f t="shared" si="632"/>
        <v>50</v>
      </c>
      <c r="DX703">
        <f t="shared" ref="DX703:DX723" si="698">DW703/52*10</f>
        <v>9.615384615384615</v>
      </c>
      <c r="DY703">
        <f t="shared" ref="DY703:DY723" si="699">MROUND(DX703,0.5)</f>
        <v>9.5</v>
      </c>
      <c r="DZ703">
        <f t="shared" ref="DZ703:DZ723" si="700">IF(DY703&gt;10,10,DY703)</f>
        <v>9.5</v>
      </c>
    </row>
    <row r="704" spans="1:130">
      <c r="A704">
        <v>840</v>
      </c>
      <c r="B704" s="1">
        <v>44994.605555555601</v>
      </c>
      <c r="C704" s="1">
        <v>44994.623715277798</v>
      </c>
      <c r="D704" t="s">
        <v>104</v>
      </c>
      <c r="F704" t="s">
        <v>7687</v>
      </c>
      <c r="G704">
        <v>23315</v>
      </c>
      <c r="H704" t="s">
        <v>7688</v>
      </c>
      <c r="I704" t="s">
        <v>7689</v>
      </c>
      <c r="J704" t="s">
        <v>145</v>
      </c>
      <c r="K704" t="s">
        <v>114</v>
      </c>
      <c r="L704" t="s">
        <v>7690</v>
      </c>
      <c r="M704" t="s">
        <v>109</v>
      </c>
      <c r="O704" t="s">
        <v>7691</v>
      </c>
      <c r="P704" t="s">
        <v>432</v>
      </c>
      <c r="Q704" t="s">
        <v>188</v>
      </c>
      <c r="R704" t="s">
        <v>7692</v>
      </c>
      <c r="S704" t="s">
        <v>122</v>
      </c>
      <c r="T704" t="s">
        <v>109</v>
      </c>
      <c r="V704" t="s">
        <v>109</v>
      </c>
      <c r="X704" t="s">
        <v>135</v>
      </c>
      <c r="Y704" t="s">
        <v>322</v>
      </c>
      <c r="Z704" t="s">
        <v>109</v>
      </c>
      <c r="AA704" t="s">
        <v>116</v>
      </c>
      <c r="AB704" t="s">
        <v>145</v>
      </c>
      <c r="AC704" t="s">
        <v>116</v>
      </c>
      <c r="AD704" t="s">
        <v>7693</v>
      </c>
      <c r="AE704" t="s">
        <v>109</v>
      </c>
      <c r="AG704" t="s">
        <v>109</v>
      </c>
      <c r="AH704" t="s">
        <v>116</v>
      </c>
      <c r="AI704" t="s">
        <v>109</v>
      </c>
      <c r="AJ704" t="s">
        <v>116</v>
      </c>
      <c r="AK704" t="s">
        <v>116</v>
      </c>
      <c r="AL704" t="s">
        <v>116</v>
      </c>
      <c r="AM704" t="s">
        <v>112</v>
      </c>
      <c r="AN704" t="s">
        <v>117</v>
      </c>
      <c r="AO704" t="s">
        <v>7694</v>
      </c>
      <c r="AP704" t="s">
        <v>113</v>
      </c>
      <c r="AQ704" t="s">
        <v>109</v>
      </c>
      <c r="AS704" t="s">
        <v>191</v>
      </c>
      <c r="AT704" t="s">
        <v>113</v>
      </c>
      <c r="AU704" t="s">
        <v>116</v>
      </c>
      <c r="AV704" t="s">
        <v>109</v>
      </c>
      <c r="AW704" t="s">
        <v>109</v>
      </c>
      <c r="AZ704" t="s">
        <v>157</v>
      </c>
      <c r="BA704" t="s">
        <v>7695</v>
      </c>
      <c r="BB704" t="s">
        <v>192</v>
      </c>
      <c r="BC704" t="s">
        <v>116</v>
      </c>
      <c r="BD704" t="s">
        <v>116</v>
      </c>
      <c r="BE704" t="s">
        <v>122</v>
      </c>
      <c r="BG704" t="s">
        <v>109</v>
      </c>
      <c r="BH704" t="s">
        <v>116</v>
      </c>
      <c r="BI704" t="s">
        <v>7696</v>
      </c>
      <c r="BJ704" t="s">
        <v>116</v>
      </c>
      <c r="BK704" t="s">
        <v>109</v>
      </c>
      <c r="BL704" t="s">
        <v>109</v>
      </c>
      <c r="BM704" t="s">
        <v>109</v>
      </c>
      <c r="BN704" t="s">
        <v>124</v>
      </c>
      <c r="BO704" t="s">
        <v>116</v>
      </c>
      <c r="BP704" t="s">
        <v>122</v>
      </c>
      <c r="BR704" t="s">
        <v>116</v>
      </c>
      <c r="BS704" t="s">
        <v>162</v>
      </c>
      <c r="BT704" t="s">
        <v>116</v>
      </c>
      <c r="BU704" t="s">
        <v>114</v>
      </c>
      <c r="BV704" t="s">
        <v>116</v>
      </c>
      <c r="BX704" t="s">
        <v>116</v>
      </c>
      <c r="BY704" t="s">
        <v>116</v>
      </c>
      <c r="BZ704" t="s">
        <v>193</v>
      </c>
      <c r="CA704" t="s">
        <v>539</v>
      </c>
      <c r="CB704" t="s">
        <v>129</v>
      </c>
      <c r="CC704" t="s">
        <v>241</v>
      </c>
      <c r="CD704" t="s">
        <v>109</v>
      </c>
      <c r="CE704" t="s">
        <v>116</v>
      </c>
      <c r="CG704" t="s">
        <v>113</v>
      </c>
      <c r="CH704" t="s">
        <v>311</v>
      </c>
      <c r="CI704" t="s">
        <v>113</v>
      </c>
      <c r="CJ704" t="s">
        <v>116</v>
      </c>
      <c r="CK704" t="s">
        <v>109</v>
      </c>
      <c r="CL704" t="s">
        <v>109</v>
      </c>
      <c r="CN704" t="s">
        <v>7513</v>
      </c>
      <c r="CO704" t="s">
        <v>109</v>
      </c>
      <c r="CP704" t="s">
        <v>116</v>
      </c>
      <c r="CQ704" t="s">
        <v>109</v>
      </c>
      <c r="CS704" t="s">
        <v>116</v>
      </c>
      <c r="CT704" t="s">
        <v>116</v>
      </c>
      <c r="CU704" t="s">
        <v>116</v>
      </c>
      <c r="CV704" t="s">
        <v>109</v>
      </c>
      <c r="CX704" t="s">
        <v>116</v>
      </c>
      <c r="CY704" t="s">
        <v>942</v>
      </c>
      <c r="DB704">
        <f t="shared" si="679"/>
        <v>2</v>
      </c>
      <c r="DC704">
        <f t="shared" si="680"/>
        <v>0</v>
      </c>
      <c r="DD704">
        <f t="shared" si="681"/>
        <v>4</v>
      </c>
      <c r="DE704">
        <f t="shared" si="682"/>
        <v>0</v>
      </c>
      <c r="DF704">
        <f t="shared" si="683"/>
        <v>2</v>
      </c>
      <c r="DG704">
        <f t="shared" si="684"/>
        <v>2</v>
      </c>
      <c r="DH704">
        <f t="shared" si="685"/>
        <v>0</v>
      </c>
      <c r="DI704">
        <f t="shared" si="686"/>
        <v>7</v>
      </c>
      <c r="DJ704">
        <f t="shared" si="687"/>
        <v>1</v>
      </c>
      <c r="DK704">
        <f t="shared" si="688"/>
        <v>1</v>
      </c>
      <c r="DL704">
        <f t="shared" si="689"/>
        <v>3</v>
      </c>
      <c r="DM704">
        <f t="shared" si="690"/>
        <v>1</v>
      </c>
      <c r="DN704">
        <f t="shared" si="691"/>
        <v>1</v>
      </c>
      <c r="DO704">
        <f t="shared" si="692"/>
        <v>3</v>
      </c>
      <c r="DP704">
        <f t="shared" si="693"/>
        <v>5</v>
      </c>
      <c r="DQ704">
        <f t="shared" si="694"/>
        <v>1</v>
      </c>
      <c r="DR704">
        <f t="shared" si="695"/>
        <v>3</v>
      </c>
      <c r="DS704">
        <f t="shared" si="696"/>
        <v>1</v>
      </c>
      <c r="DT704">
        <f t="shared" si="697"/>
        <v>1</v>
      </c>
      <c r="DU704">
        <f t="shared" si="633"/>
        <v>2</v>
      </c>
      <c r="DV704">
        <f t="shared" si="634"/>
        <v>3</v>
      </c>
      <c r="DW704">
        <f t="shared" si="632"/>
        <v>43</v>
      </c>
      <c r="DX704">
        <f t="shared" si="698"/>
        <v>8.2692307692307683</v>
      </c>
      <c r="DY704">
        <f t="shared" si="699"/>
        <v>8.5</v>
      </c>
      <c r="DZ704">
        <f t="shared" si="700"/>
        <v>8.5</v>
      </c>
    </row>
    <row r="705" spans="1:130">
      <c r="A705">
        <v>841</v>
      </c>
      <c r="B705" s="1">
        <v>44994.677858796298</v>
      </c>
      <c r="C705" s="1">
        <v>44994.699918981503</v>
      </c>
      <c r="D705" t="s">
        <v>104</v>
      </c>
      <c r="F705" t="s">
        <v>7697</v>
      </c>
      <c r="G705" s="2">
        <v>13231</v>
      </c>
      <c r="H705" t="s">
        <v>7698</v>
      </c>
      <c r="I705" t="s">
        <v>7699</v>
      </c>
      <c r="J705" t="s">
        <v>145</v>
      </c>
      <c r="K705" t="s">
        <v>114</v>
      </c>
      <c r="L705" t="s">
        <v>7700</v>
      </c>
      <c r="M705" t="s">
        <v>109</v>
      </c>
      <c r="O705" t="s">
        <v>7701</v>
      </c>
      <c r="P705" t="s">
        <v>7702</v>
      </c>
      <c r="Q705" t="s">
        <v>188</v>
      </c>
      <c r="R705" t="s">
        <v>113</v>
      </c>
      <c r="S705" t="s">
        <v>114</v>
      </c>
      <c r="T705" t="s">
        <v>109</v>
      </c>
      <c r="V705" t="s">
        <v>116</v>
      </c>
      <c r="W705" s="2" t="s">
        <v>5813</v>
      </c>
      <c r="X705" t="s">
        <v>7703</v>
      </c>
      <c r="Y705" t="s">
        <v>113</v>
      </c>
      <c r="Z705" t="s">
        <v>116</v>
      </c>
      <c r="AB705" t="s">
        <v>145</v>
      </c>
      <c r="AC705" t="s">
        <v>109</v>
      </c>
      <c r="AE705" t="s">
        <v>109</v>
      </c>
      <c r="AG705" t="s">
        <v>109</v>
      </c>
      <c r="AH705" t="s">
        <v>116</v>
      </c>
      <c r="AI705" t="s">
        <v>116</v>
      </c>
      <c r="AJ705" t="s">
        <v>116</v>
      </c>
      <c r="AK705" t="s">
        <v>116</v>
      </c>
      <c r="AL705" t="s">
        <v>116</v>
      </c>
      <c r="AM705" t="s">
        <v>188</v>
      </c>
      <c r="AN705" t="s">
        <v>117</v>
      </c>
      <c r="AO705" t="s">
        <v>155</v>
      </c>
      <c r="AP705" t="s">
        <v>224</v>
      </c>
      <c r="AQ705" t="s">
        <v>109</v>
      </c>
      <c r="AS705" t="s">
        <v>7704</v>
      </c>
      <c r="AT705" t="s">
        <v>287</v>
      </c>
      <c r="AU705" t="s">
        <v>109</v>
      </c>
      <c r="AV705" t="s">
        <v>116</v>
      </c>
      <c r="AW705" t="s">
        <v>109</v>
      </c>
      <c r="AZ705" t="s">
        <v>7705</v>
      </c>
      <c r="BA705" t="s">
        <v>7706</v>
      </c>
      <c r="BB705" t="s">
        <v>7707</v>
      </c>
      <c r="BC705" t="s">
        <v>116</v>
      </c>
      <c r="BD705" t="s">
        <v>116</v>
      </c>
      <c r="BE705" t="s">
        <v>116</v>
      </c>
      <c r="BF705" t="s">
        <v>7708</v>
      </c>
      <c r="BG705" t="s">
        <v>116</v>
      </c>
      <c r="BH705" t="s">
        <v>116</v>
      </c>
      <c r="BI705" t="s">
        <v>7709</v>
      </c>
      <c r="BJ705" t="s">
        <v>116</v>
      </c>
      <c r="BK705" t="s">
        <v>116</v>
      </c>
      <c r="BL705" t="s">
        <v>109</v>
      </c>
      <c r="BM705" t="s">
        <v>116</v>
      </c>
      <c r="BN705" t="s">
        <v>161</v>
      </c>
      <c r="BO705" t="s">
        <v>116</v>
      </c>
      <c r="BP705" t="s">
        <v>116</v>
      </c>
      <c r="BQ705" t="s">
        <v>7710</v>
      </c>
      <c r="BR705" t="s">
        <v>116</v>
      </c>
      <c r="BS705" t="s">
        <v>162</v>
      </c>
      <c r="BT705" t="s">
        <v>116</v>
      </c>
      <c r="BU705" t="s">
        <v>114</v>
      </c>
      <c r="BV705" t="s">
        <v>116</v>
      </c>
      <c r="BX705" t="s">
        <v>116</v>
      </c>
      <c r="BY705" t="s">
        <v>116</v>
      </c>
      <c r="BZ705" t="s">
        <v>252</v>
      </c>
      <c r="CA705" t="s">
        <v>5079</v>
      </c>
      <c r="CB705" t="s">
        <v>7711</v>
      </c>
      <c r="CC705" t="s">
        <v>253</v>
      </c>
      <c r="CD705" t="s">
        <v>116</v>
      </c>
      <c r="CE705" t="s">
        <v>109</v>
      </c>
      <c r="CF705" t="s">
        <v>113</v>
      </c>
      <c r="CG705" t="s">
        <v>113</v>
      </c>
      <c r="CH705" t="s">
        <v>167</v>
      </c>
      <c r="CI705" t="s">
        <v>7302</v>
      </c>
      <c r="CJ705" t="s">
        <v>109</v>
      </c>
      <c r="CK705" t="s">
        <v>109</v>
      </c>
      <c r="CL705" t="s">
        <v>109</v>
      </c>
      <c r="CN705" t="s">
        <v>1050</v>
      </c>
      <c r="CO705" t="s">
        <v>109</v>
      </c>
      <c r="CP705" t="s">
        <v>116</v>
      </c>
      <c r="CQ705" t="s">
        <v>109</v>
      </c>
      <c r="CS705" t="s">
        <v>116</v>
      </c>
      <c r="CT705" t="s">
        <v>116</v>
      </c>
      <c r="CU705" t="s">
        <v>109</v>
      </c>
      <c r="CV705" t="s">
        <v>109</v>
      </c>
      <c r="CX705" t="s">
        <v>116</v>
      </c>
      <c r="CY705" t="s">
        <v>605</v>
      </c>
      <c r="DB705">
        <f t="shared" si="679"/>
        <v>2</v>
      </c>
      <c r="DC705">
        <f t="shared" si="680"/>
        <v>0</v>
      </c>
      <c r="DD705">
        <f t="shared" si="681"/>
        <v>4</v>
      </c>
      <c r="DE705">
        <f t="shared" si="682"/>
        <v>1</v>
      </c>
      <c r="DF705">
        <f t="shared" si="683"/>
        <v>2</v>
      </c>
      <c r="DG705">
        <f t="shared" si="684"/>
        <v>1</v>
      </c>
      <c r="DH705">
        <f t="shared" si="685"/>
        <v>0</v>
      </c>
      <c r="DI705">
        <f t="shared" si="686"/>
        <v>9</v>
      </c>
      <c r="DJ705">
        <f t="shared" si="687"/>
        <v>1</v>
      </c>
      <c r="DK705">
        <f t="shared" si="688"/>
        <v>1</v>
      </c>
      <c r="DL705">
        <f t="shared" si="689"/>
        <v>3</v>
      </c>
      <c r="DM705">
        <f t="shared" si="690"/>
        <v>2</v>
      </c>
      <c r="DN705">
        <f t="shared" si="691"/>
        <v>2</v>
      </c>
      <c r="DO705">
        <f t="shared" si="692"/>
        <v>6</v>
      </c>
      <c r="DP705">
        <f t="shared" si="693"/>
        <v>5</v>
      </c>
      <c r="DQ705">
        <f t="shared" si="694"/>
        <v>1</v>
      </c>
      <c r="DR705">
        <f t="shared" si="695"/>
        <v>4</v>
      </c>
      <c r="DS705">
        <f t="shared" si="696"/>
        <v>1</v>
      </c>
      <c r="DT705">
        <f t="shared" si="697"/>
        <v>0</v>
      </c>
      <c r="DU705">
        <f t="shared" si="633"/>
        <v>2</v>
      </c>
      <c r="DV705">
        <f t="shared" si="634"/>
        <v>2</v>
      </c>
      <c r="DW705">
        <f t="shared" si="632"/>
        <v>49</v>
      </c>
      <c r="DX705">
        <f t="shared" si="698"/>
        <v>9.4230769230769234</v>
      </c>
      <c r="DY705">
        <f t="shared" si="699"/>
        <v>9.5</v>
      </c>
      <c r="DZ705">
        <f t="shared" si="700"/>
        <v>9.5</v>
      </c>
    </row>
    <row r="706" spans="1:130">
      <c r="A706">
        <v>842</v>
      </c>
      <c r="B706" s="1">
        <v>44994.392569444397</v>
      </c>
      <c r="C706" s="1">
        <v>44994.737418981502</v>
      </c>
      <c r="D706" t="s">
        <v>104</v>
      </c>
      <c r="F706" t="s">
        <v>7712</v>
      </c>
      <c r="G706" s="2">
        <v>6769</v>
      </c>
      <c r="H706" t="s">
        <v>7713</v>
      </c>
      <c r="I706" t="s">
        <v>7714</v>
      </c>
      <c r="J706" t="s">
        <v>145</v>
      </c>
      <c r="K706" t="s">
        <v>114</v>
      </c>
      <c r="L706" t="s">
        <v>7715</v>
      </c>
      <c r="M706" t="s">
        <v>109</v>
      </c>
      <c r="O706" t="s">
        <v>356</v>
      </c>
      <c r="P706" t="s">
        <v>7716</v>
      </c>
      <c r="Q706" t="s">
        <v>112</v>
      </c>
      <c r="R706" t="s">
        <v>113</v>
      </c>
      <c r="S706" t="s">
        <v>114</v>
      </c>
      <c r="T706" t="s">
        <v>109</v>
      </c>
      <c r="V706" t="s">
        <v>109</v>
      </c>
      <c r="X706" t="s">
        <v>135</v>
      </c>
      <c r="Y706" t="s">
        <v>647</v>
      </c>
      <c r="Z706" t="s">
        <v>116</v>
      </c>
      <c r="AB706" t="s">
        <v>153</v>
      </c>
      <c r="AC706" t="s">
        <v>109</v>
      </c>
      <c r="AE706" t="s">
        <v>109</v>
      </c>
      <c r="AG706" t="s">
        <v>109</v>
      </c>
      <c r="AH706" t="s">
        <v>116</v>
      </c>
      <c r="AI706" t="s">
        <v>109</v>
      </c>
      <c r="AJ706" t="s">
        <v>116</v>
      </c>
      <c r="AK706" t="s">
        <v>116</v>
      </c>
      <c r="AL706" t="s">
        <v>116</v>
      </c>
      <c r="AM706" t="s">
        <v>112</v>
      </c>
      <c r="AN706" t="s">
        <v>117</v>
      </c>
      <c r="AO706" t="s">
        <v>155</v>
      </c>
      <c r="AP706" t="s">
        <v>113</v>
      </c>
      <c r="AQ706" t="s">
        <v>109</v>
      </c>
      <c r="AS706" t="s">
        <v>637</v>
      </c>
      <c r="AT706" t="s">
        <v>113</v>
      </c>
      <c r="AU706" t="s">
        <v>116</v>
      </c>
      <c r="AV706" t="s">
        <v>109</v>
      </c>
      <c r="AW706" t="s">
        <v>109</v>
      </c>
      <c r="AZ706" t="s">
        <v>157</v>
      </c>
      <c r="BA706" t="s">
        <v>113</v>
      </c>
      <c r="BB706" t="s">
        <v>192</v>
      </c>
      <c r="BC706" t="s">
        <v>116</v>
      </c>
      <c r="BD706" t="s">
        <v>116</v>
      </c>
      <c r="BE706" t="s">
        <v>122</v>
      </c>
      <c r="BG706" t="s">
        <v>109</v>
      </c>
      <c r="BH706" t="s">
        <v>116</v>
      </c>
      <c r="BI706" t="s">
        <v>7717</v>
      </c>
      <c r="BJ706" t="s">
        <v>109</v>
      </c>
      <c r="BK706" t="s">
        <v>116</v>
      </c>
      <c r="BL706" t="s">
        <v>109</v>
      </c>
      <c r="BM706" t="s">
        <v>109</v>
      </c>
      <c r="BN706" t="s">
        <v>113</v>
      </c>
      <c r="BO706" t="s">
        <v>109</v>
      </c>
      <c r="BP706" t="s">
        <v>122</v>
      </c>
      <c r="BR706" t="s">
        <v>109</v>
      </c>
      <c r="BS706" t="s">
        <v>162</v>
      </c>
      <c r="BT706" t="s">
        <v>116</v>
      </c>
      <c r="BU706" t="s">
        <v>114</v>
      </c>
      <c r="BV706" t="s">
        <v>116</v>
      </c>
      <c r="BX706" t="s">
        <v>116</v>
      </c>
      <c r="BY706" t="s">
        <v>116</v>
      </c>
      <c r="BZ706" t="s">
        <v>193</v>
      </c>
      <c r="CA706" t="s">
        <v>539</v>
      </c>
      <c r="CB706" t="s">
        <v>129</v>
      </c>
      <c r="CC706" t="s">
        <v>182</v>
      </c>
      <c r="CD706" t="s">
        <v>116</v>
      </c>
      <c r="CE706" t="s">
        <v>109</v>
      </c>
      <c r="CF706" t="s">
        <v>166</v>
      </c>
      <c r="CG706" t="s">
        <v>113</v>
      </c>
      <c r="CH706" t="s">
        <v>113</v>
      </c>
      <c r="CI706" t="s">
        <v>386</v>
      </c>
      <c r="CJ706" t="s">
        <v>109</v>
      </c>
      <c r="CK706" t="s">
        <v>109</v>
      </c>
      <c r="CL706" t="s">
        <v>109</v>
      </c>
      <c r="CN706" t="s">
        <v>113</v>
      </c>
      <c r="CO706" t="s">
        <v>109</v>
      </c>
      <c r="CP706" t="s">
        <v>116</v>
      </c>
      <c r="CQ706" t="s">
        <v>109</v>
      </c>
      <c r="CS706" t="s">
        <v>116</v>
      </c>
      <c r="CT706" t="s">
        <v>116</v>
      </c>
      <c r="CU706" t="s">
        <v>109</v>
      </c>
      <c r="CV706" t="s">
        <v>109</v>
      </c>
      <c r="CX706" t="s">
        <v>109</v>
      </c>
      <c r="DB706">
        <f t="shared" si="679"/>
        <v>2</v>
      </c>
      <c r="DC706">
        <f t="shared" si="680"/>
        <v>0</v>
      </c>
      <c r="DD706">
        <f t="shared" si="681"/>
        <v>4</v>
      </c>
      <c r="DE706">
        <f t="shared" si="682"/>
        <v>0</v>
      </c>
      <c r="DF706">
        <f t="shared" si="683"/>
        <v>3</v>
      </c>
      <c r="DG706">
        <f t="shared" si="684"/>
        <v>1</v>
      </c>
      <c r="DH706">
        <f t="shared" si="685"/>
        <v>0</v>
      </c>
      <c r="DI706">
        <f t="shared" si="686"/>
        <v>7</v>
      </c>
      <c r="DJ706">
        <f t="shared" si="687"/>
        <v>1</v>
      </c>
      <c r="DK706">
        <f t="shared" si="688"/>
        <v>1</v>
      </c>
      <c r="DL706">
        <f t="shared" si="689"/>
        <v>2</v>
      </c>
      <c r="DM706">
        <f t="shared" si="690"/>
        <v>1</v>
      </c>
      <c r="DN706">
        <f t="shared" si="691"/>
        <v>1</v>
      </c>
      <c r="DO706">
        <f t="shared" si="692"/>
        <v>1</v>
      </c>
      <c r="DP706">
        <f t="shared" si="693"/>
        <v>4</v>
      </c>
      <c r="DQ706">
        <f t="shared" si="694"/>
        <v>1</v>
      </c>
      <c r="DR706">
        <f t="shared" si="695"/>
        <v>4</v>
      </c>
      <c r="DS706">
        <f t="shared" si="696"/>
        <v>1</v>
      </c>
      <c r="DT706">
        <f t="shared" si="697"/>
        <v>0</v>
      </c>
      <c r="DU706">
        <f t="shared" si="633"/>
        <v>1</v>
      </c>
      <c r="DV706">
        <f t="shared" si="634"/>
        <v>2</v>
      </c>
      <c r="DW706">
        <f t="shared" si="632"/>
        <v>37</v>
      </c>
      <c r="DX706">
        <f t="shared" si="698"/>
        <v>7.1153846153846159</v>
      </c>
      <c r="DY706">
        <f t="shared" si="699"/>
        <v>7</v>
      </c>
      <c r="DZ706">
        <f t="shared" si="700"/>
        <v>7</v>
      </c>
    </row>
    <row r="707" spans="1:130">
      <c r="A707">
        <v>843</v>
      </c>
      <c r="B707" s="1">
        <v>44995.394942129598</v>
      </c>
      <c r="C707" s="1">
        <v>44995.400474536997</v>
      </c>
      <c r="D707" t="s">
        <v>104</v>
      </c>
      <c r="F707" t="s">
        <v>7718</v>
      </c>
      <c r="G707" s="2">
        <v>9946</v>
      </c>
      <c r="H707" t="s">
        <v>7719</v>
      </c>
      <c r="I707" t="s">
        <v>7720</v>
      </c>
      <c r="J707" t="s">
        <v>145</v>
      </c>
      <c r="K707" t="s">
        <v>114</v>
      </c>
      <c r="L707" t="s">
        <v>2325</v>
      </c>
      <c r="M707" t="s">
        <v>109</v>
      </c>
      <c r="O707" t="s">
        <v>113</v>
      </c>
      <c r="P707" t="s">
        <v>177</v>
      </c>
      <c r="Q707" t="s">
        <v>112</v>
      </c>
      <c r="R707" t="s">
        <v>113</v>
      </c>
      <c r="S707" t="s">
        <v>122</v>
      </c>
      <c r="T707" t="s">
        <v>109</v>
      </c>
      <c r="V707" t="s">
        <v>109</v>
      </c>
      <c r="X707" t="s">
        <v>455</v>
      </c>
      <c r="Y707" t="s">
        <v>647</v>
      </c>
      <c r="Z707" t="s">
        <v>109</v>
      </c>
      <c r="AA707" t="s">
        <v>116</v>
      </c>
      <c r="AB707" t="s">
        <v>145</v>
      </c>
      <c r="AC707" t="s">
        <v>116</v>
      </c>
      <c r="AD707" t="s">
        <v>7721</v>
      </c>
      <c r="AE707" t="s">
        <v>109</v>
      </c>
      <c r="AG707" t="s">
        <v>116</v>
      </c>
      <c r="AH707" t="s">
        <v>116</v>
      </c>
      <c r="AI707" t="s">
        <v>109</v>
      </c>
      <c r="AJ707" t="s">
        <v>116</v>
      </c>
      <c r="AK707" t="s">
        <v>116</v>
      </c>
      <c r="AL707" t="s">
        <v>116</v>
      </c>
      <c r="AM707" t="s">
        <v>112</v>
      </c>
      <c r="AN707" t="s">
        <v>286</v>
      </c>
      <c r="AO707" t="s">
        <v>179</v>
      </c>
      <c r="AP707" t="s">
        <v>384</v>
      </c>
      <c r="AQ707" t="s">
        <v>109</v>
      </c>
      <c r="AS707" t="s">
        <v>5958</v>
      </c>
      <c r="AT707" t="s">
        <v>3186</v>
      </c>
      <c r="AU707" t="s">
        <v>109</v>
      </c>
      <c r="AV707" t="s">
        <v>116</v>
      </c>
      <c r="AW707" t="s">
        <v>109</v>
      </c>
      <c r="AZ707" t="s">
        <v>113</v>
      </c>
      <c r="BA707" t="s">
        <v>158</v>
      </c>
      <c r="BB707" t="s">
        <v>113</v>
      </c>
      <c r="BC707" t="s">
        <v>116</v>
      </c>
      <c r="BD707" t="s">
        <v>116</v>
      </c>
      <c r="BE707" t="s">
        <v>122</v>
      </c>
      <c r="BG707" t="s">
        <v>109</v>
      </c>
      <c r="BH707" t="s">
        <v>116</v>
      </c>
      <c r="BI707" t="s">
        <v>7640</v>
      </c>
      <c r="BJ707" t="s">
        <v>116</v>
      </c>
      <c r="BK707" t="s">
        <v>116</v>
      </c>
      <c r="BL707" t="s">
        <v>109</v>
      </c>
      <c r="BM707" t="s">
        <v>116</v>
      </c>
      <c r="BN707" t="s">
        <v>124</v>
      </c>
      <c r="BO707" t="s">
        <v>116</v>
      </c>
      <c r="BP707" t="s">
        <v>122</v>
      </c>
      <c r="BR707" t="s">
        <v>116</v>
      </c>
      <c r="BS707" t="s">
        <v>126</v>
      </c>
      <c r="BT707" t="s">
        <v>116</v>
      </c>
      <c r="BU707" t="s">
        <v>114</v>
      </c>
      <c r="BV707" t="s">
        <v>116</v>
      </c>
      <c r="BX707" t="s">
        <v>116</v>
      </c>
      <c r="BY707" t="s">
        <v>116</v>
      </c>
      <c r="BZ707" t="s">
        <v>193</v>
      </c>
      <c r="CA707" t="s">
        <v>240</v>
      </c>
      <c r="CB707" t="s">
        <v>113</v>
      </c>
      <c r="CC707" t="s">
        <v>253</v>
      </c>
      <c r="CD707" t="s">
        <v>116</v>
      </c>
      <c r="CE707" t="s">
        <v>116</v>
      </c>
      <c r="CG707" t="s">
        <v>113</v>
      </c>
      <c r="CH707" t="s">
        <v>113</v>
      </c>
      <c r="CI707" t="s">
        <v>4122</v>
      </c>
      <c r="CJ707" t="s">
        <v>109</v>
      </c>
      <c r="CK707" t="s">
        <v>109</v>
      </c>
      <c r="CL707" t="s">
        <v>109</v>
      </c>
      <c r="CN707" t="s">
        <v>522</v>
      </c>
      <c r="CO707" t="s">
        <v>116</v>
      </c>
      <c r="CP707" t="s">
        <v>116</v>
      </c>
      <c r="CQ707" t="s">
        <v>109</v>
      </c>
      <c r="CS707" t="s">
        <v>116</v>
      </c>
      <c r="CT707" t="s">
        <v>116</v>
      </c>
      <c r="CU707" t="s">
        <v>116</v>
      </c>
      <c r="CV707" t="s">
        <v>109</v>
      </c>
      <c r="CX707" t="s">
        <v>116</v>
      </c>
      <c r="CY707" t="s">
        <v>1210</v>
      </c>
      <c r="DB707">
        <f t="shared" si="679"/>
        <v>2</v>
      </c>
      <c r="DC707">
        <f t="shared" si="680"/>
        <v>0</v>
      </c>
      <c r="DD707">
        <f t="shared" si="681"/>
        <v>2</v>
      </c>
      <c r="DE707">
        <f t="shared" si="682"/>
        <v>0</v>
      </c>
      <c r="DF707">
        <f t="shared" si="683"/>
        <v>2</v>
      </c>
      <c r="DG707">
        <f t="shared" si="684"/>
        <v>2</v>
      </c>
      <c r="DH707">
        <f t="shared" si="685"/>
        <v>0</v>
      </c>
      <c r="DI707">
        <f t="shared" si="686"/>
        <v>9</v>
      </c>
      <c r="DJ707">
        <f t="shared" si="687"/>
        <v>1</v>
      </c>
      <c r="DK707">
        <f t="shared" si="688"/>
        <v>1</v>
      </c>
      <c r="DL707">
        <f t="shared" si="689"/>
        <v>1</v>
      </c>
      <c r="DM707">
        <f t="shared" si="690"/>
        <v>1</v>
      </c>
      <c r="DN707">
        <f t="shared" si="691"/>
        <v>1</v>
      </c>
      <c r="DO707">
        <f t="shared" si="692"/>
        <v>5</v>
      </c>
      <c r="DP707">
        <f t="shared" si="693"/>
        <v>5</v>
      </c>
      <c r="DQ707">
        <f t="shared" si="694"/>
        <v>1</v>
      </c>
      <c r="DR707">
        <f t="shared" si="695"/>
        <v>3</v>
      </c>
      <c r="DS707">
        <f t="shared" si="696"/>
        <v>0</v>
      </c>
      <c r="DT707">
        <f t="shared" si="697"/>
        <v>0</v>
      </c>
      <c r="DU707">
        <f t="shared" si="633"/>
        <v>3</v>
      </c>
      <c r="DV707">
        <f t="shared" si="634"/>
        <v>3</v>
      </c>
      <c r="DW707">
        <f t="shared" si="632"/>
        <v>42</v>
      </c>
      <c r="DX707">
        <f t="shared" si="698"/>
        <v>8.0769230769230766</v>
      </c>
      <c r="DY707">
        <f t="shared" si="699"/>
        <v>8</v>
      </c>
      <c r="DZ707">
        <f t="shared" si="700"/>
        <v>8</v>
      </c>
    </row>
    <row r="708" spans="1:130">
      <c r="A708">
        <v>844</v>
      </c>
      <c r="B708" s="1">
        <v>44995.436215277798</v>
      </c>
      <c r="C708" s="1">
        <v>44995.446342592601</v>
      </c>
      <c r="D708" t="s">
        <v>104</v>
      </c>
      <c r="F708" t="s">
        <v>6798</v>
      </c>
      <c r="G708" s="2">
        <v>23051</v>
      </c>
      <c r="H708" t="s">
        <v>7722</v>
      </c>
      <c r="I708" t="s">
        <v>7723</v>
      </c>
      <c r="J708" t="s">
        <v>145</v>
      </c>
      <c r="K708" t="s">
        <v>114</v>
      </c>
      <c r="L708" t="s">
        <v>7724</v>
      </c>
      <c r="M708" t="s">
        <v>109</v>
      </c>
      <c r="O708" t="s">
        <v>419</v>
      </c>
      <c r="P708" t="s">
        <v>519</v>
      </c>
      <c r="Q708" t="s">
        <v>188</v>
      </c>
      <c r="R708" t="s">
        <v>113</v>
      </c>
      <c r="S708" t="s">
        <v>114</v>
      </c>
      <c r="T708" t="s">
        <v>109</v>
      </c>
      <c r="V708" t="s">
        <v>116</v>
      </c>
      <c r="W708" t="s">
        <v>7725</v>
      </c>
      <c r="X708" t="s">
        <v>113</v>
      </c>
      <c r="Y708" t="s">
        <v>136</v>
      </c>
      <c r="Z708" t="s">
        <v>109</v>
      </c>
      <c r="AA708" t="s">
        <v>116</v>
      </c>
      <c r="AB708" t="s">
        <v>145</v>
      </c>
      <c r="AC708" t="s">
        <v>109</v>
      </c>
      <c r="AE708" t="s">
        <v>109</v>
      </c>
      <c r="AG708" t="s">
        <v>116</v>
      </c>
      <c r="AH708" t="s">
        <v>116</v>
      </c>
      <c r="AI708" t="s">
        <v>116</v>
      </c>
      <c r="AJ708" t="s">
        <v>116</v>
      </c>
      <c r="AK708" t="s">
        <v>116</v>
      </c>
      <c r="AL708" t="s">
        <v>116</v>
      </c>
      <c r="AM708" t="s">
        <v>145</v>
      </c>
      <c r="AN708" t="s">
        <v>117</v>
      </c>
      <c r="AO708" t="s">
        <v>179</v>
      </c>
      <c r="AP708" t="s">
        <v>224</v>
      </c>
      <c r="AQ708" t="s">
        <v>109</v>
      </c>
      <c r="AS708" t="s">
        <v>191</v>
      </c>
      <c r="AT708" t="s">
        <v>113</v>
      </c>
      <c r="AU708" t="s">
        <v>116</v>
      </c>
      <c r="AV708" t="s">
        <v>109</v>
      </c>
      <c r="AW708" t="s">
        <v>109</v>
      </c>
      <c r="AZ708" t="s">
        <v>157</v>
      </c>
      <c r="BA708" t="s">
        <v>120</v>
      </c>
      <c r="BB708" t="s">
        <v>121</v>
      </c>
      <c r="BC708" t="s">
        <v>109</v>
      </c>
      <c r="BD708" t="s">
        <v>116</v>
      </c>
      <c r="BE708" t="s">
        <v>116</v>
      </c>
      <c r="BF708" t="s">
        <v>7726</v>
      </c>
      <c r="BG708" t="s">
        <v>116</v>
      </c>
      <c r="BH708" t="s">
        <v>116</v>
      </c>
      <c r="BI708" t="s">
        <v>7727</v>
      </c>
      <c r="BJ708" t="s">
        <v>116</v>
      </c>
      <c r="BK708" t="s">
        <v>116</v>
      </c>
      <c r="BL708" t="s">
        <v>116</v>
      </c>
      <c r="BM708" t="s">
        <v>116</v>
      </c>
      <c r="BN708" t="s">
        <v>161</v>
      </c>
      <c r="BO708" t="s">
        <v>116</v>
      </c>
      <c r="BP708" t="s">
        <v>122</v>
      </c>
      <c r="BR708" t="s">
        <v>116</v>
      </c>
      <c r="BS708" t="s">
        <v>126</v>
      </c>
      <c r="BT708" t="s">
        <v>116</v>
      </c>
      <c r="BU708" t="s">
        <v>114</v>
      </c>
      <c r="BV708" t="s">
        <v>116</v>
      </c>
      <c r="BX708" t="s">
        <v>116</v>
      </c>
      <c r="BY708" t="s">
        <v>116</v>
      </c>
      <c r="BZ708" t="s">
        <v>193</v>
      </c>
      <c r="CA708" t="s">
        <v>361</v>
      </c>
      <c r="CB708" t="s">
        <v>129</v>
      </c>
      <c r="CC708" t="s">
        <v>260</v>
      </c>
      <c r="CD708" t="s">
        <v>116</v>
      </c>
      <c r="CE708" t="s">
        <v>109</v>
      </c>
      <c r="CF708" t="s">
        <v>113</v>
      </c>
      <c r="CG708" t="s">
        <v>113</v>
      </c>
      <c r="CH708" t="s">
        <v>113</v>
      </c>
      <c r="CI708" t="s">
        <v>7728</v>
      </c>
      <c r="CJ708" t="s">
        <v>116</v>
      </c>
      <c r="CK708" t="s">
        <v>109</v>
      </c>
      <c r="CL708" t="s">
        <v>109</v>
      </c>
      <c r="CN708" t="s">
        <v>842</v>
      </c>
      <c r="CO708" t="s">
        <v>116</v>
      </c>
      <c r="CP708" t="s">
        <v>116</v>
      </c>
      <c r="CQ708" t="s">
        <v>109</v>
      </c>
      <c r="CS708" t="s">
        <v>116</v>
      </c>
      <c r="CT708" t="s">
        <v>116</v>
      </c>
      <c r="CU708" t="s">
        <v>116</v>
      </c>
      <c r="CV708" t="s">
        <v>109</v>
      </c>
      <c r="CX708" t="s">
        <v>116</v>
      </c>
      <c r="CY708" t="s">
        <v>194</v>
      </c>
      <c r="DB708">
        <f t="shared" si="679"/>
        <v>2</v>
      </c>
      <c r="DC708">
        <f t="shared" si="680"/>
        <v>0</v>
      </c>
      <c r="DD708">
        <f t="shared" si="681"/>
        <v>4</v>
      </c>
      <c r="DE708">
        <f t="shared" si="682"/>
        <v>1</v>
      </c>
      <c r="DF708">
        <f t="shared" si="683"/>
        <v>1</v>
      </c>
      <c r="DG708">
        <f t="shared" si="684"/>
        <v>1</v>
      </c>
      <c r="DH708">
        <f t="shared" si="685"/>
        <v>0</v>
      </c>
      <c r="DI708">
        <f t="shared" si="686"/>
        <v>10</v>
      </c>
      <c r="DJ708">
        <f t="shared" si="687"/>
        <v>1</v>
      </c>
      <c r="DK708">
        <f t="shared" si="688"/>
        <v>1</v>
      </c>
      <c r="DL708">
        <f t="shared" si="689"/>
        <v>3</v>
      </c>
      <c r="DM708">
        <f t="shared" si="690"/>
        <v>2</v>
      </c>
      <c r="DN708">
        <f t="shared" si="691"/>
        <v>2</v>
      </c>
      <c r="DO708">
        <f t="shared" si="692"/>
        <v>6</v>
      </c>
      <c r="DP708">
        <f t="shared" si="693"/>
        <v>5</v>
      </c>
      <c r="DQ708">
        <f t="shared" si="694"/>
        <v>1</v>
      </c>
      <c r="DR708">
        <f t="shared" si="695"/>
        <v>4</v>
      </c>
      <c r="DS708">
        <f t="shared" si="696"/>
        <v>0</v>
      </c>
      <c r="DT708">
        <f t="shared" si="697"/>
        <v>1</v>
      </c>
      <c r="DU708">
        <f t="shared" si="633"/>
        <v>3</v>
      </c>
      <c r="DV708">
        <f t="shared" si="634"/>
        <v>3</v>
      </c>
      <c r="DW708">
        <f t="shared" si="632"/>
        <v>51</v>
      </c>
      <c r="DX708">
        <f t="shared" si="698"/>
        <v>9.8076923076923066</v>
      </c>
      <c r="DY708">
        <f t="shared" si="699"/>
        <v>10</v>
      </c>
      <c r="DZ708">
        <f t="shared" si="700"/>
        <v>10</v>
      </c>
    </row>
    <row r="709" spans="1:130">
      <c r="A709">
        <v>845</v>
      </c>
      <c r="B709" s="1">
        <v>44995.739733796298</v>
      </c>
      <c r="C709" s="1">
        <v>44995.7520717593</v>
      </c>
      <c r="D709" t="s">
        <v>104</v>
      </c>
      <c r="F709" t="s">
        <v>7729</v>
      </c>
      <c r="G709" s="2">
        <v>13135</v>
      </c>
      <c r="H709" t="s">
        <v>7730</v>
      </c>
      <c r="I709" t="s">
        <v>7731</v>
      </c>
      <c r="J709" t="s">
        <v>108</v>
      </c>
      <c r="K709" t="s">
        <v>114</v>
      </c>
      <c r="L709" t="s">
        <v>7732</v>
      </c>
      <c r="M709" t="s">
        <v>109</v>
      </c>
      <c r="O709" t="s">
        <v>7733</v>
      </c>
      <c r="P709" t="s">
        <v>177</v>
      </c>
      <c r="Q709" t="s">
        <v>188</v>
      </c>
      <c r="R709" t="s">
        <v>113</v>
      </c>
      <c r="S709" t="s">
        <v>114</v>
      </c>
      <c r="T709" t="s">
        <v>149</v>
      </c>
      <c r="U709" t="s">
        <v>150</v>
      </c>
      <c r="V709" t="s">
        <v>109</v>
      </c>
      <c r="X709" t="s">
        <v>113</v>
      </c>
      <c r="Y709" t="s">
        <v>178</v>
      </c>
      <c r="Z709" t="s">
        <v>116</v>
      </c>
      <c r="AB709" t="s">
        <v>145</v>
      </c>
      <c r="AC709" t="s">
        <v>116</v>
      </c>
      <c r="AD709" s="2" t="s">
        <v>7734</v>
      </c>
      <c r="AE709" t="s">
        <v>109</v>
      </c>
      <c r="AG709" t="s">
        <v>116</v>
      </c>
      <c r="AH709" t="s">
        <v>116</v>
      </c>
      <c r="AI709" t="s">
        <v>116</v>
      </c>
      <c r="AJ709" t="s">
        <v>116</v>
      </c>
      <c r="AK709" t="s">
        <v>116</v>
      </c>
      <c r="AL709" t="s">
        <v>109</v>
      </c>
      <c r="AM709" t="s">
        <v>112</v>
      </c>
      <c r="AN709" t="s">
        <v>117</v>
      </c>
      <c r="AO709" t="s">
        <v>155</v>
      </c>
      <c r="AP709" t="s">
        <v>113</v>
      </c>
      <c r="AQ709" t="s">
        <v>109</v>
      </c>
      <c r="AS709" t="s">
        <v>731</v>
      </c>
      <c r="AT709" t="s">
        <v>287</v>
      </c>
      <c r="AU709" t="s">
        <v>116</v>
      </c>
      <c r="AV709" t="s">
        <v>116</v>
      </c>
      <c r="AW709" t="s">
        <v>109</v>
      </c>
      <c r="AZ709" t="s">
        <v>157</v>
      </c>
      <c r="BA709" t="s">
        <v>423</v>
      </c>
      <c r="BB709" t="s">
        <v>249</v>
      </c>
      <c r="BC709" t="s">
        <v>116</v>
      </c>
      <c r="BD709" t="s">
        <v>116</v>
      </c>
      <c r="BE709" t="s">
        <v>116</v>
      </c>
      <c r="BF709" t="s">
        <v>7735</v>
      </c>
      <c r="BG709" t="s">
        <v>109</v>
      </c>
      <c r="BH709" t="s">
        <v>116</v>
      </c>
      <c r="BI709" t="s">
        <v>7736</v>
      </c>
      <c r="BJ709" t="s">
        <v>116</v>
      </c>
      <c r="BK709" t="s">
        <v>109</v>
      </c>
      <c r="BL709" t="s">
        <v>109</v>
      </c>
      <c r="BM709" t="s">
        <v>116</v>
      </c>
      <c r="BN709" t="s">
        <v>113</v>
      </c>
      <c r="BO709" t="s">
        <v>116</v>
      </c>
      <c r="BP709" t="s">
        <v>109</v>
      </c>
      <c r="BR709" t="s">
        <v>109</v>
      </c>
      <c r="BS709" t="s">
        <v>126</v>
      </c>
      <c r="BT709" t="s">
        <v>116</v>
      </c>
      <c r="BU709" t="s">
        <v>114</v>
      </c>
      <c r="BV709" t="s">
        <v>116</v>
      </c>
      <c r="BX709" t="s">
        <v>116</v>
      </c>
      <c r="BY709" t="s">
        <v>116</v>
      </c>
      <c r="BZ709" t="s">
        <v>193</v>
      </c>
      <c r="CA709" t="s">
        <v>4765</v>
      </c>
      <c r="CB709" t="s">
        <v>129</v>
      </c>
      <c r="CC709" t="s">
        <v>260</v>
      </c>
      <c r="CD709" t="s">
        <v>109</v>
      </c>
      <c r="CE709" t="s">
        <v>116</v>
      </c>
      <c r="CG709" t="s">
        <v>113</v>
      </c>
      <c r="CH709" t="s">
        <v>113</v>
      </c>
      <c r="CI709" t="s">
        <v>113</v>
      </c>
      <c r="CJ709" t="s">
        <v>109</v>
      </c>
      <c r="CK709" t="s">
        <v>109</v>
      </c>
      <c r="CL709" t="s">
        <v>109</v>
      </c>
      <c r="CN709" t="s">
        <v>1050</v>
      </c>
      <c r="CO709" t="s">
        <v>116</v>
      </c>
      <c r="CP709" t="s">
        <v>116</v>
      </c>
      <c r="CQ709" t="s">
        <v>109</v>
      </c>
      <c r="CS709" t="s">
        <v>116</v>
      </c>
      <c r="CT709" t="s">
        <v>116</v>
      </c>
      <c r="CU709" t="s">
        <v>109</v>
      </c>
      <c r="CV709" t="s">
        <v>109</v>
      </c>
      <c r="CX709" t="s">
        <v>109</v>
      </c>
      <c r="DB709">
        <f t="shared" si="679"/>
        <v>2</v>
      </c>
      <c r="DC709">
        <f t="shared" si="680"/>
        <v>0</v>
      </c>
      <c r="DD709">
        <f t="shared" si="681"/>
        <v>5</v>
      </c>
      <c r="DE709">
        <f t="shared" si="682"/>
        <v>0</v>
      </c>
      <c r="DF709">
        <f t="shared" si="683"/>
        <v>2</v>
      </c>
      <c r="DG709">
        <f t="shared" si="684"/>
        <v>2</v>
      </c>
      <c r="DH709">
        <f t="shared" si="685"/>
        <v>0</v>
      </c>
      <c r="DI709">
        <f t="shared" si="686"/>
        <v>8</v>
      </c>
      <c r="DJ709">
        <f t="shared" si="687"/>
        <v>1</v>
      </c>
      <c r="DK709">
        <f t="shared" si="688"/>
        <v>2</v>
      </c>
      <c r="DL709">
        <f t="shared" si="689"/>
        <v>3</v>
      </c>
      <c r="DM709">
        <f t="shared" si="690"/>
        <v>2</v>
      </c>
      <c r="DN709">
        <f t="shared" si="691"/>
        <v>1</v>
      </c>
      <c r="DO709">
        <f t="shared" si="692"/>
        <v>3</v>
      </c>
      <c r="DP709">
        <f t="shared" si="693"/>
        <v>4</v>
      </c>
      <c r="DQ709">
        <f t="shared" si="694"/>
        <v>1</v>
      </c>
      <c r="DR709">
        <f t="shared" si="695"/>
        <v>3</v>
      </c>
      <c r="DS709">
        <f t="shared" si="696"/>
        <v>0</v>
      </c>
      <c r="DT709">
        <f t="shared" si="697"/>
        <v>0</v>
      </c>
      <c r="DU709">
        <f t="shared" si="633"/>
        <v>3</v>
      </c>
      <c r="DV709">
        <f t="shared" si="634"/>
        <v>2</v>
      </c>
      <c r="DW709">
        <f t="shared" si="632"/>
        <v>44</v>
      </c>
      <c r="DX709">
        <f t="shared" si="698"/>
        <v>8.4615384615384617</v>
      </c>
      <c r="DY709">
        <f t="shared" si="699"/>
        <v>8.5</v>
      </c>
      <c r="DZ709">
        <f t="shared" si="700"/>
        <v>8.5</v>
      </c>
    </row>
    <row r="710" spans="1:130">
      <c r="A710">
        <v>846</v>
      </c>
      <c r="B710" s="1">
        <v>44996.480023148099</v>
      </c>
      <c r="C710" s="1">
        <v>44996.533692129597</v>
      </c>
      <c r="D710" t="s">
        <v>104</v>
      </c>
      <c r="F710" t="s">
        <v>7737</v>
      </c>
      <c r="G710" s="2">
        <v>10393</v>
      </c>
      <c r="H710" t="s">
        <v>7738</v>
      </c>
      <c r="I710" t="s">
        <v>7739</v>
      </c>
      <c r="J710" t="s">
        <v>145</v>
      </c>
      <c r="K710" t="s">
        <v>114</v>
      </c>
      <c r="L710" t="s">
        <v>7740</v>
      </c>
      <c r="M710" t="s">
        <v>109</v>
      </c>
      <c r="O710" t="s">
        <v>7741</v>
      </c>
      <c r="P710" t="s">
        <v>7742</v>
      </c>
      <c r="Q710" t="s">
        <v>112</v>
      </c>
      <c r="R710" t="s">
        <v>113</v>
      </c>
      <c r="S710" t="s">
        <v>114</v>
      </c>
      <c r="T710" t="s">
        <v>109</v>
      </c>
      <c r="V710" t="s">
        <v>109</v>
      </c>
      <c r="X710" t="s">
        <v>113</v>
      </c>
      <c r="Y710" t="s">
        <v>113</v>
      </c>
      <c r="Z710" t="s">
        <v>109</v>
      </c>
      <c r="AA710" t="s">
        <v>116</v>
      </c>
      <c r="AB710" t="s">
        <v>108</v>
      </c>
      <c r="AC710" t="s">
        <v>109</v>
      </c>
      <c r="AE710" t="s">
        <v>109</v>
      </c>
      <c r="AG710" t="s">
        <v>109</v>
      </c>
      <c r="AH710" t="s">
        <v>116</v>
      </c>
      <c r="AI710" t="s">
        <v>109</v>
      </c>
      <c r="AJ710" t="s">
        <v>109</v>
      </c>
      <c r="AK710" t="s">
        <v>116</v>
      </c>
      <c r="AL710" t="s">
        <v>109</v>
      </c>
      <c r="AM710" t="s">
        <v>112</v>
      </c>
      <c r="AN710" t="s">
        <v>286</v>
      </c>
      <c r="AO710" t="s">
        <v>155</v>
      </c>
      <c r="AP710" t="s">
        <v>7743</v>
      </c>
      <c r="AQ710" t="s">
        <v>109</v>
      </c>
      <c r="AS710" t="s">
        <v>7744</v>
      </c>
      <c r="AT710" t="s">
        <v>113</v>
      </c>
      <c r="AU710" t="s">
        <v>116</v>
      </c>
      <c r="AV710" t="s">
        <v>116</v>
      </c>
      <c r="AW710" t="s">
        <v>109</v>
      </c>
      <c r="AZ710" t="s">
        <v>7745</v>
      </c>
      <c r="BA710" t="s">
        <v>7746</v>
      </c>
      <c r="BB710" t="s">
        <v>7747</v>
      </c>
      <c r="BC710" t="s">
        <v>116</v>
      </c>
      <c r="BD710" t="s">
        <v>116</v>
      </c>
      <c r="BE710" t="s">
        <v>122</v>
      </c>
      <c r="BG710" t="s">
        <v>109</v>
      </c>
      <c r="BH710" t="s">
        <v>116</v>
      </c>
      <c r="BI710" t="s">
        <v>7748</v>
      </c>
      <c r="BJ710" t="s">
        <v>116</v>
      </c>
      <c r="BK710" t="s">
        <v>116</v>
      </c>
      <c r="BL710" t="s">
        <v>109</v>
      </c>
      <c r="BM710" t="s">
        <v>116</v>
      </c>
      <c r="BN710" t="s">
        <v>161</v>
      </c>
      <c r="BO710" t="s">
        <v>116</v>
      </c>
      <c r="BP710" t="s">
        <v>122</v>
      </c>
      <c r="BR710" t="s">
        <v>116</v>
      </c>
      <c r="BS710" t="s">
        <v>644</v>
      </c>
      <c r="BT710" t="s">
        <v>116</v>
      </c>
      <c r="BU710" t="s">
        <v>114</v>
      </c>
      <c r="BV710" t="s">
        <v>116</v>
      </c>
      <c r="BW710" t="s">
        <v>7749</v>
      </c>
      <c r="BX710" t="s">
        <v>116</v>
      </c>
      <c r="BY710" t="s">
        <v>116</v>
      </c>
      <c r="BZ710" t="s">
        <v>193</v>
      </c>
      <c r="CA710" t="s">
        <v>7750</v>
      </c>
      <c r="CB710" t="s">
        <v>7751</v>
      </c>
      <c r="CC710" t="s">
        <v>7752</v>
      </c>
      <c r="CD710" t="s">
        <v>116</v>
      </c>
      <c r="CE710" t="s">
        <v>109</v>
      </c>
      <c r="CF710" t="s">
        <v>7753</v>
      </c>
      <c r="CG710" t="s">
        <v>113</v>
      </c>
      <c r="CH710" t="s">
        <v>167</v>
      </c>
      <c r="CI710" t="s">
        <v>113</v>
      </c>
      <c r="CJ710" t="s">
        <v>116</v>
      </c>
      <c r="CK710" t="s">
        <v>116</v>
      </c>
      <c r="CL710" t="s">
        <v>116</v>
      </c>
      <c r="CM710" t="s">
        <v>7754</v>
      </c>
      <c r="CN710" t="s">
        <v>7755</v>
      </c>
      <c r="CO710" t="s">
        <v>116</v>
      </c>
      <c r="CP710" t="s">
        <v>116</v>
      </c>
      <c r="CQ710" t="s">
        <v>109</v>
      </c>
      <c r="CS710" t="s">
        <v>116</v>
      </c>
      <c r="CT710" t="s">
        <v>116</v>
      </c>
      <c r="CU710" t="s">
        <v>116</v>
      </c>
      <c r="CV710" t="s">
        <v>109</v>
      </c>
      <c r="CX710" t="s">
        <v>109</v>
      </c>
      <c r="CZ710" t="s">
        <v>7756</v>
      </c>
      <c r="DB710">
        <f t="shared" si="679"/>
        <v>2</v>
      </c>
      <c r="DC710">
        <f t="shared" si="680"/>
        <v>0</v>
      </c>
      <c r="DD710">
        <f t="shared" si="681"/>
        <v>4</v>
      </c>
      <c r="DE710">
        <f t="shared" si="682"/>
        <v>0</v>
      </c>
      <c r="DF710">
        <f t="shared" si="683"/>
        <v>0</v>
      </c>
      <c r="DG710">
        <f t="shared" si="684"/>
        <v>1</v>
      </c>
      <c r="DH710">
        <f t="shared" si="685"/>
        <v>0</v>
      </c>
      <c r="DI710">
        <f t="shared" si="686"/>
        <v>6</v>
      </c>
      <c r="DJ710">
        <f t="shared" si="687"/>
        <v>1</v>
      </c>
      <c r="DK710">
        <f t="shared" si="688"/>
        <v>2</v>
      </c>
      <c r="DL710">
        <f t="shared" si="689"/>
        <v>3</v>
      </c>
      <c r="DM710">
        <f t="shared" si="690"/>
        <v>1</v>
      </c>
      <c r="DN710">
        <f t="shared" si="691"/>
        <v>1</v>
      </c>
      <c r="DO710">
        <f t="shared" si="692"/>
        <v>5</v>
      </c>
      <c r="DP710">
        <f t="shared" si="693"/>
        <v>5</v>
      </c>
      <c r="DQ710">
        <f t="shared" si="694"/>
        <v>1</v>
      </c>
      <c r="DR710">
        <f t="shared" si="695"/>
        <v>4</v>
      </c>
      <c r="DS710">
        <f t="shared" si="696"/>
        <v>2</v>
      </c>
      <c r="DT710">
        <f t="shared" si="697"/>
        <v>3</v>
      </c>
      <c r="DU710">
        <f t="shared" si="633"/>
        <v>3</v>
      </c>
      <c r="DV710">
        <f t="shared" si="634"/>
        <v>3</v>
      </c>
      <c r="DW710">
        <f t="shared" si="632"/>
        <v>47</v>
      </c>
      <c r="DX710">
        <f t="shared" si="698"/>
        <v>9.0384615384615383</v>
      </c>
      <c r="DY710">
        <f t="shared" si="699"/>
        <v>9</v>
      </c>
      <c r="DZ710">
        <f t="shared" si="700"/>
        <v>9</v>
      </c>
    </row>
    <row r="711" spans="1:130">
      <c r="A711">
        <v>847</v>
      </c>
      <c r="B711" s="1">
        <v>44996.6225231481</v>
      </c>
      <c r="C711" s="1">
        <v>44996.633344907401</v>
      </c>
      <c r="D711" t="s">
        <v>104</v>
      </c>
      <c r="F711" t="s">
        <v>7757</v>
      </c>
      <c r="G711" s="2">
        <v>7783</v>
      </c>
      <c r="H711" t="s">
        <v>7758</v>
      </c>
      <c r="I711" t="s">
        <v>7759</v>
      </c>
      <c r="J711" t="s">
        <v>145</v>
      </c>
      <c r="K711" t="s">
        <v>114</v>
      </c>
      <c r="L711" t="s">
        <v>7760</v>
      </c>
      <c r="M711" t="s">
        <v>109</v>
      </c>
      <c r="O711" t="s">
        <v>133</v>
      </c>
      <c r="P711" t="s">
        <v>7761</v>
      </c>
      <c r="Q711" t="s">
        <v>145</v>
      </c>
      <c r="R711" t="s">
        <v>113</v>
      </c>
      <c r="S711" t="s">
        <v>122</v>
      </c>
      <c r="T711" t="s">
        <v>109</v>
      </c>
      <c r="V711" t="s">
        <v>109</v>
      </c>
      <c r="X711" t="s">
        <v>189</v>
      </c>
      <c r="Y711" t="s">
        <v>178</v>
      </c>
      <c r="Z711" t="s">
        <v>109</v>
      </c>
      <c r="AA711" t="s">
        <v>109</v>
      </c>
      <c r="AB711" t="s">
        <v>109</v>
      </c>
      <c r="AE711" t="s">
        <v>109</v>
      </c>
      <c r="AG711" t="s">
        <v>116</v>
      </c>
      <c r="AH711" t="s">
        <v>116</v>
      </c>
      <c r="AI711" t="s">
        <v>109</v>
      </c>
      <c r="AJ711" t="s">
        <v>116</v>
      </c>
      <c r="AK711" t="s">
        <v>109</v>
      </c>
      <c r="AL711" t="s">
        <v>109</v>
      </c>
      <c r="AM711" t="s">
        <v>145</v>
      </c>
      <c r="AN711" t="s">
        <v>286</v>
      </c>
      <c r="AO711" t="s">
        <v>179</v>
      </c>
      <c r="AP711" t="s">
        <v>113</v>
      </c>
      <c r="AQ711" t="s">
        <v>109</v>
      </c>
      <c r="AS711" t="s">
        <v>191</v>
      </c>
      <c r="AT711" t="s">
        <v>113</v>
      </c>
      <c r="AU711" t="s">
        <v>116</v>
      </c>
      <c r="AV711" t="s">
        <v>116</v>
      </c>
      <c r="AW711" t="s">
        <v>109</v>
      </c>
      <c r="AZ711" t="s">
        <v>113</v>
      </c>
      <c r="BA711" t="s">
        <v>120</v>
      </c>
      <c r="BB711" t="s">
        <v>121</v>
      </c>
      <c r="BC711" t="s">
        <v>109</v>
      </c>
      <c r="BD711" t="s">
        <v>116</v>
      </c>
      <c r="BE711" t="s">
        <v>122</v>
      </c>
      <c r="BG711" t="s">
        <v>109</v>
      </c>
      <c r="BH711" t="s">
        <v>116</v>
      </c>
      <c r="BI711" t="s">
        <v>7762</v>
      </c>
      <c r="BJ711" t="s">
        <v>116</v>
      </c>
      <c r="BK711" t="s">
        <v>109</v>
      </c>
      <c r="BL711" t="s">
        <v>109</v>
      </c>
      <c r="BM711" t="s">
        <v>109</v>
      </c>
      <c r="BN711" t="s">
        <v>113</v>
      </c>
      <c r="BO711" t="s">
        <v>116</v>
      </c>
      <c r="BP711" t="s">
        <v>122</v>
      </c>
      <c r="BR711" t="s">
        <v>116</v>
      </c>
      <c r="BS711" t="s">
        <v>126</v>
      </c>
      <c r="BT711" t="s">
        <v>116</v>
      </c>
      <c r="BU711" t="s">
        <v>109</v>
      </c>
      <c r="BV711" t="s">
        <v>116</v>
      </c>
      <c r="BW711" t="s">
        <v>239</v>
      </c>
      <c r="BX711" t="s">
        <v>116</v>
      </c>
      <c r="BY711" t="s">
        <v>116</v>
      </c>
      <c r="BZ711" t="s">
        <v>193</v>
      </c>
      <c r="CA711" t="s">
        <v>7763</v>
      </c>
      <c r="CB711" t="s">
        <v>129</v>
      </c>
      <c r="CC711" t="s">
        <v>182</v>
      </c>
      <c r="CD711" t="s">
        <v>116</v>
      </c>
      <c r="CE711" t="s">
        <v>109</v>
      </c>
      <c r="CF711" t="s">
        <v>1666</v>
      </c>
      <c r="CG711" t="s">
        <v>113</v>
      </c>
      <c r="CH711" t="s">
        <v>335</v>
      </c>
      <c r="CI711" t="s">
        <v>113</v>
      </c>
      <c r="CJ711" t="s">
        <v>109</v>
      </c>
      <c r="CK711" t="s">
        <v>109</v>
      </c>
      <c r="CL711" t="s">
        <v>109</v>
      </c>
      <c r="CN711" t="s">
        <v>113</v>
      </c>
      <c r="CO711" t="s">
        <v>109</v>
      </c>
      <c r="CP711" t="s">
        <v>116</v>
      </c>
      <c r="CQ711" t="s">
        <v>109</v>
      </c>
      <c r="CS711" t="s">
        <v>109</v>
      </c>
      <c r="CT711" t="s">
        <v>109</v>
      </c>
      <c r="CU711" t="s">
        <v>109</v>
      </c>
      <c r="CV711" t="s">
        <v>109</v>
      </c>
      <c r="CX711" t="s">
        <v>109</v>
      </c>
      <c r="DB711">
        <f t="shared" si="679"/>
        <v>2</v>
      </c>
      <c r="DC711">
        <f t="shared" si="680"/>
        <v>0</v>
      </c>
      <c r="DD711">
        <f t="shared" si="681"/>
        <v>3</v>
      </c>
      <c r="DE711">
        <f t="shared" si="682"/>
        <v>0</v>
      </c>
      <c r="DF711">
        <f t="shared" si="683"/>
        <v>2</v>
      </c>
      <c r="DG711">
        <f t="shared" si="684"/>
        <v>0</v>
      </c>
      <c r="DH711">
        <f t="shared" si="685"/>
        <v>0</v>
      </c>
      <c r="DI711">
        <f t="shared" si="686"/>
        <v>6</v>
      </c>
      <c r="DJ711">
        <f t="shared" si="687"/>
        <v>1</v>
      </c>
      <c r="DK711">
        <f t="shared" si="688"/>
        <v>2</v>
      </c>
      <c r="DL711">
        <f t="shared" si="689"/>
        <v>2</v>
      </c>
      <c r="DM711">
        <f t="shared" si="690"/>
        <v>1</v>
      </c>
      <c r="DN711">
        <f t="shared" si="691"/>
        <v>1</v>
      </c>
      <c r="DO711">
        <f t="shared" si="692"/>
        <v>2</v>
      </c>
      <c r="DP711">
        <f t="shared" si="693"/>
        <v>4</v>
      </c>
      <c r="DQ711">
        <f t="shared" si="694"/>
        <v>1</v>
      </c>
      <c r="DR711">
        <f t="shared" si="695"/>
        <v>4</v>
      </c>
      <c r="DS711">
        <f t="shared" si="696"/>
        <v>2</v>
      </c>
      <c r="DT711">
        <f t="shared" si="697"/>
        <v>0</v>
      </c>
      <c r="DU711">
        <f t="shared" si="633"/>
        <v>1</v>
      </c>
      <c r="DV711">
        <f t="shared" si="634"/>
        <v>0</v>
      </c>
      <c r="DW711">
        <f t="shared" si="632"/>
        <v>34</v>
      </c>
      <c r="DX711">
        <f t="shared" si="698"/>
        <v>6.5384615384615383</v>
      </c>
      <c r="DY711">
        <f t="shared" si="699"/>
        <v>6.5</v>
      </c>
      <c r="DZ711">
        <f t="shared" si="700"/>
        <v>6.5</v>
      </c>
    </row>
    <row r="712" spans="1:130">
      <c r="A712">
        <v>848</v>
      </c>
      <c r="B712" s="1">
        <v>44997.561076388898</v>
      </c>
      <c r="C712" s="1">
        <v>44997.573854166701</v>
      </c>
      <c r="D712" t="s">
        <v>104</v>
      </c>
      <c r="F712" t="s">
        <v>7764</v>
      </c>
      <c r="G712" s="2">
        <v>12431</v>
      </c>
      <c r="H712" t="s">
        <v>7765</v>
      </c>
      <c r="I712" t="s">
        <v>7766</v>
      </c>
      <c r="J712" t="s">
        <v>145</v>
      </c>
      <c r="K712" t="s">
        <v>109</v>
      </c>
      <c r="M712" t="s">
        <v>116</v>
      </c>
      <c r="N712" t="s">
        <v>7767</v>
      </c>
      <c r="O712" t="s">
        <v>2063</v>
      </c>
      <c r="P712" t="s">
        <v>3112</v>
      </c>
      <c r="Q712" t="s">
        <v>145</v>
      </c>
      <c r="R712" t="s">
        <v>113</v>
      </c>
      <c r="S712" t="s">
        <v>114</v>
      </c>
      <c r="T712" t="s">
        <v>109</v>
      </c>
      <c r="V712" t="s">
        <v>109</v>
      </c>
      <c r="X712" t="s">
        <v>135</v>
      </c>
      <c r="Y712" t="s">
        <v>136</v>
      </c>
      <c r="Z712" t="s">
        <v>109</v>
      </c>
      <c r="AA712" t="s">
        <v>109</v>
      </c>
      <c r="AB712" t="s">
        <v>145</v>
      </c>
      <c r="AC712" t="s">
        <v>109</v>
      </c>
      <c r="AE712" t="s">
        <v>109</v>
      </c>
      <c r="AG712" t="s">
        <v>116</v>
      </c>
      <c r="AH712" t="s">
        <v>116</v>
      </c>
      <c r="AI712" t="s">
        <v>109</v>
      </c>
      <c r="AJ712" t="s">
        <v>109</v>
      </c>
      <c r="AK712" t="s">
        <v>116</v>
      </c>
      <c r="AL712" t="s">
        <v>116</v>
      </c>
      <c r="AM712" t="s">
        <v>188</v>
      </c>
      <c r="AN712" t="s">
        <v>117</v>
      </c>
      <c r="AO712" t="s">
        <v>155</v>
      </c>
      <c r="AP712" t="s">
        <v>7768</v>
      </c>
      <c r="AQ712" t="s">
        <v>109</v>
      </c>
      <c r="AS712" t="s">
        <v>7769</v>
      </c>
      <c r="AT712" t="s">
        <v>113</v>
      </c>
      <c r="AU712" t="s">
        <v>116</v>
      </c>
      <c r="AV712" t="s">
        <v>116</v>
      </c>
      <c r="AW712" t="s">
        <v>145</v>
      </c>
      <c r="AX712" t="s">
        <v>116</v>
      </c>
      <c r="AY712" t="s">
        <v>7770</v>
      </c>
      <c r="AZ712" t="s">
        <v>7771</v>
      </c>
      <c r="BA712" t="s">
        <v>7772</v>
      </c>
      <c r="BB712" t="s">
        <v>192</v>
      </c>
      <c r="BC712" t="s">
        <v>116</v>
      </c>
      <c r="BD712" t="s">
        <v>116</v>
      </c>
      <c r="BE712" t="s">
        <v>116</v>
      </c>
      <c r="BF712" t="s">
        <v>7773</v>
      </c>
      <c r="BG712" t="s">
        <v>116</v>
      </c>
      <c r="BH712" t="s">
        <v>116</v>
      </c>
      <c r="BI712" t="s">
        <v>7774</v>
      </c>
      <c r="BJ712" t="s">
        <v>116</v>
      </c>
      <c r="BK712" t="s">
        <v>116</v>
      </c>
      <c r="BL712" t="s">
        <v>116</v>
      </c>
      <c r="BM712" t="s">
        <v>109</v>
      </c>
      <c r="BN712" t="s">
        <v>124</v>
      </c>
      <c r="BO712" t="s">
        <v>116</v>
      </c>
      <c r="BP712" t="s">
        <v>116</v>
      </c>
      <c r="BQ712" t="s">
        <v>7775</v>
      </c>
      <c r="BR712" t="s">
        <v>116</v>
      </c>
      <c r="BS712" t="s">
        <v>126</v>
      </c>
      <c r="BT712" t="s">
        <v>116</v>
      </c>
      <c r="BU712" t="s">
        <v>114</v>
      </c>
      <c r="BV712" t="s">
        <v>116</v>
      </c>
      <c r="BW712" t="s">
        <v>7776</v>
      </c>
      <c r="BX712" t="s">
        <v>116</v>
      </c>
      <c r="BY712" t="s">
        <v>116</v>
      </c>
      <c r="BZ712" t="s">
        <v>1356</v>
      </c>
      <c r="CA712" t="s">
        <v>5079</v>
      </c>
      <c r="CB712" t="s">
        <v>7777</v>
      </c>
      <c r="CC712" t="s">
        <v>7778</v>
      </c>
      <c r="CD712" t="s">
        <v>116</v>
      </c>
      <c r="CE712" t="s">
        <v>109</v>
      </c>
      <c r="CF712" t="s">
        <v>7779</v>
      </c>
      <c r="CG712" t="s">
        <v>113</v>
      </c>
      <c r="CH712" t="s">
        <v>167</v>
      </c>
      <c r="CI712" t="s">
        <v>437</v>
      </c>
      <c r="CJ712" t="s">
        <v>116</v>
      </c>
      <c r="CK712" t="s">
        <v>109</v>
      </c>
      <c r="CL712" t="s">
        <v>109</v>
      </c>
      <c r="CN712" t="s">
        <v>569</v>
      </c>
      <c r="CO712" t="s">
        <v>109</v>
      </c>
      <c r="CP712" t="s">
        <v>116</v>
      </c>
      <c r="CQ712" t="s">
        <v>116</v>
      </c>
      <c r="CR712" t="s">
        <v>7780</v>
      </c>
      <c r="CS712" t="s">
        <v>116</v>
      </c>
      <c r="CT712" t="s">
        <v>116</v>
      </c>
      <c r="CU712" t="s">
        <v>109</v>
      </c>
      <c r="CV712" t="s">
        <v>116</v>
      </c>
      <c r="CW712" t="s">
        <v>7781</v>
      </c>
      <c r="CX712" t="s">
        <v>116</v>
      </c>
      <c r="CY712" t="s">
        <v>1978</v>
      </c>
      <c r="DB712">
        <f t="shared" si="679"/>
        <v>1</v>
      </c>
      <c r="DC712">
        <f t="shared" si="680"/>
        <v>1</v>
      </c>
      <c r="DD712">
        <f t="shared" si="681"/>
        <v>4</v>
      </c>
      <c r="DE712">
        <f t="shared" si="682"/>
        <v>0</v>
      </c>
      <c r="DF712">
        <f t="shared" si="683"/>
        <v>2</v>
      </c>
      <c r="DG712">
        <f t="shared" si="684"/>
        <v>1</v>
      </c>
      <c r="DH712">
        <f t="shared" si="685"/>
        <v>0</v>
      </c>
      <c r="DI712">
        <f t="shared" si="686"/>
        <v>8</v>
      </c>
      <c r="DJ712">
        <f t="shared" si="687"/>
        <v>1</v>
      </c>
      <c r="DK712">
        <f t="shared" si="688"/>
        <v>4</v>
      </c>
      <c r="DL712">
        <f t="shared" si="689"/>
        <v>3</v>
      </c>
      <c r="DM712">
        <f t="shared" si="690"/>
        <v>2</v>
      </c>
      <c r="DN712">
        <f t="shared" si="691"/>
        <v>2</v>
      </c>
      <c r="DO712">
        <f t="shared" si="692"/>
        <v>6</v>
      </c>
      <c r="DP712">
        <f t="shared" si="693"/>
        <v>5</v>
      </c>
      <c r="DQ712">
        <f t="shared" si="694"/>
        <v>1</v>
      </c>
      <c r="DR712">
        <f t="shared" si="695"/>
        <v>4</v>
      </c>
      <c r="DS712">
        <f t="shared" si="696"/>
        <v>2</v>
      </c>
      <c r="DT712">
        <f t="shared" si="697"/>
        <v>1</v>
      </c>
      <c r="DU712">
        <f t="shared" si="633"/>
        <v>3</v>
      </c>
      <c r="DV712">
        <f t="shared" si="634"/>
        <v>3</v>
      </c>
      <c r="DW712">
        <f t="shared" si="632"/>
        <v>54</v>
      </c>
      <c r="DX712">
        <f t="shared" si="698"/>
        <v>10.384615384615385</v>
      </c>
      <c r="DY712">
        <f t="shared" si="699"/>
        <v>10.5</v>
      </c>
      <c r="DZ712">
        <f t="shared" si="700"/>
        <v>10</v>
      </c>
    </row>
    <row r="713" spans="1:130">
      <c r="A713">
        <v>849</v>
      </c>
      <c r="B713" s="1">
        <v>44998.499386574098</v>
      </c>
      <c r="C713" s="1">
        <v>44998.509236111102</v>
      </c>
      <c r="D713" t="s">
        <v>104</v>
      </c>
      <c r="F713" t="s">
        <v>7782</v>
      </c>
      <c r="G713" s="2">
        <v>10683</v>
      </c>
      <c r="H713" t="s">
        <v>7783</v>
      </c>
      <c r="I713" t="s">
        <v>7784</v>
      </c>
      <c r="J713" t="s">
        <v>145</v>
      </c>
      <c r="K713" t="s">
        <v>114</v>
      </c>
      <c r="L713" t="s">
        <v>7785</v>
      </c>
      <c r="M713" t="s">
        <v>109</v>
      </c>
      <c r="O713" t="s">
        <v>765</v>
      </c>
      <c r="P713" t="s">
        <v>187</v>
      </c>
      <c r="Q713" t="s">
        <v>145</v>
      </c>
      <c r="R713" t="s">
        <v>113</v>
      </c>
      <c r="S713" t="s">
        <v>114</v>
      </c>
      <c r="T713" t="s">
        <v>109</v>
      </c>
      <c r="V713" t="s">
        <v>109</v>
      </c>
      <c r="X713" t="s">
        <v>135</v>
      </c>
      <c r="Y713" t="s">
        <v>113</v>
      </c>
      <c r="Z713" t="s">
        <v>109</v>
      </c>
      <c r="AA713" t="s">
        <v>116</v>
      </c>
      <c r="AB713" t="s">
        <v>292</v>
      </c>
      <c r="AC713" t="s">
        <v>116</v>
      </c>
      <c r="AD713" t="s">
        <v>7786</v>
      </c>
      <c r="AE713" t="s">
        <v>109</v>
      </c>
      <c r="AG713" t="s">
        <v>109</v>
      </c>
      <c r="AH713" t="s">
        <v>116</v>
      </c>
      <c r="AI713" t="s">
        <v>109</v>
      </c>
      <c r="AJ713" t="s">
        <v>109</v>
      </c>
      <c r="AK713" t="s">
        <v>116</v>
      </c>
      <c r="AL713" t="s">
        <v>109</v>
      </c>
      <c r="AM713" t="s">
        <v>145</v>
      </c>
      <c r="AN713" t="s">
        <v>117</v>
      </c>
      <c r="AO713" t="s">
        <v>179</v>
      </c>
      <c r="AP713" t="s">
        <v>113</v>
      </c>
      <c r="AQ713" t="s">
        <v>109</v>
      </c>
      <c r="AS713" t="s">
        <v>395</v>
      </c>
      <c r="AT713" t="s">
        <v>113</v>
      </c>
      <c r="AU713" t="s">
        <v>116</v>
      </c>
      <c r="AV713" t="s">
        <v>109</v>
      </c>
      <c r="AW713" t="s">
        <v>109</v>
      </c>
      <c r="AZ713" t="s">
        <v>157</v>
      </c>
      <c r="BA713" t="s">
        <v>113</v>
      </c>
      <c r="BB713" t="s">
        <v>334</v>
      </c>
      <c r="BC713" t="s">
        <v>116</v>
      </c>
      <c r="BD713" t="s">
        <v>116</v>
      </c>
      <c r="BE713" t="s">
        <v>122</v>
      </c>
      <c r="BG713" t="s">
        <v>109</v>
      </c>
      <c r="BH713" t="s">
        <v>116</v>
      </c>
      <c r="BI713" t="s">
        <v>7787</v>
      </c>
      <c r="BJ713" t="s">
        <v>116</v>
      </c>
      <c r="BK713" t="s">
        <v>116</v>
      </c>
      <c r="BL713" t="s">
        <v>109</v>
      </c>
      <c r="BM713" t="s">
        <v>109</v>
      </c>
      <c r="BN713" t="s">
        <v>113</v>
      </c>
      <c r="BO713" t="s">
        <v>116</v>
      </c>
      <c r="BP713" t="s">
        <v>122</v>
      </c>
      <c r="BR713" t="s">
        <v>109</v>
      </c>
      <c r="BS713" t="s">
        <v>162</v>
      </c>
      <c r="BT713" t="s">
        <v>116</v>
      </c>
      <c r="BU713" t="s">
        <v>114</v>
      </c>
      <c r="BV713" t="s">
        <v>206</v>
      </c>
      <c r="BX713" t="s">
        <v>116</v>
      </c>
      <c r="BY713" t="s">
        <v>116</v>
      </c>
      <c r="BZ713" t="s">
        <v>193</v>
      </c>
      <c r="CA713" t="s">
        <v>1123</v>
      </c>
      <c r="CB713" t="s">
        <v>7788</v>
      </c>
      <c r="CC713" t="s">
        <v>113</v>
      </c>
      <c r="CD713" t="s">
        <v>116</v>
      </c>
      <c r="CE713" t="s">
        <v>109</v>
      </c>
      <c r="CF713" t="s">
        <v>427</v>
      </c>
      <c r="CG713" t="s">
        <v>113</v>
      </c>
      <c r="CH713" t="s">
        <v>183</v>
      </c>
      <c r="CI713" t="s">
        <v>113</v>
      </c>
      <c r="CJ713" t="s">
        <v>109</v>
      </c>
      <c r="CK713" t="s">
        <v>109</v>
      </c>
      <c r="CL713" t="s">
        <v>109</v>
      </c>
      <c r="CN713" t="s">
        <v>842</v>
      </c>
      <c r="CO713" t="s">
        <v>109</v>
      </c>
      <c r="CP713" t="s">
        <v>116</v>
      </c>
      <c r="CQ713" t="s">
        <v>109</v>
      </c>
      <c r="CS713" t="s">
        <v>116</v>
      </c>
      <c r="CT713" t="s">
        <v>116</v>
      </c>
      <c r="CU713" t="s">
        <v>116</v>
      </c>
      <c r="CV713" t="s">
        <v>109</v>
      </c>
      <c r="CX713" t="s">
        <v>109</v>
      </c>
      <c r="DB713">
        <f t="shared" si="679"/>
        <v>2</v>
      </c>
      <c r="DC713">
        <f t="shared" si="680"/>
        <v>0</v>
      </c>
      <c r="DD713">
        <f t="shared" si="681"/>
        <v>4</v>
      </c>
      <c r="DE713">
        <f t="shared" si="682"/>
        <v>0</v>
      </c>
      <c r="DF713">
        <f t="shared" si="683"/>
        <v>1</v>
      </c>
      <c r="DG713">
        <f t="shared" si="684"/>
        <v>2</v>
      </c>
      <c r="DH713">
        <f t="shared" si="685"/>
        <v>0</v>
      </c>
      <c r="DI713">
        <f t="shared" si="686"/>
        <v>5</v>
      </c>
      <c r="DJ713">
        <f t="shared" si="687"/>
        <v>1</v>
      </c>
      <c r="DK713">
        <f t="shared" si="688"/>
        <v>1</v>
      </c>
      <c r="DL713">
        <f t="shared" si="689"/>
        <v>2</v>
      </c>
      <c r="DM713">
        <f t="shared" si="690"/>
        <v>1</v>
      </c>
      <c r="DN713">
        <f t="shared" si="691"/>
        <v>1</v>
      </c>
      <c r="DO713">
        <f t="shared" si="692"/>
        <v>3</v>
      </c>
      <c r="DP713">
        <f t="shared" si="693"/>
        <v>4</v>
      </c>
      <c r="DQ713">
        <f t="shared" si="694"/>
        <v>1</v>
      </c>
      <c r="DR713">
        <f t="shared" si="695"/>
        <v>3</v>
      </c>
      <c r="DS713">
        <f t="shared" si="696"/>
        <v>2</v>
      </c>
      <c r="DT713">
        <f t="shared" si="697"/>
        <v>0</v>
      </c>
      <c r="DU713">
        <f t="shared" si="633"/>
        <v>2</v>
      </c>
      <c r="DV713">
        <f t="shared" si="634"/>
        <v>3</v>
      </c>
      <c r="DW713">
        <f t="shared" si="632"/>
        <v>38</v>
      </c>
      <c r="DX713">
        <f t="shared" si="698"/>
        <v>7.3076923076923075</v>
      </c>
      <c r="DY713">
        <f t="shared" si="699"/>
        <v>7.5</v>
      </c>
      <c r="DZ713">
        <f t="shared" si="700"/>
        <v>7.5</v>
      </c>
    </row>
    <row r="714" spans="1:130">
      <c r="A714">
        <v>850</v>
      </c>
      <c r="B714" s="1">
        <v>44998.516331018502</v>
      </c>
      <c r="C714" s="1">
        <v>44998.533842592602</v>
      </c>
      <c r="D714" t="s">
        <v>104</v>
      </c>
      <c r="F714" t="s">
        <v>7789</v>
      </c>
      <c r="G714" s="2">
        <v>13660</v>
      </c>
      <c r="H714" t="s">
        <v>7790</v>
      </c>
      <c r="I714" t="s">
        <v>7791</v>
      </c>
      <c r="J714" t="s">
        <v>175</v>
      </c>
      <c r="K714" t="s">
        <v>114</v>
      </c>
      <c r="L714" t="s">
        <v>2468</v>
      </c>
      <c r="M714" t="s">
        <v>109</v>
      </c>
      <c r="O714" t="s">
        <v>176</v>
      </c>
      <c r="P714" t="s">
        <v>113</v>
      </c>
      <c r="Q714" t="s">
        <v>188</v>
      </c>
      <c r="R714" t="s">
        <v>113</v>
      </c>
      <c r="S714" t="s">
        <v>122</v>
      </c>
      <c r="T714" t="s">
        <v>109</v>
      </c>
      <c r="V714" t="s">
        <v>109</v>
      </c>
      <c r="X714" t="s">
        <v>113</v>
      </c>
      <c r="Y714" t="s">
        <v>113</v>
      </c>
      <c r="Z714" t="s">
        <v>109</v>
      </c>
      <c r="AA714" t="s">
        <v>109</v>
      </c>
      <c r="AB714" t="s">
        <v>153</v>
      </c>
      <c r="AC714" t="s">
        <v>109</v>
      </c>
      <c r="AE714" t="s">
        <v>109</v>
      </c>
      <c r="AG714" t="s">
        <v>109</v>
      </c>
      <c r="AH714" t="s">
        <v>109</v>
      </c>
      <c r="AI714" t="s">
        <v>109</v>
      </c>
      <c r="AJ714" t="s">
        <v>116</v>
      </c>
      <c r="AK714" t="s">
        <v>116</v>
      </c>
      <c r="AL714" t="s">
        <v>116</v>
      </c>
      <c r="AM714" t="s">
        <v>108</v>
      </c>
      <c r="AN714" t="s">
        <v>117</v>
      </c>
      <c r="AO714" t="s">
        <v>113</v>
      </c>
      <c r="AP714" t="s">
        <v>113</v>
      </c>
      <c r="AQ714" t="s">
        <v>109</v>
      </c>
      <c r="AS714" t="s">
        <v>113</v>
      </c>
      <c r="AT714" t="s">
        <v>113</v>
      </c>
      <c r="AU714" t="s">
        <v>109</v>
      </c>
      <c r="AV714" t="s">
        <v>109</v>
      </c>
      <c r="AW714" t="s">
        <v>109</v>
      </c>
      <c r="AZ714" t="s">
        <v>113</v>
      </c>
      <c r="BA714" t="s">
        <v>120</v>
      </c>
      <c r="BB714" t="s">
        <v>113</v>
      </c>
      <c r="BC714" t="s">
        <v>116</v>
      </c>
      <c r="BD714" t="s">
        <v>116</v>
      </c>
      <c r="BE714" t="s">
        <v>122</v>
      </c>
      <c r="BG714" t="s">
        <v>109</v>
      </c>
      <c r="BH714" t="s">
        <v>116</v>
      </c>
      <c r="BI714" t="s">
        <v>7792</v>
      </c>
      <c r="BJ714" t="s">
        <v>116</v>
      </c>
      <c r="BK714" t="s">
        <v>109</v>
      </c>
      <c r="BL714" t="s">
        <v>109</v>
      </c>
      <c r="BM714" t="s">
        <v>109</v>
      </c>
      <c r="BN714" t="s">
        <v>124</v>
      </c>
      <c r="BO714" t="s">
        <v>116</v>
      </c>
      <c r="BP714" t="s">
        <v>122</v>
      </c>
      <c r="BR714" t="s">
        <v>116</v>
      </c>
      <c r="BS714" t="s">
        <v>113</v>
      </c>
      <c r="BT714" t="s">
        <v>109</v>
      </c>
      <c r="BU714" t="s">
        <v>114</v>
      </c>
      <c r="BV714" t="s">
        <v>116</v>
      </c>
      <c r="BX714" t="s">
        <v>116</v>
      </c>
      <c r="BY714" t="s">
        <v>116</v>
      </c>
      <c r="BZ714" t="s">
        <v>193</v>
      </c>
      <c r="CA714" t="s">
        <v>1522</v>
      </c>
      <c r="CB714" t="s">
        <v>6819</v>
      </c>
      <c r="CC714" t="s">
        <v>182</v>
      </c>
      <c r="CD714" t="s">
        <v>116</v>
      </c>
      <c r="CE714" t="s">
        <v>109</v>
      </c>
      <c r="CF714" t="s">
        <v>295</v>
      </c>
      <c r="CG714" t="s">
        <v>113</v>
      </c>
      <c r="CH714" t="s">
        <v>113</v>
      </c>
      <c r="CI714" t="s">
        <v>113</v>
      </c>
      <c r="CJ714" t="s">
        <v>109</v>
      </c>
      <c r="CK714" t="s">
        <v>109</v>
      </c>
      <c r="CL714" t="s">
        <v>109</v>
      </c>
      <c r="CN714" t="s">
        <v>1050</v>
      </c>
      <c r="CO714" t="s">
        <v>109</v>
      </c>
      <c r="CP714" t="s">
        <v>116</v>
      </c>
      <c r="CQ714" t="s">
        <v>109</v>
      </c>
      <c r="CS714" t="s">
        <v>109</v>
      </c>
      <c r="CT714" t="s">
        <v>116</v>
      </c>
      <c r="CU714" t="s">
        <v>116</v>
      </c>
      <c r="CV714" t="s">
        <v>109</v>
      </c>
      <c r="CX714" t="s">
        <v>109</v>
      </c>
      <c r="DB714">
        <f t="shared" si="679"/>
        <v>2</v>
      </c>
      <c r="DC714">
        <f t="shared" si="680"/>
        <v>0</v>
      </c>
      <c r="DD714">
        <f t="shared" si="681"/>
        <v>2</v>
      </c>
      <c r="DE714">
        <f t="shared" si="682"/>
        <v>0</v>
      </c>
      <c r="DF714">
        <f t="shared" si="683"/>
        <v>0</v>
      </c>
      <c r="DG714">
        <f t="shared" si="684"/>
        <v>1</v>
      </c>
      <c r="DH714">
        <f t="shared" si="685"/>
        <v>0</v>
      </c>
      <c r="DI714">
        <f t="shared" si="686"/>
        <v>5</v>
      </c>
      <c r="DJ714">
        <f t="shared" si="687"/>
        <v>0</v>
      </c>
      <c r="DK714">
        <f t="shared" si="688"/>
        <v>0</v>
      </c>
      <c r="DL714">
        <f t="shared" si="689"/>
        <v>1</v>
      </c>
      <c r="DM714">
        <f t="shared" si="690"/>
        <v>1</v>
      </c>
      <c r="DN714">
        <f t="shared" si="691"/>
        <v>1</v>
      </c>
      <c r="DO714">
        <f t="shared" si="692"/>
        <v>3</v>
      </c>
      <c r="DP714">
        <f t="shared" si="693"/>
        <v>3</v>
      </c>
      <c r="DQ714">
        <f t="shared" si="694"/>
        <v>1</v>
      </c>
      <c r="DR714">
        <f t="shared" si="695"/>
        <v>4</v>
      </c>
      <c r="DS714">
        <f t="shared" si="696"/>
        <v>1</v>
      </c>
      <c r="DT714">
        <f t="shared" si="697"/>
        <v>0</v>
      </c>
      <c r="DU714">
        <f t="shared" si="633"/>
        <v>2</v>
      </c>
      <c r="DV714">
        <f t="shared" si="634"/>
        <v>2</v>
      </c>
      <c r="DW714">
        <f t="shared" si="632"/>
        <v>29</v>
      </c>
      <c r="DX714">
        <f t="shared" si="698"/>
        <v>5.5769230769230766</v>
      </c>
      <c r="DY714">
        <f t="shared" si="699"/>
        <v>5.5</v>
      </c>
      <c r="DZ714">
        <f t="shared" si="700"/>
        <v>5.5</v>
      </c>
    </row>
    <row r="715" spans="1:130">
      <c r="A715">
        <v>851</v>
      </c>
      <c r="B715" s="1">
        <v>44998.508761574099</v>
      </c>
      <c r="C715" s="1">
        <v>44998.542511574102</v>
      </c>
      <c r="D715" t="s">
        <v>104</v>
      </c>
      <c r="F715" t="s">
        <v>7793</v>
      </c>
      <c r="G715" s="2">
        <v>23142</v>
      </c>
      <c r="H715" t="s">
        <v>7794</v>
      </c>
      <c r="I715" t="s">
        <v>7795</v>
      </c>
      <c r="J715" t="s">
        <v>145</v>
      </c>
      <c r="K715" t="s">
        <v>114</v>
      </c>
      <c r="L715" t="s">
        <v>7796</v>
      </c>
      <c r="M715" t="s">
        <v>109</v>
      </c>
      <c r="O715" t="s">
        <v>7797</v>
      </c>
      <c r="P715" t="s">
        <v>580</v>
      </c>
      <c r="Q715" t="s">
        <v>112</v>
      </c>
      <c r="R715" t="s">
        <v>267</v>
      </c>
      <c r="S715" t="s">
        <v>122</v>
      </c>
      <c r="T715" t="s">
        <v>109</v>
      </c>
      <c r="V715" t="s">
        <v>116</v>
      </c>
      <c r="W715" t="s">
        <v>7798</v>
      </c>
      <c r="X715" t="s">
        <v>135</v>
      </c>
      <c r="Y715" t="s">
        <v>152</v>
      </c>
      <c r="Z715" t="s">
        <v>109</v>
      </c>
      <c r="AA715" t="s">
        <v>116</v>
      </c>
      <c r="AB715" t="s">
        <v>132</v>
      </c>
      <c r="AC715" t="s">
        <v>116</v>
      </c>
      <c r="AD715" t="s">
        <v>7799</v>
      </c>
      <c r="AE715" t="s">
        <v>109</v>
      </c>
      <c r="AG715" t="s">
        <v>109</v>
      </c>
      <c r="AH715" t="s">
        <v>116</v>
      </c>
      <c r="AI715" t="s">
        <v>109</v>
      </c>
      <c r="AJ715" t="s">
        <v>116</v>
      </c>
      <c r="AK715" t="s">
        <v>116</v>
      </c>
      <c r="AL715" t="s">
        <v>116</v>
      </c>
      <c r="AM715" t="s">
        <v>112</v>
      </c>
      <c r="AN715" t="s">
        <v>117</v>
      </c>
      <c r="AO715" t="s">
        <v>304</v>
      </c>
      <c r="AP715" t="s">
        <v>956</v>
      </c>
      <c r="AQ715" t="s">
        <v>7800</v>
      </c>
      <c r="AS715" t="s">
        <v>395</v>
      </c>
      <c r="AT715" t="s">
        <v>113</v>
      </c>
      <c r="AU715" t="s">
        <v>116</v>
      </c>
      <c r="AV715" t="s">
        <v>109</v>
      </c>
      <c r="AW715" t="s">
        <v>109</v>
      </c>
      <c r="AZ715" t="s">
        <v>7801</v>
      </c>
      <c r="BA715" t="s">
        <v>7802</v>
      </c>
      <c r="BB715" t="s">
        <v>121</v>
      </c>
      <c r="BC715" t="s">
        <v>116</v>
      </c>
      <c r="BD715" t="s">
        <v>116</v>
      </c>
      <c r="BE715" t="s">
        <v>122</v>
      </c>
      <c r="BG715" t="s">
        <v>116</v>
      </c>
      <c r="BH715" t="s">
        <v>116</v>
      </c>
      <c r="BI715" t="s">
        <v>7803</v>
      </c>
      <c r="BJ715" t="s">
        <v>116</v>
      </c>
      <c r="BK715" t="s">
        <v>116</v>
      </c>
      <c r="BL715" t="s">
        <v>109</v>
      </c>
      <c r="BM715" t="s">
        <v>116</v>
      </c>
      <c r="BN715" t="s">
        <v>113</v>
      </c>
      <c r="BO715" t="s">
        <v>125</v>
      </c>
      <c r="BP715" t="s">
        <v>122</v>
      </c>
      <c r="BR715" t="s">
        <v>116</v>
      </c>
      <c r="BS715" t="s">
        <v>126</v>
      </c>
      <c r="BT715" t="s">
        <v>116</v>
      </c>
      <c r="BU715" t="s">
        <v>114</v>
      </c>
      <c r="BV715" t="s">
        <v>116</v>
      </c>
      <c r="BX715" t="s">
        <v>116</v>
      </c>
      <c r="BY715" t="s">
        <v>116</v>
      </c>
      <c r="BZ715" t="s">
        <v>7804</v>
      </c>
      <c r="CA715" t="s">
        <v>113</v>
      </c>
      <c r="CB715" t="s">
        <v>7805</v>
      </c>
      <c r="CC715" t="s">
        <v>7806</v>
      </c>
      <c r="CD715" t="s">
        <v>109</v>
      </c>
      <c r="CE715" t="s">
        <v>116</v>
      </c>
      <c r="CG715" t="s">
        <v>113</v>
      </c>
      <c r="CH715" t="s">
        <v>113</v>
      </c>
      <c r="CI715" t="s">
        <v>386</v>
      </c>
      <c r="CJ715" t="s">
        <v>116</v>
      </c>
      <c r="CK715" t="s">
        <v>109</v>
      </c>
      <c r="CL715" t="s">
        <v>109</v>
      </c>
      <c r="CN715" t="s">
        <v>113</v>
      </c>
      <c r="CO715" t="s">
        <v>109</v>
      </c>
      <c r="CP715" t="s">
        <v>116</v>
      </c>
      <c r="CQ715" t="s">
        <v>109</v>
      </c>
      <c r="CS715" t="s">
        <v>116</v>
      </c>
      <c r="CT715" t="s">
        <v>116</v>
      </c>
      <c r="CU715" t="s">
        <v>116</v>
      </c>
      <c r="CV715" t="s">
        <v>116</v>
      </c>
      <c r="CW715" t="s">
        <v>7807</v>
      </c>
      <c r="CX715" t="s">
        <v>116</v>
      </c>
      <c r="CY715" t="s">
        <v>382</v>
      </c>
      <c r="DB715">
        <f t="shared" si="679"/>
        <v>2</v>
      </c>
      <c r="DC715">
        <f t="shared" si="680"/>
        <v>0</v>
      </c>
      <c r="DD715">
        <f t="shared" si="681"/>
        <v>4</v>
      </c>
      <c r="DE715">
        <f t="shared" si="682"/>
        <v>1</v>
      </c>
      <c r="DF715">
        <f t="shared" si="683"/>
        <v>2</v>
      </c>
      <c r="DG715">
        <f t="shared" si="684"/>
        <v>2</v>
      </c>
      <c r="DH715">
        <f t="shared" si="685"/>
        <v>0</v>
      </c>
      <c r="DI715">
        <f t="shared" si="686"/>
        <v>9</v>
      </c>
      <c r="DJ715">
        <f t="shared" si="687"/>
        <v>1</v>
      </c>
      <c r="DK715">
        <f t="shared" si="688"/>
        <v>1</v>
      </c>
      <c r="DL715">
        <f t="shared" si="689"/>
        <v>3</v>
      </c>
      <c r="DM715">
        <f t="shared" si="690"/>
        <v>1</v>
      </c>
      <c r="DN715">
        <f t="shared" si="691"/>
        <v>2</v>
      </c>
      <c r="DO715">
        <f t="shared" si="692"/>
        <v>4</v>
      </c>
      <c r="DP715">
        <f t="shared" si="693"/>
        <v>5</v>
      </c>
      <c r="DQ715">
        <f t="shared" si="694"/>
        <v>1</v>
      </c>
      <c r="DR715">
        <f t="shared" si="695"/>
        <v>2</v>
      </c>
      <c r="DS715">
        <f t="shared" si="696"/>
        <v>0</v>
      </c>
      <c r="DT715">
        <f t="shared" si="697"/>
        <v>1</v>
      </c>
      <c r="DU715">
        <f t="shared" si="633"/>
        <v>1</v>
      </c>
      <c r="DV715">
        <f t="shared" si="634"/>
        <v>4</v>
      </c>
      <c r="DW715">
        <f t="shared" si="632"/>
        <v>46</v>
      </c>
      <c r="DX715">
        <f t="shared" si="698"/>
        <v>8.8461538461538467</v>
      </c>
      <c r="DY715">
        <f t="shared" si="699"/>
        <v>9</v>
      </c>
      <c r="DZ715">
        <f t="shared" si="700"/>
        <v>9</v>
      </c>
    </row>
    <row r="716" spans="1:130">
      <c r="A716">
        <v>852</v>
      </c>
      <c r="B716" s="1">
        <v>44998.563229166699</v>
      </c>
      <c r="C716" s="1">
        <v>44998.569884259297</v>
      </c>
      <c r="D716" t="s">
        <v>104</v>
      </c>
      <c r="F716" t="s">
        <v>7808</v>
      </c>
      <c r="G716" s="2">
        <v>21472</v>
      </c>
      <c r="H716" t="s">
        <v>7809</v>
      </c>
      <c r="I716" t="s">
        <v>7810</v>
      </c>
      <c r="J716" t="s">
        <v>145</v>
      </c>
      <c r="K716" t="s">
        <v>109</v>
      </c>
      <c r="M716" t="s">
        <v>109</v>
      </c>
      <c r="O716" t="s">
        <v>113</v>
      </c>
      <c r="P716" t="s">
        <v>187</v>
      </c>
      <c r="Q716" t="s">
        <v>145</v>
      </c>
      <c r="R716" t="s">
        <v>113</v>
      </c>
      <c r="S716" t="s">
        <v>122</v>
      </c>
      <c r="T716" t="s">
        <v>109</v>
      </c>
      <c r="V716" t="s">
        <v>109</v>
      </c>
      <c r="X716" t="s">
        <v>135</v>
      </c>
      <c r="Y716" t="s">
        <v>190</v>
      </c>
      <c r="Z716" t="s">
        <v>116</v>
      </c>
      <c r="AB716" t="s">
        <v>145</v>
      </c>
      <c r="AC716" t="s">
        <v>109</v>
      </c>
      <c r="AE716" t="s">
        <v>109</v>
      </c>
      <c r="AG716" t="s">
        <v>109</v>
      </c>
      <c r="AH716" t="s">
        <v>116</v>
      </c>
      <c r="AI716" t="s">
        <v>109</v>
      </c>
      <c r="AJ716" t="s">
        <v>116</v>
      </c>
      <c r="AK716" t="s">
        <v>116</v>
      </c>
      <c r="AL716" t="s">
        <v>116</v>
      </c>
      <c r="AM716" t="s">
        <v>145</v>
      </c>
      <c r="AN716" t="s">
        <v>117</v>
      </c>
      <c r="AO716" t="s">
        <v>179</v>
      </c>
      <c r="AP716" t="s">
        <v>687</v>
      </c>
      <c r="AQ716" t="s">
        <v>109</v>
      </c>
      <c r="AS716" t="s">
        <v>191</v>
      </c>
      <c r="AT716" t="s">
        <v>113</v>
      </c>
      <c r="AU716" t="s">
        <v>116</v>
      </c>
      <c r="AV716" t="s">
        <v>109</v>
      </c>
      <c r="AW716" t="s">
        <v>145</v>
      </c>
      <c r="AX716" t="s">
        <v>109</v>
      </c>
      <c r="AZ716" t="s">
        <v>113</v>
      </c>
      <c r="BA716" t="s">
        <v>423</v>
      </c>
      <c r="BB716" t="s">
        <v>192</v>
      </c>
      <c r="BC716" t="s">
        <v>116</v>
      </c>
      <c r="BD716" t="s">
        <v>116</v>
      </c>
      <c r="BE716" t="s">
        <v>122</v>
      </c>
      <c r="BG716" t="s">
        <v>116</v>
      </c>
      <c r="BH716" t="s">
        <v>116</v>
      </c>
      <c r="BI716" t="s">
        <v>7811</v>
      </c>
      <c r="BJ716" t="s">
        <v>116</v>
      </c>
      <c r="BK716" t="s">
        <v>116</v>
      </c>
      <c r="BL716" t="s">
        <v>116</v>
      </c>
      <c r="BM716" t="s">
        <v>109</v>
      </c>
      <c r="BN716" t="s">
        <v>113</v>
      </c>
      <c r="BO716" t="s">
        <v>109</v>
      </c>
      <c r="BP716" t="s">
        <v>109</v>
      </c>
      <c r="BR716" t="s">
        <v>116</v>
      </c>
      <c r="BS716" t="s">
        <v>426</v>
      </c>
      <c r="BT716" t="s">
        <v>116</v>
      </c>
      <c r="BU716" t="s">
        <v>114</v>
      </c>
      <c r="BV716" t="s">
        <v>116</v>
      </c>
      <c r="BX716" t="s">
        <v>116</v>
      </c>
      <c r="BY716" t="s">
        <v>116</v>
      </c>
      <c r="BZ716" t="s">
        <v>193</v>
      </c>
      <c r="CA716" t="s">
        <v>240</v>
      </c>
      <c r="CB716" t="s">
        <v>129</v>
      </c>
      <c r="CC716" t="s">
        <v>182</v>
      </c>
      <c r="CD716" t="s">
        <v>109</v>
      </c>
      <c r="CE716" t="s">
        <v>116</v>
      </c>
      <c r="CG716" t="s">
        <v>113</v>
      </c>
      <c r="CH716" t="s">
        <v>113</v>
      </c>
      <c r="CI716" t="s">
        <v>113</v>
      </c>
      <c r="CJ716" t="s">
        <v>109</v>
      </c>
      <c r="CK716" t="s">
        <v>116</v>
      </c>
      <c r="CL716" t="s">
        <v>109</v>
      </c>
      <c r="CN716" t="s">
        <v>1441</v>
      </c>
      <c r="CO716" t="s">
        <v>109</v>
      </c>
      <c r="CP716" t="s">
        <v>116</v>
      </c>
      <c r="CQ716" t="s">
        <v>109</v>
      </c>
      <c r="CS716" t="s">
        <v>116</v>
      </c>
      <c r="CT716" t="s">
        <v>116</v>
      </c>
      <c r="CU716" t="s">
        <v>116</v>
      </c>
      <c r="CV716" t="s">
        <v>109</v>
      </c>
      <c r="CX716" t="s">
        <v>109</v>
      </c>
      <c r="DB716">
        <f t="shared" si="679"/>
        <v>1</v>
      </c>
      <c r="DC716">
        <f t="shared" si="680"/>
        <v>0</v>
      </c>
      <c r="DD716">
        <f t="shared" si="681"/>
        <v>2</v>
      </c>
      <c r="DE716">
        <f t="shared" si="682"/>
        <v>0</v>
      </c>
      <c r="DF716">
        <f t="shared" si="683"/>
        <v>3</v>
      </c>
      <c r="DG716">
        <f t="shared" si="684"/>
        <v>1</v>
      </c>
      <c r="DH716">
        <f t="shared" si="685"/>
        <v>0</v>
      </c>
      <c r="DI716">
        <f t="shared" si="686"/>
        <v>8</v>
      </c>
      <c r="DJ716">
        <f t="shared" si="687"/>
        <v>1</v>
      </c>
      <c r="DK716">
        <f t="shared" si="688"/>
        <v>2</v>
      </c>
      <c r="DL716">
        <f t="shared" si="689"/>
        <v>2</v>
      </c>
      <c r="DM716">
        <f t="shared" si="690"/>
        <v>1</v>
      </c>
      <c r="DN716">
        <f t="shared" si="691"/>
        <v>2</v>
      </c>
      <c r="DO716">
        <f t="shared" si="692"/>
        <v>3</v>
      </c>
      <c r="DP716">
        <f t="shared" si="693"/>
        <v>5</v>
      </c>
      <c r="DQ716">
        <f t="shared" si="694"/>
        <v>1</v>
      </c>
      <c r="DR716">
        <f t="shared" si="695"/>
        <v>3</v>
      </c>
      <c r="DS716">
        <f t="shared" si="696"/>
        <v>0</v>
      </c>
      <c r="DT716">
        <f t="shared" si="697"/>
        <v>1</v>
      </c>
      <c r="DU716">
        <f t="shared" si="633"/>
        <v>2</v>
      </c>
      <c r="DV716">
        <f t="shared" si="634"/>
        <v>3</v>
      </c>
      <c r="DW716">
        <f t="shared" si="632"/>
        <v>41</v>
      </c>
      <c r="DX716">
        <f t="shared" si="698"/>
        <v>7.8846153846153841</v>
      </c>
      <c r="DY716">
        <f t="shared" si="699"/>
        <v>8</v>
      </c>
      <c r="DZ716">
        <f t="shared" si="700"/>
        <v>8</v>
      </c>
    </row>
    <row r="717" spans="1:130">
      <c r="A717">
        <v>853</v>
      </c>
      <c r="B717" s="1">
        <v>44999.458043981504</v>
      </c>
      <c r="C717" s="1">
        <v>44999.4972106481</v>
      </c>
      <c r="D717" t="s">
        <v>104</v>
      </c>
      <c r="F717" t="s">
        <v>7812</v>
      </c>
      <c r="G717" s="2">
        <v>22724</v>
      </c>
      <c r="H717" t="s">
        <v>7813</v>
      </c>
      <c r="I717" t="s">
        <v>7814</v>
      </c>
      <c r="J717" t="s">
        <v>175</v>
      </c>
      <c r="K717" t="s">
        <v>114</v>
      </c>
      <c r="L717" t="s">
        <v>7815</v>
      </c>
      <c r="M717" t="s">
        <v>109</v>
      </c>
      <c r="O717" t="s">
        <v>186</v>
      </c>
      <c r="P717" t="s">
        <v>177</v>
      </c>
      <c r="Q717" t="s">
        <v>112</v>
      </c>
      <c r="R717" t="s">
        <v>113</v>
      </c>
      <c r="S717" t="s">
        <v>122</v>
      </c>
      <c r="T717" t="s">
        <v>109</v>
      </c>
      <c r="V717" t="s">
        <v>109</v>
      </c>
      <c r="X717" t="s">
        <v>135</v>
      </c>
      <c r="Y717" t="s">
        <v>113</v>
      </c>
      <c r="Z717" t="s">
        <v>109</v>
      </c>
      <c r="AA717" t="s">
        <v>116</v>
      </c>
      <c r="AB717" t="s">
        <v>132</v>
      </c>
      <c r="AC717" t="s">
        <v>109</v>
      </c>
      <c r="AE717" t="s">
        <v>109</v>
      </c>
      <c r="AG717" t="s">
        <v>109</v>
      </c>
      <c r="AH717" t="s">
        <v>116</v>
      </c>
      <c r="AI717" t="s">
        <v>116</v>
      </c>
      <c r="AJ717" t="s">
        <v>109</v>
      </c>
      <c r="AK717" t="s">
        <v>109</v>
      </c>
      <c r="AL717" t="s">
        <v>116</v>
      </c>
      <c r="AM717" t="s">
        <v>188</v>
      </c>
      <c r="AN717" t="s">
        <v>117</v>
      </c>
      <c r="AO717" t="s">
        <v>179</v>
      </c>
      <c r="AP717" t="s">
        <v>113</v>
      </c>
      <c r="AQ717" t="s">
        <v>109</v>
      </c>
      <c r="AS717" t="s">
        <v>4735</v>
      </c>
      <c r="AT717" t="s">
        <v>688</v>
      </c>
      <c r="AU717" t="s">
        <v>116</v>
      </c>
      <c r="AV717" t="s">
        <v>116</v>
      </c>
      <c r="AW717" t="s">
        <v>109</v>
      </c>
      <c r="AZ717" t="s">
        <v>113</v>
      </c>
      <c r="BA717" t="s">
        <v>113</v>
      </c>
      <c r="BB717" t="s">
        <v>113</v>
      </c>
      <c r="BC717" t="s">
        <v>116</v>
      </c>
      <c r="BD717" t="s">
        <v>116</v>
      </c>
      <c r="BE717" t="s">
        <v>122</v>
      </c>
      <c r="BG717" t="s">
        <v>116</v>
      </c>
      <c r="BH717" t="s">
        <v>116</v>
      </c>
      <c r="BI717" t="s">
        <v>7816</v>
      </c>
      <c r="BJ717" t="s">
        <v>116</v>
      </c>
      <c r="BK717" t="s">
        <v>109</v>
      </c>
      <c r="BL717" t="s">
        <v>109</v>
      </c>
      <c r="BM717" t="s">
        <v>109</v>
      </c>
      <c r="BN717" t="s">
        <v>161</v>
      </c>
      <c r="BO717" t="s">
        <v>116</v>
      </c>
      <c r="BP717" t="s">
        <v>122</v>
      </c>
      <c r="BR717" t="s">
        <v>116</v>
      </c>
      <c r="BS717" t="s">
        <v>238</v>
      </c>
      <c r="BT717" t="s">
        <v>109</v>
      </c>
      <c r="BU717" t="s">
        <v>114</v>
      </c>
      <c r="BV717" t="s">
        <v>206</v>
      </c>
      <c r="BW717" t="s">
        <v>7817</v>
      </c>
      <c r="BX717" t="s">
        <v>116</v>
      </c>
      <c r="BY717" t="s">
        <v>109</v>
      </c>
      <c r="CA717" t="s">
        <v>452</v>
      </c>
      <c r="CB717" t="s">
        <v>129</v>
      </c>
      <c r="CC717" t="s">
        <v>260</v>
      </c>
      <c r="CD717" t="s">
        <v>109</v>
      </c>
      <c r="CE717" t="s">
        <v>116</v>
      </c>
      <c r="CG717" t="s">
        <v>113</v>
      </c>
      <c r="CH717" t="s">
        <v>386</v>
      </c>
      <c r="CI717" t="s">
        <v>578</v>
      </c>
      <c r="CJ717" t="s">
        <v>116</v>
      </c>
      <c r="CK717" t="s">
        <v>109</v>
      </c>
      <c r="CL717" t="s">
        <v>109</v>
      </c>
      <c r="CN717" t="s">
        <v>522</v>
      </c>
      <c r="CO717" t="s">
        <v>116</v>
      </c>
      <c r="CP717" t="s">
        <v>116</v>
      </c>
      <c r="CQ717" t="s">
        <v>109</v>
      </c>
      <c r="CS717" t="s">
        <v>116</v>
      </c>
      <c r="CT717" t="s">
        <v>116</v>
      </c>
      <c r="CU717" t="s">
        <v>116</v>
      </c>
      <c r="CV717" t="s">
        <v>109</v>
      </c>
      <c r="CX717" t="s">
        <v>116</v>
      </c>
      <c r="CY717" t="s">
        <v>7818</v>
      </c>
      <c r="DB717">
        <f t="shared" si="679"/>
        <v>2</v>
      </c>
      <c r="DC717">
        <f t="shared" si="680"/>
        <v>0</v>
      </c>
      <c r="DD717">
        <f t="shared" si="681"/>
        <v>3</v>
      </c>
      <c r="DE717">
        <f t="shared" si="682"/>
        <v>0</v>
      </c>
      <c r="DF717">
        <f t="shared" si="683"/>
        <v>1</v>
      </c>
      <c r="DG717">
        <f t="shared" si="684"/>
        <v>1</v>
      </c>
      <c r="DH717">
        <f t="shared" si="685"/>
        <v>0</v>
      </c>
      <c r="DI717">
        <f t="shared" si="686"/>
        <v>6</v>
      </c>
      <c r="DJ717">
        <f t="shared" si="687"/>
        <v>1</v>
      </c>
      <c r="DK717">
        <f t="shared" si="688"/>
        <v>2</v>
      </c>
      <c r="DL717">
        <f t="shared" si="689"/>
        <v>0</v>
      </c>
      <c r="DM717">
        <f t="shared" si="690"/>
        <v>1</v>
      </c>
      <c r="DN717">
        <f t="shared" si="691"/>
        <v>2</v>
      </c>
      <c r="DO717">
        <f t="shared" si="692"/>
        <v>3</v>
      </c>
      <c r="DP717">
        <f t="shared" si="693"/>
        <v>4</v>
      </c>
      <c r="DQ717">
        <f t="shared" si="694"/>
        <v>0</v>
      </c>
      <c r="DR717">
        <f t="shared" si="695"/>
        <v>3</v>
      </c>
      <c r="DS717">
        <f t="shared" si="696"/>
        <v>1</v>
      </c>
      <c r="DT717">
        <f t="shared" si="697"/>
        <v>1</v>
      </c>
      <c r="DU717">
        <f t="shared" si="633"/>
        <v>3</v>
      </c>
      <c r="DV717">
        <f t="shared" si="634"/>
        <v>3</v>
      </c>
      <c r="DW717">
        <f t="shared" si="632"/>
        <v>37</v>
      </c>
      <c r="DX717">
        <f t="shared" si="698"/>
        <v>7.1153846153846159</v>
      </c>
      <c r="DY717">
        <f t="shared" si="699"/>
        <v>7</v>
      </c>
      <c r="DZ717">
        <f t="shared" si="700"/>
        <v>7</v>
      </c>
    </row>
    <row r="718" spans="1:130">
      <c r="A718">
        <v>854</v>
      </c>
      <c r="B718" s="1">
        <v>44999.5461111111</v>
      </c>
      <c r="C718" s="1">
        <v>44999.598472222198</v>
      </c>
      <c r="D718" t="s">
        <v>104</v>
      </c>
      <c r="F718" t="s">
        <v>7819</v>
      </c>
      <c r="G718" s="2">
        <v>21488</v>
      </c>
      <c r="H718" t="s">
        <v>1073</v>
      </c>
      <c r="I718" t="s">
        <v>7820</v>
      </c>
      <c r="J718" t="s">
        <v>109</v>
      </c>
      <c r="M718" t="s">
        <v>109</v>
      </c>
      <c r="O718" t="s">
        <v>7821</v>
      </c>
      <c r="P718" t="s">
        <v>7822</v>
      </c>
      <c r="Q718" t="s">
        <v>112</v>
      </c>
      <c r="R718" t="s">
        <v>113</v>
      </c>
      <c r="S718" t="s">
        <v>122</v>
      </c>
      <c r="T718" t="s">
        <v>109</v>
      </c>
      <c r="V718" t="s">
        <v>109</v>
      </c>
      <c r="X718" t="s">
        <v>113</v>
      </c>
      <c r="Y718" t="s">
        <v>113</v>
      </c>
      <c r="Z718" t="s">
        <v>109</v>
      </c>
      <c r="AA718" t="s">
        <v>116</v>
      </c>
      <c r="AB718" t="s">
        <v>109</v>
      </c>
      <c r="AE718" t="s">
        <v>109</v>
      </c>
      <c r="AG718" t="s">
        <v>109</v>
      </c>
      <c r="AH718" t="s">
        <v>109</v>
      </c>
      <c r="AI718" t="s">
        <v>109</v>
      </c>
      <c r="AJ718" t="s">
        <v>116</v>
      </c>
      <c r="AK718" t="s">
        <v>109</v>
      </c>
      <c r="AL718" t="s">
        <v>109</v>
      </c>
      <c r="AM718" t="s">
        <v>112</v>
      </c>
      <c r="AN718" t="s">
        <v>117</v>
      </c>
      <c r="AO718" t="s">
        <v>179</v>
      </c>
      <c r="AP718" t="s">
        <v>224</v>
      </c>
      <c r="AQ718" t="s">
        <v>109</v>
      </c>
      <c r="AS718" t="s">
        <v>203</v>
      </c>
      <c r="AT718" t="s">
        <v>113</v>
      </c>
      <c r="AU718" t="s">
        <v>116</v>
      </c>
      <c r="AV718" t="s">
        <v>109</v>
      </c>
      <c r="AW718" t="s">
        <v>145</v>
      </c>
      <c r="AX718" t="s">
        <v>109</v>
      </c>
      <c r="AZ718" t="s">
        <v>113</v>
      </c>
      <c r="BA718" t="s">
        <v>120</v>
      </c>
      <c r="BB718" t="s">
        <v>121</v>
      </c>
      <c r="BC718" t="s">
        <v>116</v>
      </c>
      <c r="BD718" t="s">
        <v>116</v>
      </c>
      <c r="BE718" t="s">
        <v>122</v>
      </c>
      <c r="BG718" t="s">
        <v>116</v>
      </c>
      <c r="BH718" t="s">
        <v>116</v>
      </c>
      <c r="BJ718" t="s">
        <v>116</v>
      </c>
      <c r="BK718" t="s">
        <v>116</v>
      </c>
      <c r="BL718" t="s">
        <v>109</v>
      </c>
      <c r="BM718" t="s">
        <v>109</v>
      </c>
      <c r="BN718" t="s">
        <v>7823</v>
      </c>
      <c r="BO718" t="s">
        <v>116</v>
      </c>
      <c r="BP718" t="s">
        <v>122</v>
      </c>
      <c r="BR718" t="s">
        <v>116</v>
      </c>
      <c r="BS718" t="s">
        <v>288</v>
      </c>
      <c r="BT718" t="s">
        <v>109</v>
      </c>
      <c r="BU718" t="s">
        <v>109</v>
      </c>
      <c r="BV718" t="s">
        <v>206</v>
      </c>
      <c r="BX718" t="s">
        <v>109</v>
      </c>
      <c r="CC718" t="s">
        <v>260</v>
      </c>
      <c r="CD718" t="s">
        <v>109</v>
      </c>
      <c r="CE718" t="s">
        <v>109</v>
      </c>
      <c r="CF718" t="s">
        <v>113</v>
      </c>
      <c r="CG718" t="s">
        <v>113</v>
      </c>
      <c r="CH718" t="s">
        <v>386</v>
      </c>
      <c r="CI718" t="s">
        <v>621</v>
      </c>
      <c r="CJ718" t="s">
        <v>109</v>
      </c>
      <c r="CK718" t="s">
        <v>109</v>
      </c>
      <c r="CL718" t="s">
        <v>116</v>
      </c>
      <c r="CM718" t="s">
        <v>7824</v>
      </c>
      <c r="CN718" t="s">
        <v>842</v>
      </c>
      <c r="CO718" t="s">
        <v>116</v>
      </c>
      <c r="CP718" t="s">
        <v>116</v>
      </c>
      <c r="CQ718" t="s">
        <v>109</v>
      </c>
      <c r="CS718" t="s">
        <v>116</v>
      </c>
      <c r="CT718" t="s">
        <v>116</v>
      </c>
      <c r="CU718" t="s">
        <v>116</v>
      </c>
      <c r="CV718" t="s">
        <v>116</v>
      </c>
      <c r="CW718" t="s">
        <v>7825</v>
      </c>
      <c r="CX718" t="s">
        <v>116</v>
      </c>
      <c r="CY718" t="s">
        <v>605</v>
      </c>
      <c r="DB718">
        <f t="shared" si="679"/>
        <v>0</v>
      </c>
      <c r="DC718">
        <f t="shared" si="680"/>
        <v>0</v>
      </c>
      <c r="DD718">
        <f t="shared" si="681"/>
        <v>3</v>
      </c>
      <c r="DE718">
        <f t="shared" si="682"/>
        <v>0</v>
      </c>
      <c r="DF718">
        <f t="shared" si="683"/>
        <v>0</v>
      </c>
      <c r="DG718">
        <f t="shared" si="684"/>
        <v>0</v>
      </c>
      <c r="DH718">
        <f t="shared" si="685"/>
        <v>0</v>
      </c>
      <c r="DI718">
        <f t="shared" si="686"/>
        <v>5</v>
      </c>
      <c r="DJ718">
        <f t="shared" si="687"/>
        <v>1</v>
      </c>
      <c r="DK718">
        <f t="shared" si="688"/>
        <v>2</v>
      </c>
      <c r="DL718">
        <f t="shared" si="689"/>
        <v>2</v>
      </c>
      <c r="DM718">
        <f t="shared" si="690"/>
        <v>1</v>
      </c>
      <c r="DN718">
        <f t="shared" si="691"/>
        <v>2</v>
      </c>
      <c r="DO718">
        <f t="shared" si="692"/>
        <v>4</v>
      </c>
      <c r="DP718">
        <f t="shared" si="693"/>
        <v>3</v>
      </c>
      <c r="DQ718">
        <f t="shared" si="694"/>
        <v>0</v>
      </c>
      <c r="DR718">
        <f t="shared" si="695"/>
        <v>1</v>
      </c>
      <c r="DS718">
        <f t="shared" si="696"/>
        <v>1</v>
      </c>
      <c r="DT718">
        <f t="shared" si="697"/>
        <v>1</v>
      </c>
      <c r="DU718">
        <f t="shared" si="633"/>
        <v>3</v>
      </c>
      <c r="DV718">
        <f t="shared" si="634"/>
        <v>4</v>
      </c>
      <c r="DW718">
        <f t="shared" si="632"/>
        <v>33</v>
      </c>
      <c r="DX718">
        <f t="shared" si="698"/>
        <v>6.3461538461538458</v>
      </c>
      <c r="DY718">
        <f t="shared" si="699"/>
        <v>6.5</v>
      </c>
      <c r="DZ718">
        <f t="shared" si="700"/>
        <v>6.5</v>
      </c>
    </row>
    <row r="719" spans="1:130">
      <c r="A719">
        <v>855</v>
      </c>
      <c r="B719" s="1">
        <v>44998.717384259297</v>
      </c>
      <c r="C719" s="1">
        <v>44999.642881944397</v>
      </c>
      <c r="D719" t="s">
        <v>104</v>
      </c>
      <c r="F719" t="s">
        <v>7826</v>
      </c>
      <c r="G719" s="2">
        <v>6070</v>
      </c>
      <c r="H719" t="s">
        <v>7827</v>
      </c>
      <c r="I719" t="s">
        <v>7828</v>
      </c>
      <c r="J719" t="s">
        <v>145</v>
      </c>
      <c r="K719" t="s">
        <v>114</v>
      </c>
      <c r="L719" t="s">
        <v>7829</v>
      </c>
      <c r="M719" t="s">
        <v>109</v>
      </c>
      <c r="O719" t="s">
        <v>176</v>
      </c>
      <c r="P719" t="s">
        <v>7830</v>
      </c>
      <c r="Q719" t="s">
        <v>188</v>
      </c>
      <c r="R719" t="s">
        <v>113</v>
      </c>
      <c r="S719" t="s">
        <v>122</v>
      </c>
      <c r="T719" t="s">
        <v>109</v>
      </c>
      <c r="V719" t="s">
        <v>109</v>
      </c>
      <c r="X719" t="s">
        <v>113</v>
      </c>
      <c r="Y719" t="s">
        <v>113</v>
      </c>
      <c r="Z719" t="s">
        <v>109</v>
      </c>
      <c r="AA719" t="s">
        <v>109</v>
      </c>
      <c r="AB719" t="s">
        <v>145</v>
      </c>
      <c r="AC719" t="s">
        <v>116</v>
      </c>
      <c r="AD719" t="s">
        <v>7831</v>
      </c>
      <c r="AE719" t="s">
        <v>109</v>
      </c>
      <c r="AG719" t="s">
        <v>109</v>
      </c>
      <c r="AH719" t="s">
        <v>116</v>
      </c>
      <c r="AI719" t="s">
        <v>116</v>
      </c>
      <c r="AJ719" t="s">
        <v>116</v>
      </c>
      <c r="AK719" t="s">
        <v>116</v>
      </c>
      <c r="AL719" t="s">
        <v>116</v>
      </c>
      <c r="AM719" t="s">
        <v>188</v>
      </c>
      <c r="AN719" t="s">
        <v>117</v>
      </c>
      <c r="AO719" t="s">
        <v>113</v>
      </c>
      <c r="AP719" t="s">
        <v>113</v>
      </c>
      <c r="AQ719" t="s">
        <v>109</v>
      </c>
      <c r="AS719" t="s">
        <v>203</v>
      </c>
      <c r="AT719" t="s">
        <v>113</v>
      </c>
      <c r="AU719" t="s">
        <v>116</v>
      </c>
      <c r="AV719" t="s">
        <v>109</v>
      </c>
      <c r="AW719" t="s">
        <v>320</v>
      </c>
      <c r="AX719" t="s">
        <v>109</v>
      </c>
      <c r="AZ719" t="s">
        <v>157</v>
      </c>
      <c r="BA719" t="s">
        <v>7832</v>
      </c>
      <c r="BB719" t="s">
        <v>334</v>
      </c>
      <c r="BC719" t="s">
        <v>116</v>
      </c>
      <c r="BD719" t="s">
        <v>116</v>
      </c>
      <c r="BE719" t="s">
        <v>122</v>
      </c>
      <c r="BG719" t="s">
        <v>109</v>
      </c>
      <c r="BH719" t="s">
        <v>116</v>
      </c>
      <c r="BI719" t="s">
        <v>7833</v>
      </c>
      <c r="BJ719" t="s">
        <v>116</v>
      </c>
      <c r="BK719" t="s">
        <v>116</v>
      </c>
      <c r="BL719" t="s">
        <v>116</v>
      </c>
      <c r="BM719" t="s">
        <v>109</v>
      </c>
      <c r="BN719" t="s">
        <v>161</v>
      </c>
      <c r="BO719" t="s">
        <v>116</v>
      </c>
      <c r="BP719" t="s">
        <v>122</v>
      </c>
      <c r="BR719" t="s">
        <v>109</v>
      </c>
      <c r="BS719" t="s">
        <v>126</v>
      </c>
      <c r="BT719" t="s">
        <v>116</v>
      </c>
      <c r="BU719" t="s">
        <v>109</v>
      </c>
      <c r="BV719" t="s">
        <v>109</v>
      </c>
      <c r="BW719" t="s">
        <v>7834</v>
      </c>
      <c r="BX719" t="s">
        <v>116</v>
      </c>
      <c r="BY719" t="s">
        <v>116</v>
      </c>
      <c r="BZ719" t="s">
        <v>193</v>
      </c>
      <c r="CA719" t="s">
        <v>1086</v>
      </c>
      <c r="CB719" t="s">
        <v>7835</v>
      </c>
      <c r="CC719" t="s">
        <v>182</v>
      </c>
      <c r="CD719" t="s">
        <v>109</v>
      </c>
      <c r="CE719" t="s">
        <v>116</v>
      </c>
      <c r="CG719" t="s">
        <v>113</v>
      </c>
      <c r="CH719" t="s">
        <v>167</v>
      </c>
      <c r="CI719" t="s">
        <v>113</v>
      </c>
      <c r="CJ719" t="s">
        <v>109</v>
      </c>
      <c r="CK719" t="s">
        <v>109</v>
      </c>
      <c r="CL719" t="s">
        <v>109</v>
      </c>
      <c r="CN719" t="s">
        <v>7836</v>
      </c>
      <c r="CO719" t="s">
        <v>109</v>
      </c>
      <c r="CP719" t="s">
        <v>116</v>
      </c>
      <c r="CQ719" t="s">
        <v>109</v>
      </c>
      <c r="CS719" t="s">
        <v>116</v>
      </c>
      <c r="CT719" t="s">
        <v>116</v>
      </c>
      <c r="CU719" t="s">
        <v>109</v>
      </c>
      <c r="CV719" t="s">
        <v>109</v>
      </c>
      <c r="CX719" t="s">
        <v>109</v>
      </c>
      <c r="DB719">
        <f t="shared" si="679"/>
        <v>2</v>
      </c>
      <c r="DC719">
        <f t="shared" si="680"/>
        <v>0</v>
      </c>
      <c r="DD719">
        <f t="shared" si="681"/>
        <v>3</v>
      </c>
      <c r="DE719">
        <f t="shared" si="682"/>
        <v>0</v>
      </c>
      <c r="DF719">
        <f t="shared" si="683"/>
        <v>0</v>
      </c>
      <c r="DG719">
        <f t="shared" si="684"/>
        <v>2</v>
      </c>
      <c r="DH719">
        <f t="shared" si="685"/>
        <v>0</v>
      </c>
      <c r="DI719">
        <f t="shared" si="686"/>
        <v>7</v>
      </c>
      <c r="DJ719">
        <f t="shared" si="687"/>
        <v>1</v>
      </c>
      <c r="DK719">
        <f t="shared" si="688"/>
        <v>2</v>
      </c>
      <c r="DL719">
        <f t="shared" si="689"/>
        <v>3</v>
      </c>
      <c r="DM719">
        <f t="shared" si="690"/>
        <v>1</v>
      </c>
      <c r="DN719">
        <f t="shared" si="691"/>
        <v>1</v>
      </c>
      <c r="DO719">
        <f t="shared" si="692"/>
        <v>5</v>
      </c>
      <c r="DP719">
        <f t="shared" si="693"/>
        <v>2</v>
      </c>
      <c r="DQ719">
        <f t="shared" si="694"/>
        <v>1</v>
      </c>
      <c r="DR719">
        <f t="shared" si="695"/>
        <v>3</v>
      </c>
      <c r="DS719">
        <f t="shared" si="696"/>
        <v>1</v>
      </c>
      <c r="DT719">
        <f t="shared" si="697"/>
        <v>0</v>
      </c>
      <c r="DU719">
        <f t="shared" si="633"/>
        <v>2</v>
      </c>
      <c r="DV719">
        <f t="shared" si="634"/>
        <v>2</v>
      </c>
      <c r="DW719">
        <f t="shared" si="632"/>
        <v>38</v>
      </c>
      <c r="DX719">
        <f t="shared" si="698"/>
        <v>7.3076923076923075</v>
      </c>
      <c r="DY719">
        <f t="shared" si="699"/>
        <v>7.5</v>
      </c>
      <c r="DZ719">
        <f t="shared" si="700"/>
        <v>7.5</v>
      </c>
    </row>
    <row r="720" spans="1:130">
      <c r="A720">
        <v>856</v>
      </c>
      <c r="B720" s="1">
        <v>44999.715740740699</v>
      </c>
      <c r="C720" s="1">
        <v>44999.724201388897</v>
      </c>
      <c r="D720" t="s">
        <v>104</v>
      </c>
      <c r="F720" t="s">
        <v>7837</v>
      </c>
      <c r="G720" s="2">
        <v>14126</v>
      </c>
      <c r="H720" t="s">
        <v>3065</v>
      </c>
      <c r="I720" t="s">
        <v>7838</v>
      </c>
      <c r="J720" t="s">
        <v>145</v>
      </c>
      <c r="K720" t="s">
        <v>114</v>
      </c>
      <c r="L720" t="s">
        <v>2468</v>
      </c>
      <c r="M720" t="s">
        <v>109</v>
      </c>
      <c r="O720" t="s">
        <v>301</v>
      </c>
      <c r="P720" t="s">
        <v>285</v>
      </c>
      <c r="Q720" t="s">
        <v>188</v>
      </c>
      <c r="R720" t="s">
        <v>113</v>
      </c>
      <c r="S720" t="s">
        <v>122</v>
      </c>
      <c r="T720" t="s">
        <v>149</v>
      </c>
      <c r="U720" t="s">
        <v>150</v>
      </c>
      <c r="V720" t="s">
        <v>109</v>
      </c>
      <c r="X720" t="s">
        <v>135</v>
      </c>
      <c r="Y720" t="s">
        <v>910</v>
      </c>
      <c r="Z720" t="s">
        <v>109</v>
      </c>
      <c r="AA720" t="s">
        <v>109</v>
      </c>
      <c r="AB720" t="s">
        <v>145</v>
      </c>
      <c r="AC720" t="s">
        <v>109</v>
      </c>
      <c r="AE720" t="s">
        <v>109</v>
      </c>
      <c r="AG720" t="s">
        <v>109</v>
      </c>
      <c r="AH720" t="s">
        <v>116</v>
      </c>
      <c r="AI720" t="s">
        <v>116</v>
      </c>
      <c r="AJ720" t="s">
        <v>116</v>
      </c>
      <c r="AK720" t="s">
        <v>116</v>
      </c>
      <c r="AL720" t="s">
        <v>116</v>
      </c>
      <c r="AM720" t="s">
        <v>188</v>
      </c>
      <c r="AN720" t="s">
        <v>117</v>
      </c>
      <c r="AO720" t="s">
        <v>202</v>
      </c>
      <c r="AP720" t="s">
        <v>113</v>
      </c>
      <c r="AQ720" t="s">
        <v>109</v>
      </c>
      <c r="AS720" t="s">
        <v>225</v>
      </c>
      <c r="AT720" t="s">
        <v>113</v>
      </c>
      <c r="AU720" t="s">
        <v>116</v>
      </c>
      <c r="AV720" t="s">
        <v>116</v>
      </c>
      <c r="AW720" t="s">
        <v>109</v>
      </c>
      <c r="AZ720" t="s">
        <v>113</v>
      </c>
      <c r="BA720" t="s">
        <v>113</v>
      </c>
      <c r="BB720" t="s">
        <v>113</v>
      </c>
      <c r="BC720" t="s">
        <v>109</v>
      </c>
      <c r="BD720" t="s">
        <v>116</v>
      </c>
      <c r="BE720" t="s">
        <v>122</v>
      </c>
      <c r="BG720" t="s">
        <v>116</v>
      </c>
      <c r="BH720" t="s">
        <v>116</v>
      </c>
      <c r="BJ720" t="s">
        <v>116</v>
      </c>
      <c r="BK720" t="s">
        <v>109</v>
      </c>
      <c r="BL720" t="s">
        <v>109</v>
      </c>
      <c r="BM720" t="s">
        <v>109</v>
      </c>
      <c r="BN720" t="s">
        <v>113</v>
      </c>
      <c r="BO720" t="s">
        <v>116</v>
      </c>
      <c r="BP720" t="s">
        <v>122</v>
      </c>
      <c r="BR720" t="s">
        <v>109</v>
      </c>
      <c r="BS720" t="s">
        <v>181</v>
      </c>
      <c r="BT720" t="s">
        <v>109</v>
      </c>
      <c r="BU720" t="s">
        <v>114</v>
      </c>
      <c r="BV720" t="s">
        <v>116</v>
      </c>
      <c r="BX720" t="s">
        <v>116</v>
      </c>
      <c r="BY720" t="s">
        <v>116</v>
      </c>
      <c r="BZ720" t="s">
        <v>193</v>
      </c>
      <c r="CA720" t="s">
        <v>629</v>
      </c>
      <c r="CB720" t="s">
        <v>456</v>
      </c>
      <c r="CC720" t="s">
        <v>182</v>
      </c>
      <c r="CD720" t="s">
        <v>116</v>
      </c>
      <c r="CE720" t="s">
        <v>116</v>
      </c>
      <c r="CG720" t="s">
        <v>113</v>
      </c>
      <c r="CH720" t="s">
        <v>113</v>
      </c>
      <c r="CI720" t="s">
        <v>113</v>
      </c>
      <c r="CJ720" t="s">
        <v>116</v>
      </c>
      <c r="CK720" t="s">
        <v>116</v>
      </c>
      <c r="CL720" t="s">
        <v>109</v>
      </c>
      <c r="CN720" t="s">
        <v>169</v>
      </c>
      <c r="CO720" t="s">
        <v>109</v>
      </c>
      <c r="CP720" t="s">
        <v>116</v>
      </c>
      <c r="CQ720" t="s">
        <v>109</v>
      </c>
      <c r="CS720" t="s">
        <v>116</v>
      </c>
      <c r="CT720" t="s">
        <v>116</v>
      </c>
      <c r="CU720" t="s">
        <v>109</v>
      </c>
      <c r="CV720" t="s">
        <v>109</v>
      </c>
      <c r="CX720" t="s">
        <v>109</v>
      </c>
      <c r="DB720">
        <f t="shared" si="679"/>
        <v>2</v>
      </c>
      <c r="DC720">
        <f t="shared" si="680"/>
        <v>0</v>
      </c>
      <c r="DD720">
        <f t="shared" si="681"/>
        <v>4</v>
      </c>
      <c r="DE720">
        <f t="shared" si="682"/>
        <v>0</v>
      </c>
      <c r="DF720">
        <f t="shared" si="683"/>
        <v>2</v>
      </c>
      <c r="DG720">
        <f t="shared" si="684"/>
        <v>1</v>
      </c>
      <c r="DH720">
        <f t="shared" si="685"/>
        <v>0</v>
      </c>
      <c r="DI720">
        <f t="shared" si="686"/>
        <v>8</v>
      </c>
      <c r="DJ720">
        <f t="shared" si="687"/>
        <v>1</v>
      </c>
      <c r="DK720">
        <f t="shared" si="688"/>
        <v>2</v>
      </c>
      <c r="DL720">
        <f t="shared" si="689"/>
        <v>0</v>
      </c>
      <c r="DM720">
        <f t="shared" si="690"/>
        <v>1</v>
      </c>
      <c r="DN720">
        <f t="shared" si="691"/>
        <v>2</v>
      </c>
      <c r="DO720">
        <f t="shared" si="692"/>
        <v>2</v>
      </c>
      <c r="DP720">
        <f t="shared" si="693"/>
        <v>3</v>
      </c>
      <c r="DQ720">
        <f t="shared" si="694"/>
        <v>1</v>
      </c>
      <c r="DR720">
        <f t="shared" si="695"/>
        <v>4</v>
      </c>
      <c r="DS720">
        <f t="shared" si="696"/>
        <v>0</v>
      </c>
      <c r="DT720">
        <f t="shared" si="697"/>
        <v>2</v>
      </c>
      <c r="DU720">
        <f t="shared" si="633"/>
        <v>2</v>
      </c>
      <c r="DV720">
        <f t="shared" si="634"/>
        <v>2</v>
      </c>
      <c r="DW720">
        <f t="shared" si="632"/>
        <v>39</v>
      </c>
      <c r="DX720">
        <f t="shared" si="698"/>
        <v>7.5</v>
      </c>
      <c r="DY720">
        <f t="shared" si="699"/>
        <v>7.5</v>
      </c>
      <c r="DZ720">
        <f t="shared" si="700"/>
        <v>7.5</v>
      </c>
    </row>
    <row r="721" spans="1:130">
      <c r="A721">
        <v>857</v>
      </c>
      <c r="B721" s="1">
        <v>45000.509050925903</v>
      </c>
      <c r="C721" s="1">
        <v>45000.534618055601</v>
      </c>
      <c r="D721" t="s">
        <v>104</v>
      </c>
      <c r="F721" t="s">
        <v>7839</v>
      </c>
      <c r="G721" s="2">
        <v>20831</v>
      </c>
      <c r="H721" t="s">
        <v>7840</v>
      </c>
      <c r="I721" t="s">
        <v>7841</v>
      </c>
      <c r="J721" t="s">
        <v>145</v>
      </c>
      <c r="K721" t="s">
        <v>114</v>
      </c>
      <c r="L721" t="s">
        <v>2468</v>
      </c>
      <c r="M721" t="s">
        <v>109</v>
      </c>
      <c r="O721" t="s">
        <v>176</v>
      </c>
      <c r="P721" t="s">
        <v>620</v>
      </c>
      <c r="Q721" t="s">
        <v>112</v>
      </c>
      <c r="R721" t="s">
        <v>113</v>
      </c>
      <c r="S721" t="s">
        <v>122</v>
      </c>
      <c r="T721" t="s">
        <v>109</v>
      </c>
      <c r="V721" t="s">
        <v>109</v>
      </c>
      <c r="X721" t="s">
        <v>135</v>
      </c>
      <c r="Y721" t="s">
        <v>178</v>
      </c>
      <c r="Z721" t="s">
        <v>116</v>
      </c>
      <c r="AB721" t="s">
        <v>145</v>
      </c>
      <c r="AC721" t="s">
        <v>116</v>
      </c>
      <c r="AD721" t="s">
        <v>7842</v>
      </c>
      <c r="AE721" t="s">
        <v>109</v>
      </c>
      <c r="AG721" t="s">
        <v>109</v>
      </c>
      <c r="AH721" t="s">
        <v>116</v>
      </c>
      <c r="AI721" t="s">
        <v>109</v>
      </c>
      <c r="AJ721" t="s">
        <v>116</v>
      </c>
      <c r="AK721" t="s">
        <v>116</v>
      </c>
      <c r="AL721" t="s">
        <v>109</v>
      </c>
      <c r="AM721" t="s">
        <v>112</v>
      </c>
      <c r="AN721" t="s">
        <v>117</v>
      </c>
      <c r="AO721" t="s">
        <v>179</v>
      </c>
      <c r="AP721" t="s">
        <v>113</v>
      </c>
      <c r="AQ721" t="s">
        <v>305</v>
      </c>
      <c r="AS721" t="s">
        <v>191</v>
      </c>
      <c r="AT721" t="s">
        <v>113</v>
      </c>
      <c r="AU721" t="s">
        <v>116</v>
      </c>
      <c r="AV721" t="s">
        <v>109</v>
      </c>
      <c r="AW721" t="s">
        <v>145</v>
      </c>
      <c r="AX721" t="s">
        <v>116</v>
      </c>
      <c r="AY721" t="s">
        <v>7843</v>
      </c>
      <c r="AZ721" t="s">
        <v>157</v>
      </c>
      <c r="BA721" t="s">
        <v>158</v>
      </c>
      <c r="BB721" t="s">
        <v>121</v>
      </c>
      <c r="BC721" t="s">
        <v>116</v>
      </c>
      <c r="BD721" t="s">
        <v>116</v>
      </c>
      <c r="BE721" t="s">
        <v>122</v>
      </c>
      <c r="BG721" t="s">
        <v>116</v>
      </c>
      <c r="BH721" t="s">
        <v>116</v>
      </c>
      <c r="BI721" t="s">
        <v>7844</v>
      </c>
      <c r="BJ721" t="s">
        <v>116</v>
      </c>
      <c r="BK721" t="s">
        <v>109</v>
      </c>
      <c r="BL721" t="s">
        <v>116</v>
      </c>
      <c r="BM721" t="s">
        <v>109</v>
      </c>
      <c r="BN721" t="s">
        <v>113</v>
      </c>
      <c r="BO721" t="s">
        <v>116</v>
      </c>
      <c r="BP721" t="s">
        <v>122</v>
      </c>
      <c r="BR721" t="s">
        <v>116</v>
      </c>
      <c r="BS721" t="s">
        <v>162</v>
      </c>
      <c r="BT721" t="s">
        <v>109</v>
      </c>
      <c r="BU721" t="s">
        <v>114</v>
      </c>
      <c r="BV721" t="s">
        <v>206</v>
      </c>
      <c r="BX721" t="s">
        <v>116</v>
      </c>
      <c r="BY721" t="s">
        <v>116</v>
      </c>
      <c r="BZ721" t="s">
        <v>7845</v>
      </c>
      <c r="CA721" t="s">
        <v>7846</v>
      </c>
      <c r="CB721" t="s">
        <v>129</v>
      </c>
      <c r="CC721" t="s">
        <v>253</v>
      </c>
      <c r="CD721" t="s">
        <v>116</v>
      </c>
      <c r="CE721" t="s">
        <v>116</v>
      </c>
      <c r="CG721" t="s">
        <v>3495</v>
      </c>
      <c r="CH721" t="s">
        <v>311</v>
      </c>
      <c r="CI721" t="s">
        <v>113</v>
      </c>
      <c r="CJ721" t="s">
        <v>116</v>
      </c>
      <c r="CK721" t="s">
        <v>109</v>
      </c>
      <c r="CL721" t="s">
        <v>109</v>
      </c>
      <c r="CN721" t="s">
        <v>842</v>
      </c>
      <c r="CO721" t="s">
        <v>116</v>
      </c>
      <c r="CP721" t="s">
        <v>116</v>
      </c>
      <c r="CQ721" t="s">
        <v>109</v>
      </c>
      <c r="CS721" t="s">
        <v>116</v>
      </c>
      <c r="CT721" t="s">
        <v>116</v>
      </c>
      <c r="CU721" t="s">
        <v>116</v>
      </c>
      <c r="CV721" t="s">
        <v>109</v>
      </c>
      <c r="CX721" t="s">
        <v>109</v>
      </c>
      <c r="DB721">
        <f t="shared" si="679"/>
        <v>2</v>
      </c>
      <c r="DC721">
        <f t="shared" si="680"/>
        <v>0</v>
      </c>
      <c r="DD721">
        <f t="shared" si="681"/>
        <v>3</v>
      </c>
      <c r="DE721">
        <f t="shared" si="682"/>
        <v>0</v>
      </c>
      <c r="DF721">
        <f t="shared" si="683"/>
        <v>3</v>
      </c>
      <c r="DG721">
        <f t="shared" si="684"/>
        <v>2</v>
      </c>
      <c r="DH721">
        <f t="shared" si="685"/>
        <v>0</v>
      </c>
      <c r="DI721">
        <f t="shared" si="686"/>
        <v>7</v>
      </c>
      <c r="DJ721">
        <f t="shared" si="687"/>
        <v>1</v>
      </c>
      <c r="DK721">
        <f t="shared" si="688"/>
        <v>3</v>
      </c>
      <c r="DL721">
        <f t="shared" si="689"/>
        <v>3</v>
      </c>
      <c r="DM721">
        <f t="shared" si="690"/>
        <v>1</v>
      </c>
      <c r="DN721">
        <f t="shared" si="691"/>
        <v>2</v>
      </c>
      <c r="DO721">
        <f t="shared" si="692"/>
        <v>3</v>
      </c>
      <c r="DP721">
        <f t="shared" si="693"/>
        <v>4</v>
      </c>
      <c r="DQ721">
        <f t="shared" si="694"/>
        <v>1</v>
      </c>
      <c r="DR721">
        <f t="shared" si="695"/>
        <v>4</v>
      </c>
      <c r="DS721">
        <f t="shared" si="696"/>
        <v>2</v>
      </c>
      <c r="DT721">
        <f t="shared" si="697"/>
        <v>1</v>
      </c>
      <c r="DU721">
        <f t="shared" si="633"/>
        <v>3</v>
      </c>
      <c r="DV721">
        <f t="shared" si="634"/>
        <v>3</v>
      </c>
      <c r="DW721">
        <f t="shared" si="632"/>
        <v>48</v>
      </c>
      <c r="DX721">
        <f t="shared" si="698"/>
        <v>9.2307692307692317</v>
      </c>
      <c r="DY721">
        <f t="shared" si="699"/>
        <v>9</v>
      </c>
      <c r="DZ721">
        <f t="shared" si="700"/>
        <v>9</v>
      </c>
    </row>
    <row r="722" spans="1:130">
      <c r="A722">
        <v>858</v>
      </c>
      <c r="B722" s="1">
        <v>45000.5264930556</v>
      </c>
      <c r="C722" s="1">
        <v>45000.538182870398</v>
      </c>
      <c r="D722" t="s">
        <v>104</v>
      </c>
      <c r="F722" t="s">
        <v>7847</v>
      </c>
      <c r="G722" s="2">
        <v>14038</v>
      </c>
      <c r="H722" t="s">
        <v>7848</v>
      </c>
      <c r="I722" t="s">
        <v>7849</v>
      </c>
      <c r="J722" t="s">
        <v>132</v>
      </c>
      <c r="K722" t="s">
        <v>114</v>
      </c>
      <c r="L722" t="s">
        <v>7850</v>
      </c>
      <c r="M722" t="s">
        <v>109</v>
      </c>
      <c r="O722" t="s">
        <v>176</v>
      </c>
      <c r="P722" t="s">
        <v>187</v>
      </c>
      <c r="Q722" t="s">
        <v>112</v>
      </c>
      <c r="R722" t="s">
        <v>113</v>
      </c>
      <c r="S722" t="s">
        <v>114</v>
      </c>
      <c r="T722" t="s">
        <v>109</v>
      </c>
      <c r="V722" t="s">
        <v>109</v>
      </c>
      <c r="X722" t="s">
        <v>135</v>
      </c>
      <c r="Y722" t="s">
        <v>178</v>
      </c>
      <c r="Z722" t="s">
        <v>109</v>
      </c>
      <c r="AA722" t="s">
        <v>116</v>
      </c>
      <c r="AB722" t="s">
        <v>292</v>
      </c>
      <c r="AC722" t="s">
        <v>109</v>
      </c>
      <c r="AE722" t="s">
        <v>109</v>
      </c>
      <c r="AG722" t="s">
        <v>116</v>
      </c>
      <c r="AH722" t="s">
        <v>116</v>
      </c>
      <c r="AI722" t="s">
        <v>109</v>
      </c>
      <c r="AJ722" t="s">
        <v>116</v>
      </c>
      <c r="AK722" t="s">
        <v>116</v>
      </c>
      <c r="AL722" t="s">
        <v>109</v>
      </c>
      <c r="AM722" t="s">
        <v>112</v>
      </c>
      <c r="AN722" t="s">
        <v>117</v>
      </c>
      <c r="AO722" t="s">
        <v>113</v>
      </c>
      <c r="AP722" t="s">
        <v>113</v>
      </c>
      <c r="AQ722" t="s">
        <v>109</v>
      </c>
      <c r="AS722" t="s">
        <v>191</v>
      </c>
      <c r="AT722" t="s">
        <v>113</v>
      </c>
      <c r="AU722" t="s">
        <v>116</v>
      </c>
      <c r="AV722" t="s">
        <v>116</v>
      </c>
      <c r="AW722" t="s">
        <v>109</v>
      </c>
      <c r="AZ722" t="s">
        <v>7851</v>
      </c>
      <c r="BA722" t="s">
        <v>158</v>
      </c>
      <c r="BB722" t="s">
        <v>249</v>
      </c>
      <c r="BC722" t="s">
        <v>116</v>
      </c>
      <c r="BD722" t="s">
        <v>116</v>
      </c>
      <c r="BE722" t="s">
        <v>122</v>
      </c>
      <c r="BG722" t="s">
        <v>109</v>
      </c>
      <c r="BH722" t="s">
        <v>109</v>
      </c>
      <c r="BJ722" t="s">
        <v>116</v>
      </c>
      <c r="BK722" t="s">
        <v>109</v>
      </c>
      <c r="BL722" t="s">
        <v>109</v>
      </c>
      <c r="BM722" t="s">
        <v>109</v>
      </c>
      <c r="BN722" t="s">
        <v>7852</v>
      </c>
      <c r="BO722" t="s">
        <v>116</v>
      </c>
      <c r="BP722" t="s">
        <v>122</v>
      </c>
      <c r="BR722" t="s">
        <v>116</v>
      </c>
      <c r="BS722" t="s">
        <v>126</v>
      </c>
      <c r="BT722" t="s">
        <v>109</v>
      </c>
      <c r="BU722" t="s">
        <v>114</v>
      </c>
      <c r="BV722" t="s">
        <v>116</v>
      </c>
      <c r="BW722" t="s">
        <v>7853</v>
      </c>
      <c r="BX722" t="s">
        <v>116</v>
      </c>
      <c r="BY722" t="s">
        <v>116</v>
      </c>
      <c r="BZ722" t="s">
        <v>193</v>
      </c>
      <c r="CA722" t="s">
        <v>214</v>
      </c>
      <c r="CB722" t="s">
        <v>7854</v>
      </c>
      <c r="CC722" t="s">
        <v>182</v>
      </c>
      <c r="CD722" t="s">
        <v>109</v>
      </c>
      <c r="CE722" t="s">
        <v>116</v>
      </c>
      <c r="CG722" t="s">
        <v>113</v>
      </c>
      <c r="CH722" t="s">
        <v>386</v>
      </c>
      <c r="CI722" t="s">
        <v>7855</v>
      </c>
      <c r="CJ722" t="s">
        <v>109</v>
      </c>
      <c r="CK722" t="s">
        <v>109</v>
      </c>
      <c r="CL722" t="s">
        <v>109</v>
      </c>
      <c r="CN722" t="s">
        <v>522</v>
      </c>
      <c r="CO722" t="s">
        <v>109</v>
      </c>
      <c r="CP722" t="s">
        <v>116</v>
      </c>
      <c r="CQ722" t="s">
        <v>109</v>
      </c>
      <c r="CS722" t="s">
        <v>116</v>
      </c>
      <c r="CT722" t="s">
        <v>116</v>
      </c>
      <c r="CU722" t="s">
        <v>109</v>
      </c>
      <c r="CV722" t="s">
        <v>116</v>
      </c>
      <c r="CW722" t="s">
        <v>7856</v>
      </c>
      <c r="CX722" t="s">
        <v>116</v>
      </c>
      <c r="CY722" t="s">
        <v>184</v>
      </c>
      <c r="DB722">
        <f t="shared" si="679"/>
        <v>2</v>
      </c>
      <c r="DC722">
        <f t="shared" si="680"/>
        <v>0</v>
      </c>
      <c r="DD722">
        <f t="shared" si="681"/>
        <v>4</v>
      </c>
      <c r="DE722">
        <f t="shared" si="682"/>
        <v>0</v>
      </c>
      <c r="DF722">
        <f t="shared" si="683"/>
        <v>2</v>
      </c>
      <c r="DG722">
        <f t="shared" si="684"/>
        <v>1</v>
      </c>
      <c r="DH722">
        <f t="shared" si="685"/>
        <v>0</v>
      </c>
      <c r="DI722">
        <f t="shared" si="686"/>
        <v>6</v>
      </c>
      <c r="DJ722">
        <f t="shared" si="687"/>
        <v>1</v>
      </c>
      <c r="DK722">
        <f t="shared" si="688"/>
        <v>2</v>
      </c>
      <c r="DL722">
        <f t="shared" si="689"/>
        <v>3</v>
      </c>
      <c r="DM722">
        <f t="shared" si="690"/>
        <v>1</v>
      </c>
      <c r="DN722">
        <f t="shared" si="691"/>
        <v>0</v>
      </c>
      <c r="DO722">
        <f t="shared" si="692"/>
        <v>3</v>
      </c>
      <c r="DP722">
        <f t="shared" si="693"/>
        <v>4</v>
      </c>
      <c r="DQ722">
        <f t="shared" si="694"/>
        <v>1</v>
      </c>
      <c r="DR722">
        <f t="shared" si="695"/>
        <v>3</v>
      </c>
      <c r="DS722">
        <f t="shared" si="696"/>
        <v>1</v>
      </c>
      <c r="DT722">
        <f t="shared" si="697"/>
        <v>0</v>
      </c>
      <c r="DU722">
        <f t="shared" si="633"/>
        <v>2</v>
      </c>
      <c r="DV722">
        <f t="shared" si="634"/>
        <v>3</v>
      </c>
      <c r="DW722">
        <f t="shared" si="632"/>
        <v>39</v>
      </c>
      <c r="DX722">
        <f t="shared" si="698"/>
        <v>7.5</v>
      </c>
      <c r="DY722">
        <f t="shared" si="699"/>
        <v>7.5</v>
      </c>
      <c r="DZ722">
        <f t="shared" si="700"/>
        <v>7.5</v>
      </c>
    </row>
    <row r="723" spans="1:130">
      <c r="A723">
        <v>859</v>
      </c>
      <c r="B723" s="1">
        <v>45000.542060185202</v>
      </c>
      <c r="C723" s="1">
        <v>45000.561446759297</v>
      </c>
      <c r="D723" t="s">
        <v>104</v>
      </c>
      <c r="F723" t="s">
        <v>7857</v>
      </c>
      <c r="G723" s="2">
        <v>20336</v>
      </c>
      <c r="H723" t="s">
        <v>7858</v>
      </c>
      <c r="I723" t="s">
        <v>7859</v>
      </c>
      <c r="J723" t="s">
        <v>145</v>
      </c>
      <c r="K723" t="s">
        <v>114</v>
      </c>
      <c r="L723" t="s">
        <v>7860</v>
      </c>
      <c r="M723" t="s">
        <v>109</v>
      </c>
      <c r="O723" t="s">
        <v>7861</v>
      </c>
      <c r="P723" t="s">
        <v>7862</v>
      </c>
      <c r="Q723" t="s">
        <v>112</v>
      </c>
      <c r="R723" t="s">
        <v>113</v>
      </c>
      <c r="S723" t="s">
        <v>122</v>
      </c>
      <c r="T723" t="s">
        <v>109</v>
      </c>
      <c r="V723" t="s">
        <v>109</v>
      </c>
      <c r="X723" t="s">
        <v>135</v>
      </c>
      <c r="Y723" t="s">
        <v>7863</v>
      </c>
      <c r="Z723" t="s">
        <v>109</v>
      </c>
      <c r="AA723" t="s">
        <v>116</v>
      </c>
      <c r="AB723" t="s">
        <v>153</v>
      </c>
      <c r="AC723" t="s">
        <v>116</v>
      </c>
      <c r="AD723" t="s">
        <v>7864</v>
      </c>
      <c r="AE723" t="s">
        <v>109</v>
      </c>
      <c r="AG723" t="s">
        <v>109</v>
      </c>
      <c r="AH723" t="s">
        <v>116</v>
      </c>
      <c r="AI723" t="s">
        <v>116</v>
      </c>
      <c r="AJ723" t="s">
        <v>116</v>
      </c>
      <c r="AK723" t="s">
        <v>116</v>
      </c>
      <c r="AL723" t="s">
        <v>109</v>
      </c>
      <c r="AM723" t="s">
        <v>112</v>
      </c>
      <c r="AN723" t="s">
        <v>236</v>
      </c>
      <c r="AO723" t="s">
        <v>7865</v>
      </c>
      <c r="AP723" t="s">
        <v>224</v>
      </c>
      <c r="AQ723" t="s">
        <v>109</v>
      </c>
      <c r="AS723" t="s">
        <v>7866</v>
      </c>
      <c r="AT723" t="s">
        <v>113</v>
      </c>
      <c r="AU723" t="s">
        <v>116</v>
      </c>
      <c r="AV723" t="s">
        <v>116</v>
      </c>
      <c r="AW723" t="s">
        <v>109</v>
      </c>
      <c r="AZ723" t="s">
        <v>7867</v>
      </c>
      <c r="BA723" t="s">
        <v>120</v>
      </c>
      <c r="BB723" t="s">
        <v>192</v>
      </c>
      <c r="BC723" t="s">
        <v>116</v>
      </c>
      <c r="BD723" t="s">
        <v>116</v>
      </c>
      <c r="BE723" t="s">
        <v>122</v>
      </c>
      <c r="BG723" t="s">
        <v>116</v>
      </c>
      <c r="BH723" t="s">
        <v>116</v>
      </c>
      <c r="BI723" t="s">
        <v>7868</v>
      </c>
      <c r="BJ723" t="s">
        <v>116</v>
      </c>
      <c r="BK723" t="s">
        <v>116</v>
      </c>
      <c r="BL723" t="s">
        <v>109</v>
      </c>
      <c r="BM723" t="s">
        <v>109</v>
      </c>
      <c r="BN723" t="s">
        <v>113</v>
      </c>
      <c r="BO723" t="s">
        <v>109</v>
      </c>
      <c r="BP723" t="s">
        <v>122</v>
      </c>
      <c r="BR723" t="s">
        <v>116</v>
      </c>
      <c r="BS723" t="s">
        <v>162</v>
      </c>
      <c r="BT723" t="s">
        <v>116</v>
      </c>
      <c r="BU723" t="s">
        <v>114</v>
      </c>
      <c r="BV723" t="s">
        <v>116</v>
      </c>
      <c r="BX723" t="s">
        <v>116</v>
      </c>
      <c r="BY723" t="s">
        <v>116</v>
      </c>
      <c r="BZ723" t="s">
        <v>193</v>
      </c>
      <c r="CA723" t="s">
        <v>2709</v>
      </c>
      <c r="CB723" t="s">
        <v>7869</v>
      </c>
      <c r="CC723" t="s">
        <v>241</v>
      </c>
      <c r="CD723" t="s">
        <v>116</v>
      </c>
      <c r="CE723" t="s">
        <v>109</v>
      </c>
      <c r="CF723" t="s">
        <v>113</v>
      </c>
      <c r="CG723" t="s">
        <v>113</v>
      </c>
      <c r="CH723" t="s">
        <v>113</v>
      </c>
      <c r="CI723" t="s">
        <v>1124</v>
      </c>
      <c r="CJ723" t="s">
        <v>109</v>
      </c>
      <c r="CK723" t="s">
        <v>109</v>
      </c>
      <c r="CL723" t="s">
        <v>109</v>
      </c>
      <c r="CN723" t="s">
        <v>1434</v>
      </c>
      <c r="CO723" t="s">
        <v>116</v>
      </c>
      <c r="CP723" t="s">
        <v>116</v>
      </c>
      <c r="CQ723" t="s">
        <v>109</v>
      </c>
      <c r="CS723" t="s">
        <v>116</v>
      </c>
      <c r="CT723" t="s">
        <v>116</v>
      </c>
      <c r="CU723" t="s">
        <v>116</v>
      </c>
      <c r="CV723" t="s">
        <v>116</v>
      </c>
      <c r="CW723" t="s">
        <v>7870</v>
      </c>
      <c r="CX723" t="s">
        <v>116</v>
      </c>
      <c r="CY723" t="s">
        <v>7871</v>
      </c>
      <c r="DB723">
        <f t="shared" si="679"/>
        <v>2</v>
      </c>
      <c r="DC723">
        <f t="shared" si="680"/>
        <v>0</v>
      </c>
      <c r="DD723">
        <f t="shared" si="681"/>
        <v>3</v>
      </c>
      <c r="DE723">
        <f t="shared" si="682"/>
        <v>0</v>
      </c>
      <c r="DF723">
        <f t="shared" si="683"/>
        <v>2</v>
      </c>
      <c r="DG723">
        <f t="shared" si="684"/>
        <v>2</v>
      </c>
      <c r="DH723">
        <f t="shared" si="685"/>
        <v>0</v>
      </c>
      <c r="DI723">
        <f t="shared" si="686"/>
        <v>8</v>
      </c>
      <c r="DJ723">
        <f t="shared" si="687"/>
        <v>1</v>
      </c>
      <c r="DK723">
        <f t="shared" si="688"/>
        <v>2</v>
      </c>
      <c r="DL723">
        <f t="shared" si="689"/>
        <v>3</v>
      </c>
      <c r="DM723">
        <f t="shared" si="690"/>
        <v>1</v>
      </c>
      <c r="DN723">
        <f t="shared" si="691"/>
        <v>2</v>
      </c>
      <c r="DO723">
        <f t="shared" si="692"/>
        <v>2</v>
      </c>
      <c r="DP723">
        <f t="shared" si="693"/>
        <v>5</v>
      </c>
      <c r="DQ723">
        <f t="shared" si="694"/>
        <v>1</v>
      </c>
      <c r="DR723">
        <f t="shared" si="695"/>
        <v>4</v>
      </c>
      <c r="DS723">
        <f t="shared" si="696"/>
        <v>0</v>
      </c>
      <c r="DT723">
        <f t="shared" si="697"/>
        <v>0</v>
      </c>
      <c r="DU723">
        <f t="shared" si="633"/>
        <v>3</v>
      </c>
      <c r="DV723">
        <f t="shared" si="634"/>
        <v>4</v>
      </c>
      <c r="DW723">
        <f t="shared" ref="DW723" si="701">SUM(DB723:DV723)</f>
        <v>45</v>
      </c>
      <c r="DX723">
        <f t="shared" si="698"/>
        <v>8.6538461538461533</v>
      </c>
      <c r="DY723">
        <f t="shared" si="699"/>
        <v>8.5</v>
      </c>
      <c r="DZ723">
        <f t="shared" si="700"/>
        <v>8.5</v>
      </c>
    </row>
    <row r="724" spans="1:130">
      <c r="A724">
        <v>860</v>
      </c>
      <c r="B724" s="1">
        <v>45000.711018518501</v>
      </c>
      <c r="C724" s="1">
        <v>45000.723009259302</v>
      </c>
      <c r="D724" t="s">
        <v>104</v>
      </c>
      <c r="F724" t="s">
        <v>7872</v>
      </c>
      <c r="G724" s="2">
        <v>13917</v>
      </c>
      <c r="H724" t="s">
        <v>7873</v>
      </c>
      <c r="I724" t="s">
        <v>7874</v>
      </c>
      <c r="J724" t="s">
        <v>132</v>
      </c>
      <c r="K724" t="s">
        <v>114</v>
      </c>
      <c r="L724" t="s">
        <v>7875</v>
      </c>
      <c r="M724" t="s">
        <v>109</v>
      </c>
      <c r="O724" t="s">
        <v>7876</v>
      </c>
      <c r="P724" t="s">
        <v>2091</v>
      </c>
      <c r="Q724" t="s">
        <v>112</v>
      </c>
      <c r="R724" t="s">
        <v>113</v>
      </c>
      <c r="S724" t="s">
        <v>122</v>
      </c>
      <c r="T724" t="s">
        <v>109</v>
      </c>
      <c r="V724" t="s">
        <v>109</v>
      </c>
      <c r="X724" t="s">
        <v>113</v>
      </c>
      <c r="Y724" t="s">
        <v>113</v>
      </c>
      <c r="Z724" t="s">
        <v>109</v>
      </c>
      <c r="AA724" t="s">
        <v>109</v>
      </c>
      <c r="AB724" t="s">
        <v>108</v>
      </c>
      <c r="AC724" t="s">
        <v>109</v>
      </c>
      <c r="AE724" t="s">
        <v>109</v>
      </c>
      <c r="AG724" t="s">
        <v>109</v>
      </c>
      <c r="AH724" t="s">
        <v>109</v>
      </c>
      <c r="AI724" t="s">
        <v>109</v>
      </c>
      <c r="AJ724" t="s">
        <v>109</v>
      </c>
      <c r="AK724" t="s">
        <v>109</v>
      </c>
      <c r="AL724" t="s">
        <v>116</v>
      </c>
      <c r="AM724" t="s">
        <v>112</v>
      </c>
      <c r="AN724" t="s">
        <v>117</v>
      </c>
      <c r="AO724" t="s">
        <v>179</v>
      </c>
      <c r="AP724" t="s">
        <v>113</v>
      </c>
      <c r="AQ724" t="s">
        <v>272</v>
      </c>
      <c r="AS724" t="s">
        <v>1438</v>
      </c>
      <c r="AT724" t="s">
        <v>113</v>
      </c>
      <c r="AU724" t="s">
        <v>109</v>
      </c>
      <c r="AV724" t="s">
        <v>109</v>
      </c>
      <c r="AW724" t="s">
        <v>109</v>
      </c>
      <c r="AZ724" t="s">
        <v>157</v>
      </c>
      <c r="BA724" t="s">
        <v>120</v>
      </c>
      <c r="BB724" t="s">
        <v>113</v>
      </c>
      <c r="BC724" t="s">
        <v>116</v>
      </c>
      <c r="BD724" t="s">
        <v>116</v>
      </c>
      <c r="BE724" t="s">
        <v>122</v>
      </c>
      <c r="BG724" t="s">
        <v>109</v>
      </c>
      <c r="BH724" t="s">
        <v>109</v>
      </c>
      <c r="BJ724" t="s">
        <v>116</v>
      </c>
      <c r="BK724" t="s">
        <v>116</v>
      </c>
      <c r="BL724" t="s">
        <v>109</v>
      </c>
      <c r="BM724" t="s">
        <v>116</v>
      </c>
      <c r="BN724" t="s">
        <v>113</v>
      </c>
      <c r="BO724" t="s">
        <v>109</v>
      </c>
      <c r="BP724" t="s">
        <v>122</v>
      </c>
      <c r="BR724" t="s">
        <v>116</v>
      </c>
      <c r="BS724" t="s">
        <v>238</v>
      </c>
      <c r="BT724" t="s">
        <v>116</v>
      </c>
      <c r="BU724" t="s">
        <v>109</v>
      </c>
      <c r="BV724" t="s">
        <v>116</v>
      </c>
      <c r="BX724" t="s">
        <v>116</v>
      </c>
      <c r="BY724" t="s">
        <v>116</v>
      </c>
      <c r="BZ724" t="s">
        <v>193</v>
      </c>
      <c r="CA724" t="s">
        <v>1031</v>
      </c>
      <c r="CB724" t="s">
        <v>113</v>
      </c>
      <c r="CC724" t="s">
        <v>260</v>
      </c>
      <c r="CD724" t="s">
        <v>116</v>
      </c>
      <c r="CE724" t="s">
        <v>116</v>
      </c>
      <c r="CG724" t="s">
        <v>113</v>
      </c>
      <c r="CH724" t="s">
        <v>113</v>
      </c>
      <c r="CI724" t="s">
        <v>113</v>
      </c>
      <c r="CJ724" t="s">
        <v>109</v>
      </c>
      <c r="CK724" t="s">
        <v>109</v>
      </c>
      <c r="CL724" t="s">
        <v>109</v>
      </c>
      <c r="CN724" t="s">
        <v>1050</v>
      </c>
      <c r="CO724" t="s">
        <v>116</v>
      </c>
      <c r="CP724" t="s">
        <v>116</v>
      </c>
      <c r="CQ724" t="s">
        <v>109</v>
      </c>
      <c r="CS724" t="s">
        <v>109</v>
      </c>
      <c r="CT724" t="s">
        <v>109</v>
      </c>
      <c r="CU724" t="s">
        <v>116</v>
      </c>
      <c r="CV724" t="s">
        <v>109</v>
      </c>
      <c r="CX724" t="s">
        <v>109</v>
      </c>
      <c r="DB724">
        <f t="shared" ref="DB724:DB741" si="702">COUNTIFS(J724:K724,"&lt;&gt;Non",J724:K724,"&lt;&gt;",J724:K724,"&lt;&gt;Non;")</f>
        <v>2</v>
      </c>
      <c r="DC724">
        <f t="shared" ref="DC724:DC741" si="703">COUNTIFS(M724,"&lt;&gt;Non",M724,"&lt;&gt;",M724,"&lt;&gt;Non;")</f>
        <v>0</v>
      </c>
      <c r="DD724">
        <f t="shared" ref="DD724:DD741" si="704">COUNTIFS(O724:T724,"&lt;&gt;Non",O724:T724,"&lt;&gt;",O724:T724,"&lt;&gt;Non;",O724:T724,"&lt;&gt;Je ne sais pas")</f>
        <v>3</v>
      </c>
      <c r="DE724">
        <f t="shared" ref="DE724:DE741" si="705">COUNTIF(V724,"Oui")</f>
        <v>0</v>
      </c>
      <c r="DF724">
        <f t="shared" ref="DF724:DF741" si="706">COUNTIFS(X724:Z724,"&lt;&gt;Non",X724:Z724,"&lt;&gt;",X724:Z724,"&lt;&gt;Non;")</f>
        <v>0</v>
      </c>
      <c r="DG724">
        <f t="shared" ref="DG724:DG741" si="707">COUNTIFS(AB724:AC724,"&lt;&gt;Non",AB724:AC724,"&lt;&gt;",AB724:AC724,"&lt;&gt;Non;")</f>
        <v>1</v>
      </c>
      <c r="DH724">
        <f t="shared" ref="DH724:DH741" si="708">COUNTIFS(AE724,"&lt;&gt;Non",AE724,"&lt;&gt;",AE724,"&lt;&gt;Non;")</f>
        <v>0</v>
      </c>
      <c r="DI724">
        <f t="shared" ref="DI724:DI741" si="709">COUNTIFS(AG724:AQ724,"&lt;&gt;Non",AG724:AQ724,"&lt;&gt;",AG724:AQ724,"&lt;&gt;Non;")</f>
        <v>5</v>
      </c>
      <c r="DJ724">
        <f t="shared" ref="DJ724:DJ741" si="710">COUNTIFS(AS724,"&lt;&gt;Non",AS724,"&lt;&gt;",AS724,"&lt;&gt;Non;")</f>
        <v>1</v>
      </c>
      <c r="DK724">
        <f t="shared" ref="DK724:DK741" si="711">COUNTIFS(AU724:AX724,"&lt;&gt;Non",AU724:AX724,"&lt;&gt;",AU724:AX724,"&lt;&gt;Non;")</f>
        <v>0</v>
      </c>
      <c r="DL724">
        <f t="shared" ref="DL724:DL741" si="712">COUNTIFS(AZ724:BB724,"&lt;&gt;Non",AZ724:BB724,"&lt;&gt;",AZ724:BB724,"&lt;&gt;Non;")</f>
        <v>2</v>
      </c>
      <c r="DM724">
        <f t="shared" ref="DM724:DM741" si="713">COUNTIFS(BD724:BE724,"&lt;&gt;Non",BD724:BE724,"&lt;&gt;",BD724:BE724,"&lt;&gt;Non;",BD724:BE724,"&lt;&gt;Je ne sais pas")</f>
        <v>1</v>
      </c>
      <c r="DN724">
        <f t="shared" ref="DN724:DN741" si="714">COUNTIFS(BG724:BH724,"&lt;&gt;Non",BG724:BH724,"&lt;&gt;",BG724:BH724,"&lt;&gt;Non;")</f>
        <v>0</v>
      </c>
      <c r="DO724">
        <f t="shared" ref="DO724:DO741" si="715">COUNTIFS(BJ724:BP724,"&lt;&gt;Non",BJ724:BP724,"&lt;&gt;",BJ724:BP724,"&lt;&gt;Non;",BJ724:BP724,"&lt;&gt;Je ne sais pas")</f>
        <v>3</v>
      </c>
      <c r="DP724">
        <f t="shared" ref="DP724:DP741" si="716">COUNTIFS(BR724:BV724,"&lt;&gt;Non",BR724:BV724,"&lt;&gt;",BR724:BV724,"&lt;&gt;Non;")</f>
        <v>4</v>
      </c>
      <c r="DQ724">
        <f t="shared" ref="DQ724:DQ741" si="717">COUNTIFS(BY724,"&lt;&gt;Non",BY724,"&lt;&gt;",BY724,"&lt;&gt;Non;")</f>
        <v>1</v>
      </c>
      <c r="DR724">
        <f t="shared" ref="DR724:DR741" si="718">COUNTIFS(CA724:CD724,"&lt;&gt;Non",CA724:CD724,"&lt;&gt;",CA724:CD724,"&lt;&gt;Non;")</f>
        <v>3</v>
      </c>
      <c r="DS724">
        <f t="shared" ref="DS724:DS741" si="719">COUNTIFS(CF724:CH724,"&lt;&gt;Non",CF724:CH724,"&lt;&gt;",CF724:CH724,"&lt;&gt;Non;")</f>
        <v>0</v>
      </c>
      <c r="DT724">
        <f t="shared" ref="DT724:DT741" si="720">COUNTIFS(CJ724:CL724,"&lt;&gt;Non",CJ724:CL724,"&lt;&gt;",CJ724:CL724,"&lt;&gt;Non;")</f>
        <v>0</v>
      </c>
      <c r="DU724">
        <f t="shared" ref="DU724:DU741" si="721">COUNTIFS(CN724:CQ724,"&lt;&gt;Non",CN724:CQ724,"&lt;&gt;",CN724:CQ724,"&lt;&gt;Non;")</f>
        <v>3</v>
      </c>
      <c r="DV724">
        <f t="shared" ref="DV724:DV741" si="722">COUNTIFS(CS724:CV724,"&lt;&gt;Non",CS724:CV724,"&lt;&gt;",CS724:CV724,"&lt;&gt;Non;")</f>
        <v>1</v>
      </c>
      <c r="DW724">
        <f t="shared" ref="DW724:DW741" si="723">SUM(DB724:DV724)</f>
        <v>30</v>
      </c>
      <c r="DX724">
        <f t="shared" ref="DX724:DX741" si="724">DW724/52*10</f>
        <v>5.7692307692307683</v>
      </c>
      <c r="DY724">
        <f t="shared" ref="DY724:DY741" si="725">MROUND(DX724,0.5)</f>
        <v>6</v>
      </c>
      <c r="DZ724">
        <f t="shared" ref="DZ724:DZ741" si="726">IF(DY724&gt;10,10,DY724)</f>
        <v>6</v>
      </c>
    </row>
    <row r="725" spans="1:130">
      <c r="A725">
        <v>861</v>
      </c>
      <c r="B725" s="1">
        <v>45002.3598263889</v>
      </c>
      <c r="C725" s="1">
        <v>45002.416087963</v>
      </c>
      <c r="D725" t="s">
        <v>104</v>
      </c>
      <c r="F725" t="s">
        <v>7877</v>
      </c>
      <c r="G725" s="2">
        <v>23041</v>
      </c>
      <c r="H725" t="s">
        <v>1033</v>
      </c>
      <c r="I725" t="s">
        <v>7878</v>
      </c>
      <c r="J725" t="s">
        <v>145</v>
      </c>
      <c r="K725" t="s">
        <v>114</v>
      </c>
      <c r="L725" t="s">
        <v>7879</v>
      </c>
      <c r="M725" t="s">
        <v>109</v>
      </c>
      <c r="O725" t="s">
        <v>176</v>
      </c>
      <c r="P725" t="s">
        <v>636</v>
      </c>
      <c r="Q725" t="s">
        <v>112</v>
      </c>
      <c r="R725" t="s">
        <v>113</v>
      </c>
      <c r="S725" t="s">
        <v>122</v>
      </c>
      <c r="T725" t="s">
        <v>109</v>
      </c>
      <c r="V725" t="s">
        <v>109</v>
      </c>
      <c r="X725" t="s">
        <v>113</v>
      </c>
      <c r="Y725" t="s">
        <v>910</v>
      </c>
      <c r="Z725" t="s">
        <v>109</v>
      </c>
      <c r="AA725" t="s">
        <v>116</v>
      </c>
      <c r="AB725" t="s">
        <v>109</v>
      </c>
      <c r="AE725" t="s">
        <v>109</v>
      </c>
      <c r="AG725" t="s">
        <v>109</v>
      </c>
      <c r="AH725" t="s">
        <v>116</v>
      </c>
      <c r="AI725" t="s">
        <v>109</v>
      </c>
      <c r="AJ725" t="s">
        <v>116</v>
      </c>
      <c r="AK725" t="s">
        <v>116</v>
      </c>
      <c r="AL725" t="s">
        <v>109</v>
      </c>
      <c r="AM725" t="s">
        <v>112</v>
      </c>
      <c r="AN725" t="s">
        <v>117</v>
      </c>
      <c r="AO725" t="s">
        <v>179</v>
      </c>
      <c r="AP725" t="s">
        <v>113</v>
      </c>
      <c r="AQ725" t="s">
        <v>109</v>
      </c>
      <c r="AS725" t="s">
        <v>7880</v>
      </c>
      <c r="AT725" t="s">
        <v>113</v>
      </c>
      <c r="AU725" t="s">
        <v>116</v>
      </c>
      <c r="AV725" t="s">
        <v>109</v>
      </c>
      <c r="AW725" t="s">
        <v>109</v>
      </c>
      <c r="AZ725" t="s">
        <v>113</v>
      </c>
      <c r="BA725" t="s">
        <v>113</v>
      </c>
      <c r="BB725" t="s">
        <v>121</v>
      </c>
      <c r="BC725" t="s">
        <v>116</v>
      </c>
      <c r="BD725" t="s">
        <v>116</v>
      </c>
      <c r="BE725" t="s">
        <v>122</v>
      </c>
      <c r="BG725" t="s">
        <v>116</v>
      </c>
      <c r="BH725" t="s">
        <v>116</v>
      </c>
      <c r="BI725" t="s">
        <v>7881</v>
      </c>
      <c r="BJ725" t="s">
        <v>116</v>
      </c>
      <c r="BK725" t="s">
        <v>109</v>
      </c>
      <c r="BL725" t="s">
        <v>109</v>
      </c>
      <c r="BM725" t="s">
        <v>109</v>
      </c>
      <c r="BN725" t="s">
        <v>113</v>
      </c>
      <c r="BO725" t="s">
        <v>116</v>
      </c>
      <c r="BP725" t="s">
        <v>122</v>
      </c>
      <c r="BR725" t="s">
        <v>116</v>
      </c>
      <c r="BS725" t="s">
        <v>126</v>
      </c>
      <c r="BT725" t="s">
        <v>116</v>
      </c>
      <c r="BU725" t="s">
        <v>114</v>
      </c>
      <c r="BV725" t="s">
        <v>109</v>
      </c>
      <c r="BX725" t="s">
        <v>116</v>
      </c>
      <c r="BY725" t="s">
        <v>116</v>
      </c>
      <c r="BZ725" t="s">
        <v>193</v>
      </c>
      <c r="CA725" t="s">
        <v>912</v>
      </c>
      <c r="CB725" t="s">
        <v>113</v>
      </c>
      <c r="CC725" t="s">
        <v>182</v>
      </c>
      <c r="CD725" t="s">
        <v>116</v>
      </c>
      <c r="CE725" t="s">
        <v>116</v>
      </c>
      <c r="CG725" t="s">
        <v>113</v>
      </c>
      <c r="CH725" t="s">
        <v>113</v>
      </c>
      <c r="CI725" t="s">
        <v>113</v>
      </c>
      <c r="CJ725" t="s">
        <v>116</v>
      </c>
      <c r="CK725" t="s">
        <v>109</v>
      </c>
      <c r="CL725" t="s">
        <v>109</v>
      </c>
      <c r="CN725" t="s">
        <v>113</v>
      </c>
      <c r="CO725" t="s">
        <v>109</v>
      </c>
      <c r="CP725" t="s">
        <v>116</v>
      </c>
      <c r="CQ725" t="s">
        <v>109</v>
      </c>
      <c r="CS725" t="s">
        <v>116</v>
      </c>
      <c r="CT725" t="s">
        <v>116</v>
      </c>
      <c r="CU725" t="s">
        <v>109</v>
      </c>
      <c r="CV725" t="s">
        <v>109</v>
      </c>
      <c r="CX725" t="s">
        <v>116</v>
      </c>
      <c r="CY725" t="s">
        <v>1409</v>
      </c>
      <c r="DB725">
        <f t="shared" si="702"/>
        <v>2</v>
      </c>
      <c r="DC725">
        <f t="shared" si="703"/>
        <v>0</v>
      </c>
      <c r="DD725">
        <f t="shared" si="704"/>
        <v>3</v>
      </c>
      <c r="DE725">
        <f t="shared" si="705"/>
        <v>0</v>
      </c>
      <c r="DF725">
        <f t="shared" si="706"/>
        <v>1</v>
      </c>
      <c r="DG725">
        <f t="shared" si="707"/>
        <v>0</v>
      </c>
      <c r="DH725">
        <f t="shared" si="708"/>
        <v>0</v>
      </c>
      <c r="DI725">
        <f t="shared" si="709"/>
        <v>6</v>
      </c>
      <c r="DJ725">
        <f t="shared" si="710"/>
        <v>1</v>
      </c>
      <c r="DK725">
        <f t="shared" si="711"/>
        <v>1</v>
      </c>
      <c r="DL725">
        <f t="shared" si="712"/>
        <v>1</v>
      </c>
      <c r="DM725">
        <f t="shared" si="713"/>
        <v>1</v>
      </c>
      <c r="DN725">
        <f t="shared" si="714"/>
        <v>2</v>
      </c>
      <c r="DO725">
        <f t="shared" si="715"/>
        <v>2</v>
      </c>
      <c r="DP725">
        <f t="shared" si="716"/>
        <v>4</v>
      </c>
      <c r="DQ725">
        <f t="shared" si="717"/>
        <v>1</v>
      </c>
      <c r="DR725">
        <f t="shared" si="718"/>
        <v>3</v>
      </c>
      <c r="DS725">
        <f t="shared" si="719"/>
        <v>0</v>
      </c>
      <c r="DT725">
        <f t="shared" si="720"/>
        <v>1</v>
      </c>
      <c r="DU725">
        <f t="shared" si="721"/>
        <v>1</v>
      </c>
      <c r="DV725">
        <f t="shared" si="722"/>
        <v>2</v>
      </c>
      <c r="DW725">
        <f t="shared" si="723"/>
        <v>32</v>
      </c>
      <c r="DX725">
        <f t="shared" si="724"/>
        <v>6.1538461538461542</v>
      </c>
      <c r="DY725">
        <f t="shared" si="725"/>
        <v>6</v>
      </c>
      <c r="DZ725">
        <f t="shared" si="726"/>
        <v>6</v>
      </c>
    </row>
    <row r="726" spans="1:130">
      <c r="A726">
        <v>862</v>
      </c>
      <c r="B726" s="1">
        <v>45002.693206018499</v>
      </c>
      <c r="C726" s="1">
        <v>45002.719375000001</v>
      </c>
      <c r="D726" t="s">
        <v>104</v>
      </c>
      <c r="F726" t="s">
        <v>7882</v>
      </c>
      <c r="G726" s="2">
        <v>4333</v>
      </c>
      <c r="H726" t="s">
        <v>7883</v>
      </c>
      <c r="I726" t="s">
        <v>7884</v>
      </c>
      <c r="J726" t="s">
        <v>145</v>
      </c>
      <c r="K726" t="s">
        <v>114</v>
      </c>
      <c r="L726" t="s">
        <v>7885</v>
      </c>
      <c r="M726" t="s">
        <v>109</v>
      </c>
      <c r="O726" t="s">
        <v>7886</v>
      </c>
      <c r="P726" t="s">
        <v>7887</v>
      </c>
      <c r="Q726" t="s">
        <v>112</v>
      </c>
      <c r="R726" t="s">
        <v>7888</v>
      </c>
      <c r="S726" t="s">
        <v>114</v>
      </c>
      <c r="T726" t="s">
        <v>149</v>
      </c>
      <c r="U726" t="s">
        <v>150</v>
      </c>
      <c r="V726" t="s">
        <v>116</v>
      </c>
      <c r="W726" t="s">
        <v>7889</v>
      </c>
      <c r="X726" t="s">
        <v>7890</v>
      </c>
      <c r="Y726" t="s">
        <v>178</v>
      </c>
      <c r="Z726" t="s">
        <v>116</v>
      </c>
      <c r="AB726" t="s">
        <v>145</v>
      </c>
      <c r="AC726" t="s">
        <v>116</v>
      </c>
      <c r="AD726" t="s">
        <v>7891</v>
      </c>
      <c r="AE726" t="s">
        <v>109</v>
      </c>
      <c r="AG726" t="s">
        <v>116</v>
      </c>
      <c r="AH726" t="s">
        <v>116</v>
      </c>
      <c r="AI726" t="s">
        <v>109</v>
      </c>
      <c r="AJ726" t="s">
        <v>116</v>
      </c>
      <c r="AK726" t="s">
        <v>116</v>
      </c>
      <c r="AL726" t="s">
        <v>116</v>
      </c>
      <c r="AM726" t="s">
        <v>112</v>
      </c>
      <c r="AN726" t="s">
        <v>117</v>
      </c>
      <c r="AO726" t="s">
        <v>304</v>
      </c>
      <c r="AP726" t="s">
        <v>224</v>
      </c>
      <c r="AQ726" t="s">
        <v>109</v>
      </c>
      <c r="AS726" t="s">
        <v>191</v>
      </c>
      <c r="AT726" t="s">
        <v>113</v>
      </c>
      <c r="AU726" t="s">
        <v>116</v>
      </c>
      <c r="AV726" t="s">
        <v>116</v>
      </c>
      <c r="AW726" t="s">
        <v>112</v>
      </c>
      <c r="AX726" t="s">
        <v>116</v>
      </c>
      <c r="AY726" t="s">
        <v>7892</v>
      </c>
      <c r="AZ726" t="s">
        <v>1879</v>
      </c>
      <c r="BA726" t="s">
        <v>158</v>
      </c>
      <c r="BB726" t="s">
        <v>249</v>
      </c>
      <c r="BC726" t="s">
        <v>116</v>
      </c>
      <c r="BD726" t="s">
        <v>116</v>
      </c>
      <c r="BE726" t="s">
        <v>116</v>
      </c>
      <c r="BF726" t="s">
        <v>7893</v>
      </c>
      <c r="BG726" t="s">
        <v>116</v>
      </c>
      <c r="BH726" t="s">
        <v>116</v>
      </c>
      <c r="BI726" t="s">
        <v>7894</v>
      </c>
      <c r="BJ726" t="s">
        <v>116</v>
      </c>
      <c r="BK726" t="s">
        <v>116</v>
      </c>
      <c r="BL726" t="s">
        <v>116</v>
      </c>
      <c r="BM726" t="s">
        <v>116</v>
      </c>
      <c r="BN726" t="s">
        <v>161</v>
      </c>
      <c r="BO726" t="s">
        <v>116</v>
      </c>
      <c r="BP726" t="s">
        <v>122</v>
      </c>
      <c r="BR726" t="s">
        <v>116</v>
      </c>
      <c r="BS726" t="s">
        <v>426</v>
      </c>
      <c r="BT726" t="s">
        <v>116</v>
      </c>
      <c r="BU726" t="s">
        <v>114</v>
      </c>
      <c r="BV726" t="s">
        <v>116</v>
      </c>
      <c r="BX726" t="s">
        <v>116</v>
      </c>
      <c r="BY726" t="s">
        <v>116</v>
      </c>
      <c r="BZ726" t="s">
        <v>193</v>
      </c>
      <c r="CA726" t="s">
        <v>7895</v>
      </c>
      <c r="CB726" t="s">
        <v>7896</v>
      </c>
      <c r="CC726" t="s">
        <v>544</v>
      </c>
      <c r="CD726" t="s">
        <v>116</v>
      </c>
      <c r="CE726" t="s">
        <v>109</v>
      </c>
      <c r="CF726" t="s">
        <v>166</v>
      </c>
      <c r="CG726" t="s">
        <v>113</v>
      </c>
      <c r="CH726" t="s">
        <v>140</v>
      </c>
      <c r="CI726" t="s">
        <v>7897</v>
      </c>
      <c r="CJ726" t="s">
        <v>116</v>
      </c>
      <c r="CK726" t="s">
        <v>116</v>
      </c>
      <c r="CL726" t="s">
        <v>116</v>
      </c>
      <c r="CM726" t="s">
        <v>7898</v>
      </c>
      <c r="CN726" t="s">
        <v>522</v>
      </c>
      <c r="CO726" t="s">
        <v>116</v>
      </c>
      <c r="CP726" t="s">
        <v>116</v>
      </c>
      <c r="CQ726" t="s">
        <v>109</v>
      </c>
      <c r="CS726" t="s">
        <v>116</v>
      </c>
      <c r="CT726" t="s">
        <v>116</v>
      </c>
      <c r="CU726" t="s">
        <v>116</v>
      </c>
      <c r="CV726" t="s">
        <v>109</v>
      </c>
      <c r="CX726" t="s">
        <v>116</v>
      </c>
      <c r="CY726" t="s">
        <v>382</v>
      </c>
      <c r="DB726">
        <f t="shared" si="702"/>
        <v>2</v>
      </c>
      <c r="DC726">
        <f t="shared" si="703"/>
        <v>0</v>
      </c>
      <c r="DD726">
        <f t="shared" si="704"/>
        <v>6</v>
      </c>
      <c r="DE726">
        <f t="shared" si="705"/>
        <v>1</v>
      </c>
      <c r="DF726">
        <f t="shared" si="706"/>
        <v>3</v>
      </c>
      <c r="DG726">
        <f t="shared" si="707"/>
        <v>2</v>
      </c>
      <c r="DH726">
        <f t="shared" si="708"/>
        <v>0</v>
      </c>
      <c r="DI726">
        <f t="shared" si="709"/>
        <v>9</v>
      </c>
      <c r="DJ726">
        <f t="shared" si="710"/>
        <v>1</v>
      </c>
      <c r="DK726">
        <f t="shared" si="711"/>
        <v>4</v>
      </c>
      <c r="DL726">
        <f t="shared" si="712"/>
        <v>3</v>
      </c>
      <c r="DM726">
        <f t="shared" si="713"/>
        <v>2</v>
      </c>
      <c r="DN726">
        <f t="shared" si="714"/>
        <v>2</v>
      </c>
      <c r="DO726">
        <f t="shared" si="715"/>
        <v>6</v>
      </c>
      <c r="DP726">
        <f t="shared" si="716"/>
        <v>5</v>
      </c>
      <c r="DQ726">
        <f t="shared" si="717"/>
        <v>1</v>
      </c>
      <c r="DR726">
        <f t="shared" si="718"/>
        <v>4</v>
      </c>
      <c r="DS726">
        <f t="shared" si="719"/>
        <v>2</v>
      </c>
      <c r="DT726">
        <f t="shared" si="720"/>
        <v>3</v>
      </c>
      <c r="DU726">
        <f t="shared" si="721"/>
        <v>3</v>
      </c>
      <c r="DV726">
        <f t="shared" si="722"/>
        <v>3</v>
      </c>
      <c r="DW726">
        <f t="shared" si="723"/>
        <v>62</v>
      </c>
      <c r="DX726">
        <f t="shared" si="724"/>
        <v>11.923076923076923</v>
      </c>
      <c r="DY726">
        <f t="shared" si="725"/>
        <v>12</v>
      </c>
      <c r="DZ726">
        <f t="shared" si="726"/>
        <v>10</v>
      </c>
    </row>
    <row r="727" spans="1:130">
      <c r="A727">
        <v>863</v>
      </c>
      <c r="B727" s="1">
        <v>45003.449849536999</v>
      </c>
      <c r="C727" s="1">
        <v>45003.467372685198</v>
      </c>
      <c r="D727" t="s">
        <v>104</v>
      </c>
      <c r="F727" t="s">
        <v>7899</v>
      </c>
      <c r="G727" s="2">
        <v>22899</v>
      </c>
      <c r="H727" t="s">
        <v>7900</v>
      </c>
      <c r="I727" t="s">
        <v>7901</v>
      </c>
      <c r="J727" t="s">
        <v>132</v>
      </c>
      <c r="K727" t="s">
        <v>109</v>
      </c>
      <c r="M727" t="s">
        <v>109</v>
      </c>
      <c r="O727" t="s">
        <v>3872</v>
      </c>
      <c r="P727" t="s">
        <v>2091</v>
      </c>
      <c r="Q727" t="s">
        <v>112</v>
      </c>
      <c r="R727" t="s">
        <v>113</v>
      </c>
      <c r="S727" t="s">
        <v>122</v>
      </c>
      <c r="T727" t="s">
        <v>109</v>
      </c>
      <c r="V727" t="s">
        <v>109</v>
      </c>
      <c r="X727" t="s">
        <v>113</v>
      </c>
      <c r="Y727" t="s">
        <v>113</v>
      </c>
      <c r="Z727" t="s">
        <v>109</v>
      </c>
      <c r="AA727" t="s">
        <v>109</v>
      </c>
      <c r="AB727" t="s">
        <v>132</v>
      </c>
      <c r="AC727" t="s">
        <v>116</v>
      </c>
      <c r="AD727" t="s">
        <v>7902</v>
      </c>
      <c r="AE727" t="s">
        <v>109</v>
      </c>
      <c r="AG727" t="s">
        <v>109</v>
      </c>
      <c r="AH727" t="s">
        <v>116</v>
      </c>
      <c r="AI727" t="s">
        <v>116</v>
      </c>
      <c r="AJ727" t="s">
        <v>116</v>
      </c>
      <c r="AK727" t="s">
        <v>116</v>
      </c>
      <c r="AL727" t="s">
        <v>116</v>
      </c>
      <c r="AM727" t="s">
        <v>112</v>
      </c>
      <c r="AN727" t="s">
        <v>117</v>
      </c>
      <c r="AO727" t="s">
        <v>113</v>
      </c>
      <c r="AP727" t="s">
        <v>113</v>
      </c>
      <c r="AQ727" t="s">
        <v>109</v>
      </c>
      <c r="AS727" t="s">
        <v>203</v>
      </c>
      <c r="AT727" t="s">
        <v>113</v>
      </c>
      <c r="AU727" t="s">
        <v>116</v>
      </c>
      <c r="AV727" t="s">
        <v>116</v>
      </c>
      <c r="AW727" t="s">
        <v>112</v>
      </c>
      <c r="AX727" t="s">
        <v>109</v>
      </c>
      <c r="AZ727" t="s">
        <v>113</v>
      </c>
      <c r="BA727" t="s">
        <v>120</v>
      </c>
      <c r="BB727" t="s">
        <v>249</v>
      </c>
      <c r="BC727" t="s">
        <v>109</v>
      </c>
      <c r="BD727" t="s">
        <v>109</v>
      </c>
      <c r="BE727" t="s">
        <v>122</v>
      </c>
      <c r="BG727" t="s">
        <v>116</v>
      </c>
      <c r="BH727" t="s">
        <v>116</v>
      </c>
      <c r="BI727" t="s">
        <v>7903</v>
      </c>
      <c r="BJ727" t="s">
        <v>116</v>
      </c>
      <c r="BK727" t="s">
        <v>116</v>
      </c>
      <c r="BL727" t="s">
        <v>109</v>
      </c>
      <c r="BM727" t="s">
        <v>109</v>
      </c>
      <c r="BN727" t="s">
        <v>113</v>
      </c>
      <c r="BO727" t="s">
        <v>116</v>
      </c>
      <c r="BP727" t="s">
        <v>122</v>
      </c>
      <c r="BR727" t="s">
        <v>116</v>
      </c>
      <c r="BS727" t="s">
        <v>126</v>
      </c>
      <c r="BT727" t="s">
        <v>109</v>
      </c>
      <c r="BU727" t="s">
        <v>114</v>
      </c>
      <c r="BV727" t="s">
        <v>116</v>
      </c>
      <c r="BW727" t="s">
        <v>413</v>
      </c>
      <c r="BX727" t="s">
        <v>116</v>
      </c>
      <c r="BY727" t="s">
        <v>116</v>
      </c>
      <c r="BZ727" t="s">
        <v>193</v>
      </c>
      <c r="CA727" t="s">
        <v>7904</v>
      </c>
      <c r="CB727" t="s">
        <v>113</v>
      </c>
      <c r="CC727" t="s">
        <v>241</v>
      </c>
      <c r="CD727" t="s">
        <v>109</v>
      </c>
      <c r="CE727" t="s">
        <v>116</v>
      </c>
      <c r="CG727" t="s">
        <v>113</v>
      </c>
      <c r="CH727" t="s">
        <v>113</v>
      </c>
      <c r="CI727" t="s">
        <v>578</v>
      </c>
      <c r="CJ727" t="s">
        <v>109</v>
      </c>
      <c r="CK727" t="s">
        <v>109</v>
      </c>
      <c r="CL727" t="s">
        <v>109</v>
      </c>
      <c r="CN727" t="s">
        <v>113</v>
      </c>
      <c r="CO727" t="s">
        <v>109</v>
      </c>
      <c r="CP727" t="s">
        <v>116</v>
      </c>
      <c r="CQ727" t="s">
        <v>109</v>
      </c>
      <c r="CS727" t="s">
        <v>116</v>
      </c>
      <c r="CT727" t="s">
        <v>116</v>
      </c>
      <c r="CU727" t="s">
        <v>109</v>
      </c>
      <c r="CV727" t="s">
        <v>109</v>
      </c>
      <c r="CX727" t="s">
        <v>109</v>
      </c>
      <c r="DB727">
        <f t="shared" si="702"/>
        <v>1</v>
      </c>
      <c r="DC727">
        <f t="shared" si="703"/>
        <v>0</v>
      </c>
      <c r="DD727">
        <f t="shared" si="704"/>
        <v>3</v>
      </c>
      <c r="DE727">
        <f t="shared" si="705"/>
        <v>0</v>
      </c>
      <c r="DF727">
        <f t="shared" si="706"/>
        <v>0</v>
      </c>
      <c r="DG727">
        <f t="shared" si="707"/>
        <v>2</v>
      </c>
      <c r="DH727">
        <f t="shared" si="708"/>
        <v>0</v>
      </c>
      <c r="DI727">
        <f t="shared" si="709"/>
        <v>7</v>
      </c>
      <c r="DJ727">
        <f t="shared" si="710"/>
        <v>1</v>
      </c>
      <c r="DK727">
        <f t="shared" si="711"/>
        <v>3</v>
      </c>
      <c r="DL727">
        <f t="shared" si="712"/>
        <v>2</v>
      </c>
      <c r="DM727">
        <f t="shared" si="713"/>
        <v>0</v>
      </c>
      <c r="DN727">
        <f t="shared" si="714"/>
        <v>2</v>
      </c>
      <c r="DO727">
        <f t="shared" si="715"/>
        <v>3</v>
      </c>
      <c r="DP727">
        <f t="shared" si="716"/>
        <v>4</v>
      </c>
      <c r="DQ727">
        <f t="shared" si="717"/>
        <v>1</v>
      </c>
      <c r="DR727">
        <f t="shared" si="718"/>
        <v>2</v>
      </c>
      <c r="DS727">
        <f t="shared" si="719"/>
        <v>0</v>
      </c>
      <c r="DT727">
        <f t="shared" si="720"/>
        <v>0</v>
      </c>
      <c r="DU727">
        <f t="shared" si="721"/>
        <v>1</v>
      </c>
      <c r="DV727">
        <f t="shared" si="722"/>
        <v>2</v>
      </c>
      <c r="DW727">
        <f t="shared" si="723"/>
        <v>34</v>
      </c>
      <c r="DX727">
        <f t="shared" si="724"/>
        <v>6.5384615384615383</v>
      </c>
      <c r="DY727">
        <f t="shared" si="725"/>
        <v>6.5</v>
      </c>
      <c r="DZ727">
        <f t="shared" si="726"/>
        <v>6.5</v>
      </c>
    </row>
    <row r="728" spans="1:130">
      <c r="A728">
        <v>864</v>
      </c>
      <c r="B728" s="1">
        <v>45005.516203703701</v>
      </c>
      <c r="C728" s="1">
        <v>45005.527581018498</v>
      </c>
      <c r="D728" t="s">
        <v>104</v>
      </c>
      <c r="F728" t="s">
        <v>7905</v>
      </c>
      <c r="G728" s="2">
        <v>10308</v>
      </c>
      <c r="H728" t="s">
        <v>7906</v>
      </c>
      <c r="I728" t="s">
        <v>7907</v>
      </c>
      <c r="J728" t="s">
        <v>145</v>
      </c>
      <c r="K728" t="s">
        <v>114</v>
      </c>
      <c r="L728" t="s">
        <v>7908</v>
      </c>
      <c r="M728" t="s">
        <v>109</v>
      </c>
      <c r="O728" t="s">
        <v>6114</v>
      </c>
      <c r="P728" t="s">
        <v>7909</v>
      </c>
      <c r="Q728" t="s">
        <v>145</v>
      </c>
      <c r="R728" t="s">
        <v>113</v>
      </c>
      <c r="S728" t="s">
        <v>122</v>
      </c>
      <c r="T728" t="s">
        <v>109</v>
      </c>
      <c r="V728" t="s">
        <v>109</v>
      </c>
      <c r="X728" t="s">
        <v>135</v>
      </c>
      <c r="Y728" t="s">
        <v>136</v>
      </c>
      <c r="Z728" t="s">
        <v>109</v>
      </c>
      <c r="AA728" t="s">
        <v>116</v>
      </c>
      <c r="AB728" t="s">
        <v>145</v>
      </c>
      <c r="AC728" t="s">
        <v>116</v>
      </c>
      <c r="AD728" t="s">
        <v>7910</v>
      </c>
      <c r="AE728" t="s">
        <v>109</v>
      </c>
      <c r="AG728" t="s">
        <v>109</v>
      </c>
      <c r="AH728" t="s">
        <v>116</v>
      </c>
      <c r="AI728" t="s">
        <v>116</v>
      </c>
      <c r="AJ728" t="s">
        <v>116</v>
      </c>
      <c r="AK728" t="s">
        <v>116</v>
      </c>
      <c r="AL728" t="s">
        <v>116</v>
      </c>
      <c r="AM728" t="s">
        <v>145</v>
      </c>
      <c r="AN728" t="s">
        <v>117</v>
      </c>
      <c r="AO728" t="s">
        <v>202</v>
      </c>
      <c r="AP728" t="s">
        <v>224</v>
      </c>
      <c r="AQ728" t="s">
        <v>109</v>
      </c>
      <c r="AS728" t="s">
        <v>7911</v>
      </c>
      <c r="AT728" t="s">
        <v>113</v>
      </c>
      <c r="AU728" t="s">
        <v>116</v>
      </c>
      <c r="AV728" t="s">
        <v>116</v>
      </c>
      <c r="AW728" t="s">
        <v>109</v>
      </c>
      <c r="AZ728" t="s">
        <v>7912</v>
      </c>
      <c r="BA728" t="s">
        <v>120</v>
      </c>
      <c r="BB728" t="s">
        <v>334</v>
      </c>
      <c r="BC728" t="s">
        <v>116</v>
      </c>
      <c r="BD728" t="s">
        <v>116</v>
      </c>
      <c r="BE728" t="s">
        <v>116</v>
      </c>
      <c r="BF728" t="s">
        <v>7913</v>
      </c>
      <c r="BG728" t="s">
        <v>116</v>
      </c>
      <c r="BH728" t="s">
        <v>116</v>
      </c>
      <c r="BI728" t="s">
        <v>7914</v>
      </c>
      <c r="BJ728" t="s">
        <v>116</v>
      </c>
      <c r="BK728" t="s">
        <v>116</v>
      </c>
      <c r="BL728" t="s">
        <v>116</v>
      </c>
      <c r="BM728" t="s">
        <v>116</v>
      </c>
      <c r="BN728" t="s">
        <v>7915</v>
      </c>
      <c r="BO728" t="s">
        <v>116</v>
      </c>
      <c r="BP728" t="s">
        <v>122</v>
      </c>
      <c r="BR728" t="s">
        <v>109</v>
      </c>
      <c r="BS728" t="s">
        <v>126</v>
      </c>
      <c r="BT728" t="s">
        <v>116</v>
      </c>
      <c r="BU728" t="s">
        <v>114</v>
      </c>
      <c r="BV728" t="s">
        <v>116</v>
      </c>
      <c r="BX728" t="s">
        <v>116</v>
      </c>
      <c r="BY728" t="s">
        <v>116</v>
      </c>
      <c r="BZ728" t="s">
        <v>7916</v>
      </c>
      <c r="CA728" t="s">
        <v>7917</v>
      </c>
      <c r="CB728" t="s">
        <v>129</v>
      </c>
      <c r="CC728" t="s">
        <v>281</v>
      </c>
      <c r="CD728" t="s">
        <v>109</v>
      </c>
      <c r="CE728" t="s">
        <v>116</v>
      </c>
      <c r="CG728" t="s">
        <v>113</v>
      </c>
      <c r="CH728" t="s">
        <v>386</v>
      </c>
      <c r="CI728" t="s">
        <v>604</v>
      </c>
      <c r="CJ728" t="s">
        <v>116</v>
      </c>
      <c r="CK728" t="s">
        <v>116</v>
      </c>
      <c r="CL728" t="s">
        <v>116</v>
      </c>
      <c r="CM728" t="s">
        <v>7918</v>
      </c>
      <c r="CN728" t="s">
        <v>336</v>
      </c>
      <c r="CO728" t="s">
        <v>116</v>
      </c>
      <c r="CP728" t="s">
        <v>116</v>
      </c>
      <c r="CQ728" t="s">
        <v>116</v>
      </c>
      <c r="CR728" t="s">
        <v>7919</v>
      </c>
      <c r="CS728" t="s">
        <v>116</v>
      </c>
      <c r="CT728" t="s">
        <v>116</v>
      </c>
      <c r="CU728" t="s">
        <v>116</v>
      </c>
      <c r="CV728" t="s">
        <v>109</v>
      </c>
      <c r="CX728" t="s">
        <v>116</v>
      </c>
      <c r="CY728" t="s">
        <v>6208</v>
      </c>
      <c r="DB728">
        <f t="shared" si="702"/>
        <v>2</v>
      </c>
      <c r="DC728">
        <f t="shared" si="703"/>
        <v>0</v>
      </c>
      <c r="DD728">
        <f t="shared" si="704"/>
        <v>3</v>
      </c>
      <c r="DE728">
        <f t="shared" si="705"/>
        <v>0</v>
      </c>
      <c r="DF728">
        <f t="shared" si="706"/>
        <v>2</v>
      </c>
      <c r="DG728">
        <f t="shared" si="707"/>
        <v>2</v>
      </c>
      <c r="DH728">
        <f t="shared" si="708"/>
        <v>0</v>
      </c>
      <c r="DI728">
        <f t="shared" si="709"/>
        <v>9</v>
      </c>
      <c r="DJ728">
        <f t="shared" si="710"/>
        <v>1</v>
      </c>
      <c r="DK728">
        <f t="shared" si="711"/>
        <v>2</v>
      </c>
      <c r="DL728">
        <f t="shared" si="712"/>
        <v>3</v>
      </c>
      <c r="DM728">
        <f t="shared" si="713"/>
        <v>2</v>
      </c>
      <c r="DN728">
        <f t="shared" si="714"/>
        <v>2</v>
      </c>
      <c r="DO728">
        <f t="shared" si="715"/>
        <v>6</v>
      </c>
      <c r="DP728">
        <f t="shared" si="716"/>
        <v>4</v>
      </c>
      <c r="DQ728">
        <f t="shared" si="717"/>
        <v>1</v>
      </c>
      <c r="DR728">
        <f t="shared" si="718"/>
        <v>3</v>
      </c>
      <c r="DS728">
        <f t="shared" si="719"/>
        <v>1</v>
      </c>
      <c r="DT728">
        <f t="shared" si="720"/>
        <v>3</v>
      </c>
      <c r="DU728">
        <f t="shared" si="721"/>
        <v>4</v>
      </c>
      <c r="DV728">
        <f t="shared" si="722"/>
        <v>3</v>
      </c>
      <c r="DW728">
        <f t="shared" si="723"/>
        <v>53</v>
      </c>
      <c r="DX728">
        <f t="shared" si="724"/>
        <v>10.192307692307692</v>
      </c>
      <c r="DY728">
        <f t="shared" si="725"/>
        <v>10</v>
      </c>
      <c r="DZ728">
        <f t="shared" si="726"/>
        <v>10</v>
      </c>
    </row>
    <row r="729" spans="1:130">
      <c r="A729">
        <v>865</v>
      </c>
      <c r="B729" s="1">
        <v>45006.417604166701</v>
      </c>
      <c r="C729" s="1">
        <v>45006.431099537003</v>
      </c>
      <c r="D729" t="s">
        <v>104</v>
      </c>
      <c r="F729" t="s">
        <v>7920</v>
      </c>
      <c r="G729" s="2">
        <v>3935</v>
      </c>
      <c r="H729" t="s">
        <v>7921</v>
      </c>
      <c r="I729" t="s">
        <v>7922</v>
      </c>
      <c r="J729" t="s">
        <v>145</v>
      </c>
      <c r="K729" t="s">
        <v>114</v>
      </c>
      <c r="L729" t="s">
        <v>7923</v>
      </c>
      <c r="M729" t="s">
        <v>109</v>
      </c>
      <c r="O729" t="s">
        <v>643</v>
      </c>
      <c r="P729" t="s">
        <v>7924</v>
      </c>
      <c r="Q729" t="s">
        <v>188</v>
      </c>
      <c r="R729" t="s">
        <v>113</v>
      </c>
      <c r="S729" t="s">
        <v>122</v>
      </c>
      <c r="T729" t="s">
        <v>109</v>
      </c>
      <c r="V729" t="s">
        <v>109</v>
      </c>
      <c r="X729" t="s">
        <v>135</v>
      </c>
      <c r="Y729" t="s">
        <v>113</v>
      </c>
      <c r="Z729" t="s">
        <v>116</v>
      </c>
      <c r="AB729" t="s">
        <v>153</v>
      </c>
      <c r="AC729" t="s">
        <v>116</v>
      </c>
      <c r="AD729" t="s">
        <v>7925</v>
      </c>
      <c r="AE729" t="s">
        <v>109</v>
      </c>
      <c r="AG729" t="s">
        <v>116</v>
      </c>
      <c r="AH729" t="s">
        <v>109</v>
      </c>
      <c r="AI729" t="s">
        <v>109</v>
      </c>
      <c r="AJ729" t="s">
        <v>116</v>
      </c>
      <c r="AK729" t="s">
        <v>116</v>
      </c>
      <c r="AL729" t="s">
        <v>116</v>
      </c>
      <c r="AM729" t="s">
        <v>112</v>
      </c>
      <c r="AN729" t="s">
        <v>117</v>
      </c>
      <c r="AO729" t="s">
        <v>202</v>
      </c>
      <c r="AP729" t="s">
        <v>113</v>
      </c>
      <c r="AQ729" t="s">
        <v>109</v>
      </c>
      <c r="AS729" t="s">
        <v>637</v>
      </c>
      <c r="AT729" t="s">
        <v>113</v>
      </c>
      <c r="AU729" t="s">
        <v>116</v>
      </c>
      <c r="AV729" t="s">
        <v>116</v>
      </c>
      <c r="AW729" t="s">
        <v>188</v>
      </c>
      <c r="AX729" t="s">
        <v>116</v>
      </c>
      <c r="AY729" t="s">
        <v>7926</v>
      </c>
      <c r="AZ729" t="s">
        <v>397</v>
      </c>
      <c r="BA729" t="s">
        <v>120</v>
      </c>
      <c r="BB729" t="s">
        <v>113</v>
      </c>
      <c r="BC729" t="s">
        <v>116</v>
      </c>
      <c r="BD729" t="s">
        <v>116</v>
      </c>
      <c r="BE729" t="s">
        <v>122</v>
      </c>
      <c r="BG729" t="s">
        <v>116</v>
      </c>
      <c r="BH729" t="s">
        <v>116</v>
      </c>
      <c r="BI729" t="s">
        <v>7927</v>
      </c>
      <c r="BJ729" t="s">
        <v>116</v>
      </c>
      <c r="BK729" t="s">
        <v>116</v>
      </c>
      <c r="BL729" t="s">
        <v>109</v>
      </c>
      <c r="BM729" t="s">
        <v>109</v>
      </c>
      <c r="BN729" t="s">
        <v>673</v>
      </c>
      <c r="BO729" t="s">
        <v>125</v>
      </c>
      <c r="BP729" t="s">
        <v>122</v>
      </c>
      <c r="BR729" t="s">
        <v>116</v>
      </c>
      <c r="BS729" t="s">
        <v>126</v>
      </c>
      <c r="BT729" t="s">
        <v>116</v>
      </c>
      <c r="BU729" t="s">
        <v>114</v>
      </c>
      <c r="BV729" t="s">
        <v>206</v>
      </c>
      <c r="BX729" t="s">
        <v>116</v>
      </c>
      <c r="BY729" t="s">
        <v>116</v>
      </c>
      <c r="BZ729" t="s">
        <v>138</v>
      </c>
      <c r="CA729" t="s">
        <v>3331</v>
      </c>
      <c r="CB729" t="s">
        <v>129</v>
      </c>
      <c r="CC729" t="s">
        <v>253</v>
      </c>
      <c r="CD729" t="s">
        <v>109</v>
      </c>
      <c r="CE729" t="s">
        <v>109</v>
      </c>
      <c r="CF729" t="s">
        <v>427</v>
      </c>
      <c r="CG729" t="s">
        <v>113</v>
      </c>
      <c r="CH729" t="s">
        <v>167</v>
      </c>
      <c r="CI729" t="s">
        <v>113</v>
      </c>
      <c r="CJ729" t="s">
        <v>116</v>
      </c>
      <c r="CK729" t="s">
        <v>116</v>
      </c>
      <c r="CL729" t="s">
        <v>109</v>
      </c>
      <c r="CN729" t="s">
        <v>1050</v>
      </c>
      <c r="CO729" t="s">
        <v>109</v>
      </c>
      <c r="CP729" t="s">
        <v>116</v>
      </c>
      <c r="CQ729" t="s">
        <v>109</v>
      </c>
      <c r="CS729" t="s">
        <v>116</v>
      </c>
      <c r="CT729" t="s">
        <v>116</v>
      </c>
      <c r="CU729" t="s">
        <v>116</v>
      </c>
      <c r="CV729" t="s">
        <v>109</v>
      </c>
      <c r="CX729" t="s">
        <v>116</v>
      </c>
      <c r="CY729" t="s">
        <v>7928</v>
      </c>
      <c r="DB729">
        <f t="shared" si="702"/>
        <v>2</v>
      </c>
      <c r="DC729">
        <f t="shared" si="703"/>
        <v>0</v>
      </c>
      <c r="DD729">
        <f t="shared" si="704"/>
        <v>3</v>
      </c>
      <c r="DE729">
        <f t="shared" si="705"/>
        <v>0</v>
      </c>
      <c r="DF729">
        <f t="shared" si="706"/>
        <v>2</v>
      </c>
      <c r="DG729">
        <f t="shared" si="707"/>
        <v>2</v>
      </c>
      <c r="DH729">
        <f t="shared" si="708"/>
        <v>0</v>
      </c>
      <c r="DI729">
        <f t="shared" si="709"/>
        <v>7</v>
      </c>
      <c r="DJ729">
        <f t="shared" si="710"/>
        <v>1</v>
      </c>
      <c r="DK729">
        <f t="shared" si="711"/>
        <v>4</v>
      </c>
      <c r="DL729">
        <f t="shared" si="712"/>
        <v>2</v>
      </c>
      <c r="DM729">
        <f t="shared" si="713"/>
        <v>1</v>
      </c>
      <c r="DN729">
        <f t="shared" si="714"/>
        <v>2</v>
      </c>
      <c r="DO729">
        <f t="shared" si="715"/>
        <v>4</v>
      </c>
      <c r="DP729">
        <f t="shared" si="716"/>
        <v>5</v>
      </c>
      <c r="DQ729">
        <f t="shared" si="717"/>
        <v>1</v>
      </c>
      <c r="DR729">
        <f t="shared" si="718"/>
        <v>3</v>
      </c>
      <c r="DS729">
        <f t="shared" si="719"/>
        <v>2</v>
      </c>
      <c r="DT729">
        <f t="shared" si="720"/>
        <v>2</v>
      </c>
      <c r="DU729">
        <f t="shared" si="721"/>
        <v>2</v>
      </c>
      <c r="DV729">
        <f t="shared" si="722"/>
        <v>3</v>
      </c>
      <c r="DW729">
        <f t="shared" si="723"/>
        <v>48</v>
      </c>
      <c r="DX729">
        <f t="shared" si="724"/>
        <v>9.2307692307692317</v>
      </c>
      <c r="DY729">
        <f t="shared" si="725"/>
        <v>9</v>
      </c>
      <c r="DZ729">
        <f t="shared" si="726"/>
        <v>9</v>
      </c>
    </row>
    <row r="730" spans="1:130">
      <c r="A730">
        <v>866</v>
      </c>
      <c r="B730" s="1">
        <v>45006.6312384259</v>
      </c>
      <c r="C730" s="1">
        <v>45006.641203703701</v>
      </c>
      <c r="D730" t="s">
        <v>104</v>
      </c>
      <c r="F730" t="s">
        <v>7929</v>
      </c>
      <c r="G730" s="2">
        <v>20887</v>
      </c>
      <c r="H730" t="s">
        <v>7930</v>
      </c>
      <c r="I730" t="s">
        <v>7931</v>
      </c>
      <c r="J730" t="s">
        <v>132</v>
      </c>
      <c r="K730" t="s">
        <v>114</v>
      </c>
      <c r="L730" t="s">
        <v>7932</v>
      </c>
      <c r="M730" t="s">
        <v>109</v>
      </c>
      <c r="O730" t="s">
        <v>176</v>
      </c>
      <c r="P730" t="s">
        <v>7933</v>
      </c>
      <c r="Q730" t="s">
        <v>112</v>
      </c>
      <c r="R730" t="s">
        <v>113</v>
      </c>
      <c r="S730" t="s">
        <v>122</v>
      </c>
      <c r="T730" t="s">
        <v>109</v>
      </c>
      <c r="V730" t="s">
        <v>109</v>
      </c>
      <c r="X730" t="s">
        <v>135</v>
      </c>
      <c r="Y730" t="s">
        <v>322</v>
      </c>
      <c r="Z730" t="s">
        <v>109</v>
      </c>
      <c r="AA730" t="s">
        <v>109</v>
      </c>
      <c r="AB730" t="s">
        <v>153</v>
      </c>
      <c r="AC730" t="s">
        <v>109</v>
      </c>
      <c r="AE730" t="s">
        <v>109</v>
      </c>
      <c r="AG730" t="s">
        <v>109</v>
      </c>
      <c r="AH730" t="s">
        <v>116</v>
      </c>
      <c r="AI730" t="s">
        <v>109</v>
      </c>
      <c r="AJ730" t="s">
        <v>116</v>
      </c>
      <c r="AK730" t="s">
        <v>116</v>
      </c>
      <c r="AL730" t="s">
        <v>109</v>
      </c>
      <c r="AM730" t="s">
        <v>112</v>
      </c>
      <c r="AN730" t="s">
        <v>117</v>
      </c>
      <c r="AO730" t="s">
        <v>113</v>
      </c>
      <c r="AP730" t="s">
        <v>113</v>
      </c>
      <c r="AQ730" t="s">
        <v>109</v>
      </c>
      <c r="AS730" t="s">
        <v>225</v>
      </c>
      <c r="AT730" t="s">
        <v>287</v>
      </c>
      <c r="AU730" t="s">
        <v>116</v>
      </c>
      <c r="AV730" t="s">
        <v>109</v>
      </c>
      <c r="AW730" t="s">
        <v>109</v>
      </c>
      <c r="AZ730" t="s">
        <v>113</v>
      </c>
      <c r="BA730" t="s">
        <v>113</v>
      </c>
      <c r="BB730" t="s">
        <v>113</v>
      </c>
      <c r="BC730" t="s">
        <v>116</v>
      </c>
      <c r="BD730" t="s">
        <v>116</v>
      </c>
      <c r="BE730" t="s">
        <v>122</v>
      </c>
      <c r="BG730" t="s">
        <v>116</v>
      </c>
      <c r="BH730" t="s">
        <v>116</v>
      </c>
      <c r="BI730" t="s">
        <v>7934</v>
      </c>
      <c r="BJ730" t="s">
        <v>116</v>
      </c>
      <c r="BK730" t="s">
        <v>109</v>
      </c>
      <c r="BL730" t="s">
        <v>109</v>
      </c>
      <c r="BM730" t="s">
        <v>109</v>
      </c>
      <c r="BN730" t="s">
        <v>113</v>
      </c>
      <c r="BO730" t="s">
        <v>109</v>
      </c>
      <c r="BP730" t="s">
        <v>122</v>
      </c>
      <c r="BR730" t="s">
        <v>109</v>
      </c>
      <c r="BS730" t="s">
        <v>113</v>
      </c>
      <c r="BT730" t="s">
        <v>109</v>
      </c>
      <c r="BU730" t="s">
        <v>114</v>
      </c>
      <c r="BV730" t="s">
        <v>206</v>
      </c>
      <c r="BX730" t="s">
        <v>116</v>
      </c>
      <c r="BY730" t="s">
        <v>116</v>
      </c>
      <c r="BZ730" t="s">
        <v>193</v>
      </c>
      <c r="CA730" t="s">
        <v>3674</v>
      </c>
      <c r="CB730" t="s">
        <v>456</v>
      </c>
      <c r="CC730" t="s">
        <v>7935</v>
      </c>
      <c r="CD730" t="s">
        <v>116</v>
      </c>
      <c r="CE730" t="s">
        <v>116</v>
      </c>
      <c r="CG730" t="s">
        <v>113</v>
      </c>
      <c r="CH730" t="s">
        <v>113</v>
      </c>
      <c r="CI730" t="s">
        <v>113</v>
      </c>
      <c r="CJ730" t="s">
        <v>109</v>
      </c>
      <c r="CK730" t="s">
        <v>109</v>
      </c>
      <c r="CL730" t="s">
        <v>109</v>
      </c>
      <c r="CN730" t="s">
        <v>1050</v>
      </c>
      <c r="CO730" t="s">
        <v>109</v>
      </c>
      <c r="CP730" t="s">
        <v>116</v>
      </c>
      <c r="CQ730" t="s">
        <v>109</v>
      </c>
      <c r="CS730" t="s">
        <v>116</v>
      </c>
      <c r="CT730" t="s">
        <v>116</v>
      </c>
      <c r="CU730" t="s">
        <v>109</v>
      </c>
      <c r="CV730" t="s">
        <v>109</v>
      </c>
      <c r="CX730" t="s">
        <v>109</v>
      </c>
      <c r="DB730">
        <f t="shared" si="702"/>
        <v>2</v>
      </c>
      <c r="DC730">
        <f t="shared" si="703"/>
        <v>0</v>
      </c>
      <c r="DD730">
        <f t="shared" si="704"/>
        <v>3</v>
      </c>
      <c r="DE730">
        <f t="shared" si="705"/>
        <v>0</v>
      </c>
      <c r="DF730">
        <f t="shared" si="706"/>
        <v>2</v>
      </c>
      <c r="DG730">
        <f t="shared" si="707"/>
        <v>1</v>
      </c>
      <c r="DH730">
        <f t="shared" si="708"/>
        <v>0</v>
      </c>
      <c r="DI730">
        <f t="shared" si="709"/>
        <v>5</v>
      </c>
      <c r="DJ730">
        <f t="shared" si="710"/>
        <v>1</v>
      </c>
      <c r="DK730">
        <f t="shared" si="711"/>
        <v>1</v>
      </c>
      <c r="DL730">
        <f t="shared" si="712"/>
        <v>0</v>
      </c>
      <c r="DM730">
        <f t="shared" si="713"/>
        <v>1</v>
      </c>
      <c r="DN730">
        <f t="shared" si="714"/>
        <v>2</v>
      </c>
      <c r="DO730">
        <f t="shared" si="715"/>
        <v>1</v>
      </c>
      <c r="DP730">
        <f t="shared" si="716"/>
        <v>2</v>
      </c>
      <c r="DQ730">
        <f t="shared" si="717"/>
        <v>1</v>
      </c>
      <c r="DR730">
        <f t="shared" si="718"/>
        <v>4</v>
      </c>
      <c r="DS730">
        <f t="shared" si="719"/>
        <v>0</v>
      </c>
      <c r="DT730">
        <f t="shared" si="720"/>
        <v>0</v>
      </c>
      <c r="DU730">
        <f t="shared" si="721"/>
        <v>2</v>
      </c>
      <c r="DV730">
        <f t="shared" si="722"/>
        <v>2</v>
      </c>
      <c r="DW730">
        <f t="shared" si="723"/>
        <v>30</v>
      </c>
      <c r="DX730">
        <f t="shared" si="724"/>
        <v>5.7692307692307683</v>
      </c>
      <c r="DY730">
        <f t="shared" si="725"/>
        <v>6</v>
      </c>
      <c r="DZ730">
        <f t="shared" si="726"/>
        <v>6</v>
      </c>
    </row>
    <row r="731" spans="1:130">
      <c r="A731">
        <v>867</v>
      </c>
      <c r="B731" s="1">
        <v>45006.740127314799</v>
      </c>
      <c r="C731" s="1">
        <v>45006.7592939815</v>
      </c>
      <c r="D731" t="s">
        <v>104</v>
      </c>
      <c r="F731" t="s">
        <v>7936</v>
      </c>
      <c r="G731" s="2">
        <v>2495</v>
      </c>
      <c r="H731" t="s">
        <v>7937</v>
      </c>
      <c r="I731" t="s">
        <v>7938</v>
      </c>
      <c r="J731" t="s">
        <v>145</v>
      </c>
      <c r="K731" t="s">
        <v>114</v>
      </c>
      <c r="L731" t="s">
        <v>7939</v>
      </c>
      <c r="M731" t="s">
        <v>109</v>
      </c>
      <c r="O731" t="s">
        <v>715</v>
      </c>
      <c r="P731" t="s">
        <v>187</v>
      </c>
      <c r="Q731" t="s">
        <v>188</v>
      </c>
      <c r="R731" t="s">
        <v>267</v>
      </c>
      <c r="S731" t="s">
        <v>122</v>
      </c>
      <c r="T731" t="s">
        <v>149</v>
      </c>
      <c r="U731" t="s">
        <v>150</v>
      </c>
      <c r="V731" t="s">
        <v>109</v>
      </c>
      <c r="X731" t="s">
        <v>135</v>
      </c>
      <c r="Y731" t="s">
        <v>7940</v>
      </c>
      <c r="Z731" t="s">
        <v>109</v>
      </c>
      <c r="AA731" t="s">
        <v>116</v>
      </c>
      <c r="AB731" t="s">
        <v>132</v>
      </c>
      <c r="AC731" t="s">
        <v>116</v>
      </c>
      <c r="AD731" t="s">
        <v>7941</v>
      </c>
      <c r="AE731" t="s">
        <v>109</v>
      </c>
      <c r="AG731" t="s">
        <v>109</v>
      </c>
      <c r="AH731" t="s">
        <v>116</v>
      </c>
      <c r="AI731" t="s">
        <v>109</v>
      </c>
      <c r="AJ731" t="s">
        <v>116</v>
      </c>
      <c r="AK731" t="s">
        <v>116</v>
      </c>
      <c r="AL731" t="s">
        <v>116</v>
      </c>
      <c r="AM731" t="s">
        <v>188</v>
      </c>
      <c r="AN731" t="s">
        <v>236</v>
      </c>
      <c r="AO731" t="s">
        <v>7942</v>
      </c>
      <c r="AP731" t="s">
        <v>7943</v>
      </c>
      <c r="AQ731" t="s">
        <v>109</v>
      </c>
      <c r="AS731" t="s">
        <v>247</v>
      </c>
      <c r="AT731" t="s">
        <v>113</v>
      </c>
      <c r="AU731" t="s">
        <v>116</v>
      </c>
      <c r="AV731" t="s">
        <v>116</v>
      </c>
      <c r="AW731" t="s">
        <v>188</v>
      </c>
      <c r="AX731" t="s">
        <v>116</v>
      </c>
      <c r="AY731" t="s">
        <v>7944</v>
      </c>
      <c r="AZ731" t="s">
        <v>113</v>
      </c>
      <c r="BA731" t="s">
        <v>158</v>
      </c>
      <c r="BB731" t="s">
        <v>192</v>
      </c>
      <c r="BC731" t="s">
        <v>116</v>
      </c>
      <c r="BD731" t="s">
        <v>116</v>
      </c>
      <c r="BE731" t="s">
        <v>122</v>
      </c>
      <c r="BG731" t="s">
        <v>116</v>
      </c>
      <c r="BH731" t="s">
        <v>116</v>
      </c>
      <c r="BI731" t="s">
        <v>7945</v>
      </c>
      <c r="BJ731" t="s">
        <v>116</v>
      </c>
      <c r="BK731" t="s">
        <v>109</v>
      </c>
      <c r="BL731" t="s">
        <v>109</v>
      </c>
      <c r="BM731" t="s">
        <v>109</v>
      </c>
      <c r="BN731" t="s">
        <v>7946</v>
      </c>
      <c r="BO731" t="s">
        <v>125</v>
      </c>
      <c r="BP731" t="s">
        <v>122</v>
      </c>
      <c r="BR731" t="s">
        <v>116</v>
      </c>
      <c r="BS731" t="s">
        <v>399</v>
      </c>
      <c r="BT731" t="s">
        <v>116</v>
      </c>
      <c r="BU731" t="s">
        <v>114</v>
      </c>
      <c r="BV731" t="s">
        <v>116</v>
      </c>
      <c r="BX731" t="s">
        <v>116</v>
      </c>
      <c r="BY731" t="s">
        <v>116</v>
      </c>
      <c r="BZ731" t="s">
        <v>7947</v>
      </c>
      <c r="CA731" t="s">
        <v>7948</v>
      </c>
      <c r="CB731" t="s">
        <v>7949</v>
      </c>
      <c r="CC731" t="s">
        <v>113</v>
      </c>
      <c r="CD731" t="s">
        <v>116</v>
      </c>
      <c r="CE731" t="s">
        <v>116</v>
      </c>
      <c r="CG731" t="s">
        <v>113</v>
      </c>
      <c r="CH731" t="s">
        <v>113</v>
      </c>
      <c r="CI731" t="s">
        <v>113</v>
      </c>
      <c r="CJ731" t="s">
        <v>116</v>
      </c>
      <c r="CK731" t="s">
        <v>109</v>
      </c>
      <c r="CL731" t="s">
        <v>109</v>
      </c>
      <c r="CN731" t="s">
        <v>7950</v>
      </c>
      <c r="CO731" t="s">
        <v>116</v>
      </c>
      <c r="CP731" t="s">
        <v>116</v>
      </c>
      <c r="CQ731" t="s">
        <v>116</v>
      </c>
      <c r="CR731" t="s">
        <v>7951</v>
      </c>
      <c r="CS731" t="s">
        <v>116</v>
      </c>
      <c r="CT731" t="s">
        <v>116</v>
      </c>
      <c r="CU731" t="s">
        <v>109</v>
      </c>
      <c r="CV731" t="s">
        <v>109</v>
      </c>
      <c r="CX731" t="s">
        <v>109</v>
      </c>
      <c r="DB731">
        <f t="shared" si="702"/>
        <v>2</v>
      </c>
      <c r="DC731">
        <f t="shared" si="703"/>
        <v>0</v>
      </c>
      <c r="DD731">
        <f t="shared" si="704"/>
        <v>5</v>
      </c>
      <c r="DE731">
        <f t="shared" si="705"/>
        <v>0</v>
      </c>
      <c r="DF731">
        <f t="shared" si="706"/>
        <v>2</v>
      </c>
      <c r="DG731">
        <f t="shared" si="707"/>
        <v>2</v>
      </c>
      <c r="DH731">
        <f t="shared" si="708"/>
        <v>0</v>
      </c>
      <c r="DI731">
        <f t="shared" si="709"/>
        <v>8</v>
      </c>
      <c r="DJ731">
        <f t="shared" si="710"/>
        <v>1</v>
      </c>
      <c r="DK731">
        <f t="shared" si="711"/>
        <v>4</v>
      </c>
      <c r="DL731">
        <f t="shared" si="712"/>
        <v>2</v>
      </c>
      <c r="DM731">
        <f t="shared" si="713"/>
        <v>1</v>
      </c>
      <c r="DN731">
        <f t="shared" si="714"/>
        <v>2</v>
      </c>
      <c r="DO731">
        <f t="shared" si="715"/>
        <v>3</v>
      </c>
      <c r="DP731">
        <f t="shared" si="716"/>
        <v>5</v>
      </c>
      <c r="DQ731">
        <f t="shared" si="717"/>
        <v>1</v>
      </c>
      <c r="DR731">
        <f t="shared" si="718"/>
        <v>3</v>
      </c>
      <c r="DS731">
        <f t="shared" si="719"/>
        <v>0</v>
      </c>
      <c r="DT731">
        <f t="shared" si="720"/>
        <v>1</v>
      </c>
      <c r="DU731">
        <f t="shared" si="721"/>
        <v>4</v>
      </c>
      <c r="DV731">
        <f t="shared" si="722"/>
        <v>2</v>
      </c>
      <c r="DW731">
        <f t="shared" si="723"/>
        <v>48</v>
      </c>
      <c r="DX731">
        <f t="shared" si="724"/>
        <v>9.2307692307692317</v>
      </c>
      <c r="DY731">
        <f t="shared" si="725"/>
        <v>9</v>
      </c>
      <c r="DZ731">
        <f t="shared" si="726"/>
        <v>9</v>
      </c>
    </row>
    <row r="732" spans="1:130">
      <c r="A732">
        <v>868</v>
      </c>
      <c r="B732" s="1">
        <v>45007.294386574104</v>
      </c>
      <c r="C732" s="1">
        <v>45007.303321759297</v>
      </c>
      <c r="D732" t="s">
        <v>104</v>
      </c>
      <c r="F732" t="s">
        <v>7952</v>
      </c>
      <c r="G732" s="2">
        <v>21521</v>
      </c>
      <c r="H732" t="s">
        <v>7953</v>
      </c>
      <c r="I732" t="s">
        <v>7954</v>
      </c>
      <c r="J732" t="s">
        <v>145</v>
      </c>
      <c r="K732" t="s">
        <v>114</v>
      </c>
      <c r="L732" t="s">
        <v>7955</v>
      </c>
      <c r="M732" t="s">
        <v>109</v>
      </c>
      <c r="O732" t="s">
        <v>4573</v>
      </c>
      <c r="P732" t="s">
        <v>187</v>
      </c>
      <c r="Q732" t="s">
        <v>188</v>
      </c>
      <c r="R732" t="s">
        <v>113</v>
      </c>
      <c r="S732" t="s">
        <v>114</v>
      </c>
      <c r="T732" t="s">
        <v>149</v>
      </c>
      <c r="U732" t="s">
        <v>150</v>
      </c>
      <c r="V732" t="s">
        <v>116</v>
      </c>
      <c r="W732" t="s">
        <v>7956</v>
      </c>
      <c r="X732" t="s">
        <v>455</v>
      </c>
      <c r="Y732" t="s">
        <v>136</v>
      </c>
      <c r="Z732" t="s">
        <v>109</v>
      </c>
      <c r="AA732" t="s">
        <v>116</v>
      </c>
      <c r="AB732" t="s">
        <v>145</v>
      </c>
      <c r="AC732" t="s">
        <v>116</v>
      </c>
      <c r="AD732" t="s">
        <v>7957</v>
      </c>
      <c r="AE732" t="s">
        <v>109</v>
      </c>
      <c r="AG732" t="s">
        <v>109</v>
      </c>
      <c r="AH732" t="s">
        <v>116</v>
      </c>
      <c r="AI732" t="s">
        <v>116</v>
      </c>
      <c r="AJ732" t="s">
        <v>116</v>
      </c>
      <c r="AK732" t="s">
        <v>116</v>
      </c>
      <c r="AL732" t="s">
        <v>116</v>
      </c>
      <c r="AM732" t="s">
        <v>188</v>
      </c>
      <c r="AN732" t="s">
        <v>117</v>
      </c>
      <c r="AO732" t="s">
        <v>304</v>
      </c>
      <c r="AP732" t="s">
        <v>224</v>
      </c>
      <c r="AQ732" t="s">
        <v>305</v>
      </c>
      <c r="AR732" t="s">
        <v>2264</v>
      </c>
      <c r="AS732" t="s">
        <v>191</v>
      </c>
      <c r="AT732" t="s">
        <v>113</v>
      </c>
      <c r="AU732" t="s">
        <v>116</v>
      </c>
      <c r="AV732" t="s">
        <v>116</v>
      </c>
      <c r="AW732" t="s">
        <v>109</v>
      </c>
      <c r="AZ732" t="s">
        <v>157</v>
      </c>
      <c r="BA732" t="s">
        <v>158</v>
      </c>
      <c r="BB732" t="s">
        <v>249</v>
      </c>
      <c r="BC732" t="s">
        <v>116</v>
      </c>
      <c r="BD732" t="s">
        <v>116</v>
      </c>
      <c r="BE732" t="s">
        <v>122</v>
      </c>
      <c r="BG732" t="s">
        <v>116</v>
      </c>
      <c r="BH732" t="s">
        <v>116</v>
      </c>
      <c r="BI732" t="s">
        <v>7958</v>
      </c>
      <c r="BJ732" t="s">
        <v>116</v>
      </c>
      <c r="BK732" t="s">
        <v>116</v>
      </c>
      <c r="BL732" t="s">
        <v>116</v>
      </c>
      <c r="BM732" t="s">
        <v>116</v>
      </c>
      <c r="BN732" t="s">
        <v>251</v>
      </c>
      <c r="BO732" t="s">
        <v>116</v>
      </c>
      <c r="BP732" t="s">
        <v>122</v>
      </c>
      <c r="BR732" t="s">
        <v>109</v>
      </c>
      <c r="BS732" t="s">
        <v>7959</v>
      </c>
      <c r="BT732" t="s">
        <v>116</v>
      </c>
      <c r="BU732" t="s">
        <v>114</v>
      </c>
      <c r="BV732" t="s">
        <v>116</v>
      </c>
      <c r="BX732" t="s">
        <v>116</v>
      </c>
      <c r="BY732" t="s">
        <v>116</v>
      </c>
      <c r="BZ732" t="s">
        <v>138</v>
      </c>
      <c r="CA732" t="s">
        <v>3645</v>
      </c>
      <c r="CB732" t="s">
        <v>1883</v>
      </c>
      <c r="CC732" t="s">
        <v>281</v>
      </c>
      <c r="CD732" t="s">
        <v>116</v>
      </c>
      <c r="CE732" t="s">
        <v>109</v>
      </c>
      <c r="CF732" t="s">
        <v>232</v>
      </c>
      <c r="CG732" t="s">
        <v>113</v>
      </c>
      <c r="CH732" t="s">
        <v>183</v>
      </c>
      <c r="CI732" t="s">
        <v>113</v>
      </c>
      <c r="CJ732" t="s">
        <v>116</v>
      </c>
      <c r="CK732" t="s">
        <v>116</v>
      </c>
      <c r="CL732" t="s">
        <v>109</v>
      </c>
      <c r="CN732" t="s">
        <v>1050</v>
      </c>
      <c r="CO732" t="s">
        <v>116</v>
      </c>
      <c r="CP732" t="s">
        <v>116</v>
      </c>
      <c r="CQ732" t="s">
        <v>109</v>
      </c>
      <c r="CS732" t="s">
        <v>116</v>
      </c>
      <c r="CT732" t="s">
        <v>116</v>
      </c>
      <c r="CU732" t="s">
        <v>116</v>
      </c>
      <c r="CV732" t="s">
        <v>109</v>
      </c>
      <c r="CX732" t="s">
        <v>116</v>
      </c>
      <c r="CY732" t="s">
        <v>7960</v>
      </c>
      <c r="DB732">
        <f t="shared" si="702"/>
        <v>2</v>
      </c>
      <c r="DC732">
        <f t="shared" si="703"/>
        <v>0</v>
      </c>
      <c r="DD732">
        <f t="shared" si="704"/>
        <v>5</v>
      </c>
      <c r="DE732">
        <f t="shared" si="705"/>
        <v>1</v>
      </c>
      <c r="DF732">
        <f t="shared" si="706"/>
        <v>2</v>
      </c>
      <c r="DG732">
        <f t="shared" si="707"/>
        <v>2</v>
      </c>
      <c r="DH732">
        <f t="shared" si="708"/>
        <v>0</v>
      </c>
      <c r="DI732">
        <f t="shared" si="709"/>
        <v>10</v>
      </c>
      <c r="DJ732">
        <f t="shared" si="710"/>
        <v>1</v>
      </c>
      <c r="DK732">
        <f t="shared" si="711"/>
        <v>2</v>
      </c>
      <c r="DL732">
        <f t="shared" si="712"/>
        <v>3</v>
      </c>
      <c r="DM732">
        <f t="shared" si="713"/>
        <v>1</v>
      </c>
      <c r="DN732">
        <f t="shared" si="714"/>
        <v>2</v>
      </c>
      <c r="DO732">
        <f t="shared" si="715"/>
        <v>6</v>
      </c>
      <c r="DP732">
        <f t="shared" si="716"/>
        <v>4</v>
      </c>
      <c r="DQ732">
        <f t="shared" si="717"/>
        <v>1</v>
      </c>
      <c r="DR732">
        <f t="shared" si="718"/>
        <v>4</v>
      </c>
      <c r="DS732">
        <f t="shared" si="719"/>
        <v>2</v>
      </c>
      <c r="DT732">
        <f t="shared" si="720"/>
        <v>2</v>
      </c>
      <c r="DU732">
        <f t="shared" si="721"/>
        <v>3</v>
      </c>
      <c r="DV732">
        <f t="shared" si="722"/>
        <v>3</v>
      </c>
      <c r="DW732">
        <f t="shared" si="723"/>
        <v>56</v>
      </c>
      <c r="DX732">
        <f t="shared" si="724"/>
        <v>10.769230769230768</v>
      </c>
      <c r="DY732">
        <f t="shared" si="725"/>
        <v>11</v>
      </c>
      <c r="DZ732">
        <f t="shared" si="726"/>
        <v>10</v>
      </c>
    </row>
    <row r="733" spans="1:130">
      <c r="A733">
        <v>869</v>
      </c>
      <c r="B733" s="1">
        <v>45007.6081134259</v>
      </c>
      <c r="C733" s="1">
        <v>45007.622835648101</v>
      </c>
      <c r="D733" t="s">
        <v>104</v>
      </c>
      <c r="F733" t="s">
        <v>7961</v>
      </c>
      <c r="G733" s="2">
        <v>357</v>
      </c>
      <c r="H733" t="s">
        <v>943</v>
      </c>
      <c r="I733" t="s">
        <v>944</v>
      </c>
      <c r="J733" t="s">
        <v>145</v>
      </c>
      <c r="K733" t="s">
        <v>114</v>
      </c>
      <c r="L733" t="s">
        <v>7962</v>
      </c>
      <c r="M733" t="s">
        <v>109</v>
      </c>
      <c r="O733" t="s">
        <v>2063</v>
      </c>
      <c r="P733" t="s">
        <v>221</v>
      </c>
      <c r="Q733" t="s">
        <v>112</v>
      </c>
      <c r="R733" t="s">
        <v>267</v>
      </c>
      <c r="S733" t="s">
        <v>114</v>
      </c>
      <c r="T733" t="s">
        <v>149</v>
      </c>
      <c r="U733" t="s">
        <v>201</v>
      </c>
      <c r="V733" t="s">
        <v>109</v>
      </c>
      <c r="X733" t="s">
        <v>7963</v>
      </c>
      <c r="Y733" t="s">
        <v>136</v>
      </c>
      <c r="Z733" t="s">
        <v>109</v>
      </c>
      <c r="AA733" t="s">
        <v>109</v>
      </c>
      <c r="AB733" t="s">
        <v>132</v>
      </c>
      <c r="AC733" t="s">
        <v>116</v>
      </c>
      <c r="AD733" t="s">
        <v>7964</v>
      </c>
      <c r="AE733" t="s">
        <v>109</v>
      </c>
      <c r="AG733" t="s">
        <v>109</v>
      </c>
      <c r="AH733" t="s">
        <v>116</v>
      </c>
      <c r="AI733" t="s">
        <v>116</v>
      </c>
      <c r="AJ733" t="s">
        <v>116</v>
      </c>
      <c r="AK733" t="s">
        <v>116</v>
      </c>
      <c r="AL733" t="s">
        <v>116</v>
      </c>
      <c r="AM733" t="s">
        <v>112</v>
      </c>
      <c r="AN733" t="s">
        <v>117</v>
      </c>
      <c r="AO733" t="s">
        <v>304</v>
      </c>
      <c r="AP733" t="s">
        <v>113</v>
      </c>
      <c r="AQ733" t="s">
        <v>109</v>
      </c>
      <c r="AS733" t="s">
        <v>7965</v>
      </c>
      <c r="AT733" t="s">
        <v>113</v>
      </c>
      <c r="AU733" t="s">
        <v>116</v>
      </c>
      <c r="AV733" t="s">
        <v>116</v>
      </c>
      <c r="AW733" t="s">
        <v>109</v>
      </c>
      <c r="AZ733" t="s">
        <v>157</v>
      </c>
      <c r="BA733" t="s">
        <v>120</v>
      </c>
      <c r="BB733" t="s">
        <v>249</v>
      </c>
      <c r="BC733" t="s">
        <v>116</v>
      </c>
      <c r="BD733" t="s">
        <v>116</v>
      </c>
      <c r="BE733" t="s">
        <v>122</v>
      </c>
      <c r="BG733" t="s">
        <v>109</v>
      </c>
      <c r="BH733" t="s">
        <v>109</v>
      </c>
      <c r="BI733" t="s">
        <v>7966</v>
      </c>
      <c r="BJ733" t="s">
        <v>116</v>
      </c>
      <c r="BK733" t="s">
        <v>109</v>
      </c>
      <c r="BL733" t="s">
        <v>109</v>
      </c>
      <c r="BM733" t="s">
        <v>116</v>
      </c>
      <c r="BN733" t="s">
        <v>7967</v>
      </c>
      <c r="BO733" t="s">
        <v>116</v>
      </c>
      <c r="BP733" t="s">
        <v>122</v>
      </c>
      <c r="BR733" t="s">
        <v>116</v>
      </c>
      <c r="BS733" t="s">
        <v>126</v>
      </c>
      <c r="BT733" t="s">
        <v>109</v>
      </c>
      <c r="BU733" t="s">
        <v>114</v>
      </c>
      <c r="BV733" t="s">
        <v>109</v>
      </c>
      <c r="BW733" t="s">
        <v>239</v>
      </c>
      <c r="BX733" t="s">
        <v>116</v>
      </c>
      <c r="BY733" t="s">
        <v>116</v>
      </c>
      <c r="BZ733" t="s">
        <v>138</v>
      </c>
      <c r="CA733" t="s">
        <v>7968</v>
      </c>
      <c r="CB733" t="s">
        <v>7969</v>
      </c>
      <c r="CC733" t="s">
        <v>253</v>
      </c>
      <c r="CD733" t="s">
        <v>116</v>
      </c>
      <c r="CE733" t="s">
        <v>109</v>
      </c>
      <c r="CF733" t="s">
        <v>113</v>
      </c>
      <c r="CG733" t="s">
        <v>113</v>
      </c>
      <c r="CH733" t="s">
        <v>167</v>
      </c>
      <c r="CI733" t="s">
        <v>113</v>
      </c>
      <c r="CJ733" t="s">
        <v>116</v>
      </c>
      <c r="CK733" t="s">
        <v>116</v>
      </c>
      <c r="CL733" t="s">
        <v>116</v>
      </c>
      <c r="CM733" t="s">
        <v>7970</v>
      </c>
      <c r="CN733" t="s">
        <v>1434</v>
      </c>
      <c r="CO733" t="s">
        <v>116</v>
      </c>
      <c r="CP733" t="s">
        <v>116</v>
      </c>
      <c r="CQ733" t="s">
        <v>109</v>
      </c>
      <c r="CS733" t="s">
        <v>116</v>
      </c>
      <c r="CT733" t="s">
        <v>116</v>
      </c>
      <c r="CU733" t="s">
        <v>116</v>
      </c>
      <c r="CV733" t="s">
        <v>109</v>
      </c>
      <c r="CX733" t="s">
        <v>116</v>
      </c>
      <c r="CY733" t="s">
        <v>3235</v>
      </c>
      <c r="CZ733" t="s">
        <v>7971</v>
      </c>
      <c r="DB733">
        <f t="shared" si="702"/>
        <v>2</v>
      </c>
      <c r="DC733">
        <f t="shared" si="703"/>
        <v>0</v>
      </c>
      <c r="DD733">
        <f t="shared" si="704"/>
        <v>6</v>
      </c>
      <c r="DE733">
        <f t="shared" si="705"/>
        <v>0</v>
      </c>
      <c r="DF733">
        <f t="shared" si="706"/>
        <v>2</v>
      </c>
      <c r="DG733">
        <f t="shared" si="707"/>
        <v>2</v>
      </c>
      <c r="DH733">
        <f t="shared" si="708"/>
        <v>0</v>
      </c>
      <c r="DI733">
        <f t="shared" si="709"/>
        <v>8</v>
      </c>
      <c r="DJ733">
        <f t="shared" si="710"/>
        <v>1</v>
      </c>
      <c r="DK733">
        <f t="shared" si="711"/>
        <v>2</v>
      </c>
      <c r="DL733">
        <f t="shared" si="712"/>
        <v>3</v>
      </c>
      <c r="DM733">
        <f t="shared" si="713"/>
        <v>1</v>
      </c>
      <c r="DN733">
        <f t="shared" si="714"/>
        <v>0</v>
      </c>
      <c r="DO733">
        <f t="shared" si="715"/>
        <v>4</v>
      </c>
      <c r="DP733">
        <f t="shared" si="716"/>
        <v>3</v>
      </c>
      <c r="DQ733">
        <f t="shared" si="717"/>
        <v>1</v>
      </c>
      <c r="DR733">
        <f t="shared" si="718"/>
        <v>4</v>
      </c>
      <c r="DS733">
        <f t="shared" si="719"/>
        <v>1</v>
      </c>
      <c r="DT733">
        <f t="shared" si="720"/>
        <v>3</v>
      </c>
      <c r="DU733">
        <f t="shared" si="721"/>
        <v>3</v>
      </c>
      <c r="DV733">
        <f t="shared" si="722"/>
        <v>3</v>
      </c>
      <c r="DW733">
        <f t="shared" si="723"/>
        <v>49</v>
      </c>
      <c r="DX733">
        <f t="shared" si="724"/>
        <v>9.4230769230769234</v>
      </c>
      <c r="DY733">
        <f t="shared" si="725"/>
        <v>9.5</v>
      </c>
      <c r="DZ733">
        <f t="shared" si="726"/>
        <v>9.5</v>
      </c>
    </row>
    <row r="734" spans="1:130">
      <c r="A734">
        <v>870</v>
      </c>
      <c r="B734" s="1">
        <v>45007.624027777798</v>
      </c>
      <c r="C734" s="1">
        <v>45007.6340740741</v>
      </c>
      <c r="D734" t="s">
        <v>104</v>
      </c>
      <c r="F734" t="s">
        <v>7972</v>
      </c>
      <c r="G734" s="2">
        <v>21582</v>
      </c>
      <c r="H734" t="s">
        <v>7973</v>
      </c>
      <c r="I734" t="s">
        <v>7974</v>
      </c>
      <c r="J734" t="s">
        <v>145</v>
      </c>
      <c r="K734" t="s">
        <v>109</v>
      </c>
      <c r="M734" t="s">
        <v>109</v>
      </c>
      <c r="O734" t="s">
        <v>133</v>
      </c>
      <c r="P734" t="s">
        <v>7975</v>
      </c>
      <c r="Q734" t="s">
        <v>112</v>
      </c>
      <c r="R734" t="s">
        <v>113</v>
      </c>
      <c r="S734" t="s">
        <v>114</v>
      </c>
      <c r="T734" t="s">
        <v>109</v>
      </c>
      <c r="V734" t="s">
        <v>109</v>
      </c>
      <c r="X734" t="s">
        <v>455</v>
      </c>
      <c r="Y734" t="s">
        <v>178</v>
      </c>
      <c r="Z734" t="s">
        <v>109</v>
      </c>
      <c r="AA734" t="s">
        <v>116</v>
      </c>
      <c r="AB734" t="s">
        <v>132</v>
      </c>
      <c r="AC734" t="s">
        <v>109</v>
      </c>
      <c r="AE734" t="s">
        <v>109</v>
      </c>
      <c r="AG734" t="s">
        <v>109</v>
      </c>
      <c r="AH734" t="s">
        <v>116</v>
      </c>
      <c r="AI734" t="s">
        <v>116</v>
      </c>
      <c r="AJ734" t="s">
        <v>116</v>
      </c>
      <c r="AK734" t="s">
        <v>116</v>
      </c>
      <c r="AL734" t="s">
        <v>116</v>
      </c>
      <c r="AM734" t="s">
        <v>112</v>
      </c>
      <c r="AN734" t="s">
        <v>117</v>
      </c>
      <c r="AO734" t="s">
        <v>7976</v>
      </c>
      <c r="AP734" t="s">
        <v>113</v>
      </c>
      <c r="AQ734" t="s">
        <v>109</v>
      </c>
      <c r="AS734" t="s">
        <v>395</v>
      </c>
      <c r="AT734" t="s">
        <v>7977</v>
      </c>
      <c r="AU734" t="s">
        <v>116</v>
      </c>
      <c r="AV734" t="s">
        <v>109</v>
      </c>
      <c r="AW734" t="s">
        <v>109</v>
      </c>
      <c r="AZ734" t="s">
        <v>157</v>
      </c>
      <c r="BA734" t="s">
        <v>7978</v>
      </c>
      <c r="BB734" t="s">
        <v>7979</v>
      </c>
      <c r="BC734" t="s">
        <v>116</v>
      </c>
      <c r="BD734" t="s">
        <v>116</v>
      </c>
      <c r="BE734" t="s">
        <v>122</v>
      </c>
      <c r="BG734" t="s">
        <v>116</v>
      </c>
      <c r="BH734" t="s">
        <v>116</v>
      </c>
      <c r="BI734" t="s">
        <v>7980</v>
      </c>
      <c r="BJ734" t="s">
        <v>116</v>
      </c>
      <c r="BK734" t="s">
        <v>116</v>
      </c>
      <c r="BL734" t="s">
        <v>116</v>
      </c>
      <c r="BM734" t="s">
        <v>109</v>
      </c>
      <c r="BN734" t="s">
        <v>124</v>
      </c>
      <c r="BO734" t="s">
        <v>125</v>
      </c>
      <c r="BP734" t="s">
        <v>122</v>
      </c>
      <c r="BR734" t="s">
        <v>109</v>
      </c>
      <c r="BS734" t="s">
        <v>162</v>
      </c>
      <c r="BT734" t="s">
        <v>109</v>
      </c>
      <c r="BU734" t="s">
        <v>114</v>
      </c>
      <c r="BV734" t="s">
        <v>116</v>
      </c>
      <c r="BX734" t="s">
        <v>116</v>
      </c>
      <c r="BY734" t="s">
        <v>116</v>
      </c>
      <c r="BZ734" t="s">
        <v>7981</v>
      </c>
      <c r="CA734" t="s">
        <v>7982</v>
      </c>
      <c r="CB734" t="s">
        <v>7983</v>
      </c>
      <c r="CC734" t="s">
        <v>7984</v>
      </c>
      <c r="CD734" t="s">
        <v>116</v>
      </c>
      <c r="CE734" t="s">
        <v>116</v>
      </c>
      <c r="CG734" t="s">
        <v>113</v>
      </c>
      <c r="CH734" t="s">
        <v>140</v>
      </c>
      <c r="CI734" t="s">
        <v>113</v>
      </c>
      <c r="CJ734" t="s">
        <v>116</v>
      </c>
      <c r="CK734" t="s">
        <v>109</v>
      </c>
      <c r="CL734" t="s">
        <v>109</v>
      </c>
      <c r="CN734" t="s">
        <v>169</v>
      </c>
      <c r="CO734" t="s">
        <v>116</v>
      </c>
      <c r="CP734" t="s">
        <v>116</v>
      </c>
      <c r="CQ734" t="s">
        <v>109</v>
      </c>
      <c r="CS734" t="s">
        <v>116</v>
      </c>
      <c r="CT734" t="s">
        <v>116</v>
      </c>
      <c r="CU734" t="s">
        <v>109</v>
      </c>
      <c r="CV734" t="s">
        <v>109</v>
      </c>
      <c r="CX734" t="s">
        <v>109</v>
      </c>
      <c r="DB734">
        <f t="shared" si="702"/>
        <v>1</v>
      </c>
      <c r="DC734">
        <f t="shared" si="703"/>
        <v>0</v>
      </c>
      <c r="DD734">
        <f t="shared" si="704"/>
        <v>4</v>
      </c>
      <c r="DE734">
        <f t="shared" si="705"/>
        <v>0</v>
      </c>
      <c r="DF734">
        <f t="shared" si="706"/>
        <v>2</v>
      </c>
      <c r="DG734">
        <f t="shared" si="707"/>
        <v>1</v>
      </c>
      <c r="DH734">
        <f t="shared" si="708"/>
        <v>0</v>
      </c>
      <c r="DI734">
        <f t="shared" si="709"/>
        <v>8</v>
      </c>
      <c r="DJ734">
        <f t="shared" si="710"/>
        <v>1</v>
      </c>
      <c r="DK734">
        <f t="shared" si="711"/>
        <v>1</v>
      </c>
      <c r="DL734">
        <f t="shared" si="712"/>
        <v>3</v>
      </c>
      <c r="DM734">
        <f t="shared" si="713"/>
        <v>1</v>
      </c>
      <c r="DN734">
        <f t="shared" si="714"/>
        <v>2</v>
      </c>
      <c r="DO734">
        <f t="shared" si="715"/>
        <v>5</v>
      </c>
      <c r="DP734">
        <f t="shared" si="716"/>
        <v>3</v>
      </c>
      <c r="DQ734">
        <f t="shared" si="717"/>
        <v>1</v>
      </c>
      <c r="DR734">
        <f t="shared" si="718"/>
        <v>4</v>
      </c>
      <c r="DS734">
        <f t="shared" si="719"/>
        <v>1</v>
      </c>
      <c r="DT734">
        <f t="shared" si="720"/>
        <v>1</v>
      </c>
      <c r="DU734">
        <f t="shared" si="721"/>
        <v>3</v>
      </c>
      <c r="DV734">
        <f t="shared" si="722"/>
        <v>2</v>
      </c>
      <c r="DW734">
        <f t="shared" si="723"/>
        <v>44</v>
      </c>
      <c r="DX734">
        <f t="shared" si="724"/>
        <v>8.4615384615384617</v>
      </c>
      <c r="DY734">
        <f t="shared" si="725"/>
        <v>8.5</v>
      </c>
      <c r="DZ734">
        <f t="shared" si="726"/>
        <v>8.5</v>
      </c>
    </row>
    <row r="735" spans="1:130">
      <c r="A735">
        <v>871</v>
      </c>
      <c r="B735" s="1">
        <v>45007.622361111098</v>
      </c>
      <c r="C735" s="1">
        <v>45007.635671296302</v>
      </c>
      <c r="D735" t="s">
        <v>104</v>
      </c>
      <c r="F735" t="s">
        <v>7985</v>
      </c>
      <c r="G735" s="2">
        <v>20725</v>
      </c>
      <c r="H735" t="s">
        <v>7986</v>
      </c>
      <c r="I735" t="s">
        <v>7987</v>
      </c>
      <c r="J735" t="s">
        <v>292</v>
      </c>
      <c r="K735" t="s">
        <v>114</v>
      </c>
      <c r="L735" t="s">
        <v>1188</v>
      </c>
      <c r="M735" t="s">
        <v>109</v>
      </c>
      <c r="O735" t="s">
        <v>1730</v>
      </c>
      <c r="P735" t="s">
        <v>7988</v>
      </c>
      <c r="Q735" t="s">
        <v>112</v>
      </c>
      <c r="R735" t="s">
        <v>267</v>
      </c>
      <c r="S735" t="s">
        <v>114</v>
      </c>
      <c r="T735" t="s">
        <v>149</v>
      </c>
      <c r="U735" t="s">
        <v>201</v>
      </c>
      <c r="V735" t="s">
        <v>109</v>
      </c>
      <c r="X735" t="s">
        <v>455</v>
      </c>
      <c r="Y735" t="s">
        <v>332</v>
      </c>
      <c r="Z735" t="s">
        <v>109</v>
      </c>
      <c r="AA735" t="s">
        <v>109</v>
      </c>
      <c r="AB735" t="s">
        <v>108</v>
      </c>
      <c r="AC735" t="s">
        <v>109</v>
      </c>
      <c r="AE735" t="s">
        <v>109</v>
      </c>
      <c r="AG735" t="s">
        <v>116</v>
      </c>
      <c r="AH735" t="s">
        <v>116</v>
      </c>
      <c r="AI735" t="s">
        <v>109</v>
      </c>
      <c r="AJ735" t="s">
        <v>116</v>
      </c>
      <c r="AK735" t="s">
        <v>116</v>
      </c>
      <c r="AL735" t="s">
        <v>109</v>
      </c>
      <c r="AM735" t="s">
        <v>112</v>
      </c>
      <c r="AN735" t="s">
        <v>117</v>
      </c>
      <c r="AO735" t="s">
        <v>179</v>
      </c>
      <c r="AP735" t="s">
        <v>384</v>
      </c>
      <c r="AQ735" t="s">
        <v>109</v>
      </c>
      <c r="AS735" t="s">
        <v>203</v>
      </c>
      <c r="AT735" t="s">
        <v>204</v>
      </c>
      <c r="AU735" t="s">
        <v>116</v>
      </c>
      <c r="AV735" t="s">
        <v>109</v>
      </c>
      <c r="AW735" t="s">
        <v>109</v>
      </c>
      <c r="AZ735" t="s">
        <v>113</v>
      </c>
      <c r="BA735" t="s">
        <v>7989</v>
      </c>
      <c r="BB735" t="s">
        <v>121</v>
      </c>
      <c r="BC735" t="s">
        <v>116</v>
      </c>
      <c r="BD735" t="s">
        <v>116</v>
      </c>
      <c r="BE735" t="s">
        <v>122</v>
      </c>
      <c r="BG735" t="s">
        <v>116</v>
      </c>
      <c r="BH735" t="s">
        <v>116</v>
      </c>
      <c r="BI735" t="s">
        <v>7990</v>
      </c>
      <c r="BJ735" t="s">
        <v>109</v>
      </c>
      <c r="BK735" t="s">
        <v>109</v>
      </c>
      <c r="BL735" t="s">
        <v>109</v>
      </c>
      <c r="BM735" t="s">
        <v>109</v>
      </c>
      <c r="BN735" t="s">
        <v>113</v>
      </c>
      <c r="BO735" t="s">
        <v>116</v>
      </c>
      <c r="BP735" t="s">
        <v>122</v>
      </c>
      <c r="BR735" t="s">
        <v>109</v>
      </c>
      <c r="BS735" t="s">
        <v>113</v>
      </c>
      <c r="BT735" t="s">
        <v>109</v>
      </c>
      <c r="BU735" t="s">
        <v>114</v>
      </c>
      <c r="BV735" t="s">
        <v>116</v>
      </c>
      <c r="BX735" t="s">
        <v>116</v>
      </c>
      <c r="BY735" t="s">
        <v>116</v>
      </c>
      <c r="BZ735" t="s">
        <v>193</v>
      </c>
      <c r="CA735" t="s">
        <v>7991</v>
      </c>
      <c r="CB735" t="s">
        <v>2936</v>
      </c>
      <c r="CC735" t="s">
        <v>253</v>
      </c>
      <c r="CD735" t="s">
        <v>109</v>
      </c>
      <c r="CE735" t="s">
        <v>116</v>
      </c>
      <c r="CG735" t="s">
        <v>113</v>
      </c>
      <c r="CH735" t="s">
        <v>311</v>
      </c>
      <c r="CI735" t="s">
        <v>621</v>
      </c>
      <c r="CJ735" t="s">
        <v>109</v>
      </c>
      <c r="CK735" t="s">
        <v>109</v>
      </c>
      <c r="CL735" t="s">
        <v>109</v>
      </c>
      <c r="CN735" t="s">
        <v>1050</v>
      </c>
      <c r="CO735" t="s">
        <v>109</v>
      </c>
      <c r="CP735" t="s">
        <v>116</v>
      </c>
      <c r="CQ735" t="s">
        <v>109</v>
      </c>
      <c r="CS735" t="s">
        <v>116</v>
      </c>
      <c r="CT735" t="s">
        <v>116</v>
      </c>
      <c r="CU735" t="s">
        <v>109</v>
      </c>
      <c r="CV735" t="s">
        <v>109</v>
      </c>
      <c r="CX735" t="s">
        <v>116</v>
      </c>
      <c r="CY735" t="s">
        <v>1617</v>
      </c>
      <c r="DB735">
        <f t="shared" si="702"/>
        <v>2</v>
      </c>
      <c r="DC735">
        <f t="shared" si="703"/>
        <v>0</v>
      </c>
      <c r="DD735">
        <f t="shared" si="704"/>
        <v>6</v>
      </c>
      <c r="DE735">
        <f t="shared" si="705"/>
        <v>0</v>
      </c>
      <c r="DF735">
        <f t="shared" si="706"/>
        <v>2</v>
      </c>
      <c r="DG735">
        <f t="shared" si="707"/>
        <v>1</v>
      </c>
      <c r="DH735">
        <f t="shared" si="708"/>
        <v>0</v>
      </c>
      <c r="DI735">
        <f t="shared" si="709"/>
        <v>8</v>
      </c>
      <c r="DJ735">
        <f t="shared" si="710"/>
        <v>1</v>
      </c>
      <c r="DK735">
        <f t="shared" si="711"/>
        <v>1</v>
      </c>
      <c r="DL735">
        <f t="shared" si="712"/>
        <v>2</v>
      </c>
      <c r="DM735">
        <f t="shared" si="713"/>
        <v>1</v>
      </c>
      <c r="DN735">
        <f t="shared" si="714"/>
        <v>2</v>
      </c>
      <c r="DO735">
        <f t="shared" si="715"/>
        <v>1</v>
      </c>
      <c r="DP735">
        <f t="shared" si="716"/>
        <v>2</v>
      </c>
      <c r="DQ735">
        <f t="shared" si="717"/>
        <v>1</v>
      </c>
      <c r="DR735">
        <f t="shared" si="718"/>
        <v>3</v>
      </c>
      <c r="DS735">
        <f t="shared" si="719"/>
        <v>1</v>
      </c>
      <c r="DT735">
        <f t="shared" si="720"/>
        <v>0</v>
      </c>
      <c r="DU735">
        <f t="shared" si="721"/>
        <v>2</v>
      </c>
      <c r="DV735">
        <f t="shared" si="722"/>
        <v>2</v>
      </c>
      <c r="DW735">
        <f t="shared" si="723"/>
        <v>38</v>
      </c>
      <c r="DX735">
        <f t="shared" si="724"/>
        <v>7.3076923076923075</v>
      </c>
      <c r="DY735">
        <f t="shared" si="725"/>
        <v>7.5</v>
      </c>
      <c r="DZ735">
        <f t="shared" si="726"/>
        <v>7.5</v>
      </c>
    </row>
    <row r="736" spans="1:130">
      <c r="A736">
        <v>872</v>
      </c>
      <c r="B736" s="1">
        <v>45007.608090277798</v>
      </c>
      <c r="C736" s="1">
        <v>45007.6482986111</v>
      </c>
      <c r="D736" t="s">
        <v>104</v>
      </c>
      <c r="F736" t="s">
        <v>2616</v>
      </c>
      <c r="G736" s="2">
        <v>13666</v>
      </c>
      <c r="H736" t="s">
        <v>7992</v>
      </c>
      <c r="I736" t="s">
        <v>7993</v>
      </c>
      <c r="J736" t="s">
        <v>145</v>
      </c>
      <c r="K736" t="s">
        <v>114</v>
      </c>
      <c r="L736" t="s">
        <v>7994</v>
      </c>
      <c r="M736" t="s">
        <v>109</v>
      </c>
      <c r="O736" t="s">
        <v>7995</v>
      </c>
      <c r="P736" t="s">
        <v>867</v>
      </c>
      <c r="Q736" t="s">
        <v>145</v>
      </c>
      <c r="R736" t="s">
        <v>113</v>
      </c>
      <c r="S736" t="s">
        <v>114</v>
      </c>
      <c r="T736" t="s">
        <v>149</v>
      </c>
      <c r="U736" t="s">
        <v>150</v>
      </c>
      <c r="V736" t="s">
        <v>1448</v>
      </c>
      <c r="X736" t="s">
        <v>113</v>
      </c>
      <c r="Y736" t="s">
        <v>113</v>
      </c>
      <c r="Z736" t="s">
        <v>116</v>
      </c>
      <c r="AB736" t="s">
        <v>109</v>
      </c>
      <c r="AE736" t="s">
        <v>109</v>
      </c>
      <c r="AG736" t="s">
        <v>109</v>
      </c>
      <c r="AH736" t="s">
        <v>116</v>
      </c>
      <c r="AI736" t="s">
        <v>109</v>
      </c>
      <c r="AJ736" t="s">
        <v>116</v>
      </c>
      <c r="AK736" t="s">
        <v>116</v>
      </c>
      <c r="AL736" t="s">
        <v>116</v>
      </c>
      <c r="AM736" t="s">
        <v>112</v>
      </c>
      <c r="AN736" t="s">
        <v>117</v>
      </c>
      <c r="AO736" t="s">
        <v>202</v>
      </c>
      <c r="AP736" t="s">
        <v>113</v>
      </c>
      <c r="AQ736" t="s">
        <v>272</v>
      </c>
      <c r="AR736" t="s">
        <v>7996</v>
      </c>
      <c r="AS736" t="s">
        <v>203</v>
      </c>
      <c r="AT736" t="s">
        <v>113</v>
      </c>
      <c r="AU736" t="s">
        <v>116</v>
      </c>
      <c r="AV736" t="s">
        <v>116</v>
      </c>
      <c r="AW736" t="s">
        <v>145</v>
      </c>
      <c r="AX736" t="s">
        <v>109</v>
      </c>
      <c r="AZ736" t="s">
        <v>1879</v>
      </c>
      <c r="BA736" t="s">
        <v>113</v>
      </c>
      <c r="BB736" t="s">
        <v>113</v>
      </c>
      <c r="BC736" t="s">
        <v>116</v>
      </c>
      <c r="BD736" t="s">
        <v>116</v>
      </c>
      <c r="BE736" t="s">
        <v>116</v>
      </c>
      <c r="BF736" t="s">
        <v>7997</v>
      </c>
      <c r="BG736" t="s">
        <v>109</v>
      </c>
      <c r="BH736" t="s">
        <v>116</v>
      </c>
      <c r="BI736" t="s">
        <v>7998</v>
      </c>
      <c r="BJ736" t="s">
        <v>116</v>
      </c>
      <c r="BK736" t="s">
        <v>116</v>
      </c>
      <c r="BL736" t="s">
        <v>116</v>
      </c>
      <c r="BM736" t="s">
        <v>109</v>
      </c>
      <c r="BN736" t="s">
        <v>673</v>
      </c>
      <c r="BO736" t="s">
        <v>116</v>
      </c>
      <c r="BP736" t="s">
        <v>116</v>
      </c>
      <c r="BQ736" t="s">
        <v>7999</v>
      </c>
      <c r="BR736" t="s">
        <v>116</v>
      </c>
      <c r="BS736" t="s">
        <v>288</v>
      </c>
      <c r="BT736" t="s">
        <v>116</v>
      </c>
      <c r="BU736" t="s">
        <v>114</v>
      </c>
      <c r="BV736" t="s">
        <v>116</v>
      </c>
      <c r="BW736" t="s">
        <v>8000</v>
      </c>
      <c r="BX736" t="s">
        <v>116</v>
      </c>
      <c r="BY736" t="s">
        <v>116</v>
      </c>
      <c r="BZ736" t="s">
        <v>138</v>
      </c>
      <c r="CA736" t="s">
        <v>700</v>
      </c>
      <c r="CB736" t="s">
        <v>456</v>
      </c>
      <c r="CC736" t="s">
        <v>253</v>
      </c>
      <c r="CD736" t="s">
        <v>116</v>
      </c>
      <c r="CE736" t="s">
        <v>109</v>
      </c>
      <c r="CF736" t="s">
        <v>113</v>
      </c>
      <c r="CG736" t="s">
        <v>8001</v>
      </c>
      <c r="CH736" t="s">
        <v>167</v>
      </c>
      <c r="CI736" t="s">
        <v>621</v>
      </c>
      <c r="CJ736" t="s">
        <v>116</v>
      </c>
      <c r="CK736" t="s">
        <v>116</v>
      </c>
      <c r="CL736" t="s">
        <v>109</v>
      </c>
      <c r="CN736" t="s">
        <v>842</v>
      </c>
      <c r="CO736" t="s">
        <v>116</v>
      </c>
      <c r="CP736" t="s">
        <v>116</v>
      </c>
      <c r="CQ736" t="s">
        <v>109</v>
      </c>
      <c r="CS736" t="s">
        <v>116</v>
      </c>
      <c r="CT736" t="s">
        <v>116</v>
      </c>
      <c r="CU736" t="s">
        <v>116</v>
      </c>
      <c r="CV736" t="s">
        <v>116</v>
      </c>
      <c r="CW736" t="s">
        <v>8002</v>
      </c>
      <c r="CX736" t="s">
        <v>116</v>
      </c>
      <c r="CY736" t="s">
        <v>1591</v>
      </c>
      <c r="DB736">
        <f t="shared" si="702"/>
        <v>2</v>
      </c>
      <c r="DC736">
        <f t="shared" si="703"/>
        <v>0</v>
      </c>
      <c r="DD736">
        <f t="shared" si="704"/>
        <v>5</v>
      </c>
      <c r="DE736">
        <f t="shared" si="705"/>
        <v>0</v>
      </c>
      <c r="DF736">
        <f t="shared" si="706"/>
        <v>1</v>
      </c>
      <c r="DG736">
        <f t="shared" si="707"/>
        <v>0</v>
      </c>
      <c r="DH736">
        <f t="shared" si="708"/>
        <v>0</v>
      </c>
      <c r="DI736">
        <f t="shared" si="709"/>
        <v>8</v>
      </c>
      <c r="DJ736">
        <f t="shared" si="710"/>
        <v>1</v>
      </c>
      <c r="DK736">
        <f t="shared" si="711"/>
        <v>3</v>
      </c>
      <c r="DL736">
        <f t="shared" si="712"/>
        <v>1</v>
      </c>
      <c r="DM736">
        <f t="shared" si="713"/>
        <v>2</v>
      </c>
      <c r="DN736">
        <f t="shared" si="714"/>
        <v>1</v>
      </c>
      <c r="DO736">
        <f t="shared" si="715"/>
        <v>6</v>
      </c>
      <c r="DP736">
        <f t="shared" si="716"/>
        <v>5</v>
      </c>
      <c r="DQ736">
        <f t="shared" si="717"/>
        <v>1</v>
      </c>
      <c r="DR736">
        <f t="shared" si="718"/>
        <v>4</v>
      </c>
      <c r="DS736">
        <f t="shared" si="719"/>
        <v>2</v>
      </c>
      <c r="DT736">
        <f t="shared" si="720"/>
        <v>2</v>
      </c>
      <c r="DU736">
        <f t="shared" si="721"/>
        <v>3</v>
      </c>
      <c r="DV736">
        <f t="shared" si="722"/>
        <v>4</v>
      </c>
      <c r="DW736">
        <f t="shared" si="723"/>
        <v>51</v>
      </c>
      <c r="DX736">
        <f t="shared" si="724"/>
        <v>9.8076923076923066</v>
      </c>
      <c r="DY736">
        <f t="shared" si="725"/>
        <v>10</v>
      </c>
      <c r="DZ736">
        <f t="shared" si="726"/>
        <v>10</v>
      </c>
    </row>
    <row r="737" spans="1:130">
      <c r="A737">
        <v>873</v>
      </c>
      <c r="B737" s="1">
        <v>45007.643946759301</v>
      </c>
      <c r="C737" s="1">
        <v>45007.665023148104</v>
      </c>
      <c r="D737" t="s">
        <v>104</v>
      </c>
      <c r="F737" t="s">
        <v>8003</v>
      </c>
      <c r="G737" s="2">
        <v>3227</v>
      </c>
      <c r="H737" t="s">
        <v>2445</v>
      </c>
      <c r="I737" t="s">
        <v>8004</v>
      </c>
      <c r="J737" t="s">
        <v>132</v>
      </c>
      <c r="K737" t="s">
        <v>109</v>
      </c>
      <c r="M737" t="s">
        <v>109</v>
      </c>
      <c r="O737" t="s">
        <v>8005</v>
      </c>
      <c r="P737" t="s">
        <v>4591</v>
      </c>
      <c r="Q737" t="s">
        <v>188</v>
      </c>
      <c r="R737" t="s">
        <v>113</v>
      </c>
      <c r="S737" t="s">
        <v>114</v>
      </c>
      <c r="T737" t="s">
        <v>109</v>
      </c>
      <c r="V737" t="s">
        <v>109</v>
      </c>
      <c r="X737" t="s">
        <v>135</v>
      </c>
      <c r="Y737" t="s">
        <v>190</v>
      </c>
      <c r="Z737" t="s">
        <v>109</v>
      </c>
      <c r="AA737" t="s">
        <v>109</v>
      </c>
      <c r="AB737" t="s">
        <v>8006</v>
      </c>
      <c r="AC737" t="s">
        <v>109</v>
      </c>
      <c r="AE737" t="s">
        <v>109</v>
      </c>
      <c r="AG737" t="s">
        <v>116</v>
      </c>
      <c r="AH737" t="s">
        <v>116</v>
      </c>
      <c r="AI737" t="s">
        <v>109</v>
      </c>
      <c r="AJ737" t="s">
        <v>116</v>
      </c>
      <c r="AK737" t="s">
        <v>116</v>
      </c>
      <c r="AL737" t="s">
        <v>116</v>
      </c>
      <c r="AM737" t="s">
        <v>188</v>
      </c>
      <c r="AN737" t="s">
        <v>117</v>
      </c>
      <c r="AO737" t="s">
        <v>155</v>
      </c>
      <c r="AP737" t="s">
        <v>224</v>
      </c>
      <c r="AQ737" t="s">
        <v>272</v>
      </c>
      <c r="AR737" t="s">
        <v>8007</v>
      </c>
      <c r="AS737" t="s">
        <v>191</v>
      </c>
      <c r="AT737" t="s">
        <v>287</v>
      </c>
      <c r="AU737" t="s">
        <v>116</v>
      </c>
      <c r="AV737" t="s">
        <v>116</v>
      </c>
      <c r="AW737" t="s">
        <v>145</v>
      </c>
      <c r="AX737" t="s">
        <v>109</v>
      </c>
      <c r="AZ737" t="s">
        <v>157</v>
      </c>
      <c r="BA737" t="s">
        <v>423</v>
      </c>
      <c r="BB737" t="s">
        <v>192</v>
      </c>
      <c r="BC737" t="s">
        <v>116</v>
      </c>
      <c r="BD737" t="s">
        <v>116</v>
      </c>
      <c r="BE737" t="s">
        <v>116</v>
      </c>
      <c r="BF737" t="s">
        <v>8008</v>
      </c>
      <c r="BG737" t="s">
        <v>109</v>
      </c>
      <c r="BH737" t="s">
        <v>116</v>
      </c>
      <c r="BI737" t="s">
        <v>8009</v>
      </c>
      <c r="BJ737" t="s">
        <v>116</v>
      </c>
      <c r="BK737" t="s">
        <v>116</v>
      </c>
      <c r="BL737" t="s">
        <v>116</v>
      </c>
      <c r="BM737" t="s">
        <v>109</v>
      </c>
      <c r="BN737" t="s">
        <v>124</v>
      </c>
      <c r="BO737" t="s">
        <v>109</v>
      </c>
      <c r="BP737" t="s">
        <v>122</v>
      </c>
      <c r="BR737" t="s">
        <v>116</v>
      </c>
      <c r="BS737" t="s">
        <v>162</v>
      </c>
      <c r="BT737" t="s">
        <v>116</v>
      </c>
      <c r="BU737" t="s">
        <v>114</v>
      </c>
      <c r="BV737" t="s">
        <v>116</v>
      </c>
      <c r="BW737" t="s">
        <v>8010</v>
      </c>
      <c r="BX737" t="s">
        <v>116</v>
      </c>
      <c r="BY737" t="s">
        <v>116</v>
      </c>
      <c r="BZ737" t="s">
        <v>193</v>
      </c>
      <c r="CA737" t="s">
        <v>906</v>
      </c>
      <c r="CB737" t="s">
        <v>129</v>
      </c>
      <c r="CC737" t="s">
        <v>1953</v>
      </c>
      <c r="CD737" t="s">
        <v>116</v>
      </c>
      <c r="CE737" t="s">
        <v>109</v>
      </c>
      <c r="CF737" t="s">
        <v>1666</v>
      </c>
      <c r="CG737" t="s">
        <v>113</v>
      </c>
      <c r="CH737" t="s">
        <v>113</v>
      </c>
      <c r="CI737" t="s">
        <v>113</v>
      </c>
      <c r="CJ737" t="s">
        <v>116</v>
      </c>
      <c r="CK737" t="s">
        <v>116</v>
      </c>
      <c r="CL737" t="s">
        <v>116</v>
      </c>
      <c r="CM737" t="s">
        <v>8011</v>
      </c>
      <c r="CN737" t="s">
        <v>1828</v>
      </c>
      <c r="CO737" t="s">
        <v>109</v>
      </c>
      <c r="CP737" t="s">
        <v>116</v>
      </c>
      <c r="CQ737" t="s">
        <v>109</v>
      </c>
      <c r="CS737" t="s">
        <v>109</v>
      </c>
      <c r="CT737" t="s">
        <v>116</v>
      </c>
      <c r="CU737" t="s">
        <v>116</v>
      </c>
      <c r="CV737" t="s">
        <v>109</v>
      </c>
      <c r="CX737" t="s">
        <v>116</v>
      </c>
      <c r="CY737" t="s">
        <v>3783</v>
      </c>
      <c r="DB737">
        <f t="shared" si="702"/>
        <v>1</v>
      </c>
      <c r="DC737">
        <f t="shared" si="703"/>
        <v>0</v>
      </c>
      <c r="DD737">
        <f t="shared" si="704"/>
        <v>4</v>
      </c>
      <c r="DE737">
        <f t="shared" si="705"/>
        <v>0</v>
      </c>
      <c r="DF737">
        <f t="shared" si="706"/>
        <v>2</v>
      </c>
      <c r="DG737">
        <f t="shared" si="707"/>
        <v>1</v>
      </c>
      <c r="DH737">
        <f t="shared" si="708"/>
        <v>0</v>
      </c>
      <c r="DI737">
        <f t="shared" si="709"/>
        <v>10</v>
      </c>
      <c r="DJ737">
        <f t="shared" si="710"/>
        <v>1</v>
      </c>
      <c r="DK737">
        <f t="shared" si="711"/>
        <v>3</v>
      </c>
      <c r="DL737">
        <f t="shared" si="712"/>
        <v>3</v>
      </c>
      <c r="DM737">
        <f t="shared" si="713"/>
        <v>2</v>
      </c>
      <c r="DN737">
        <f t="shared" si="714"/>
        <v>1</v>
      </c>
      <c r="DO737">
        <f t="shared" si="715"/>
        <v>4</v>
      </c>
      <c r="DP737">
        <f t="shared" si="716"/>
        <v>5</v>
      </c>
      <c r="DQ737">
        <f t="shared" si="717"/>
        <v>1</v>
      </c>
      <c r="DR737">
        <f t="shared" si="718"/>
        <v>4</v>
      </c>
      <c r="DS737">
        <f t="shared" si="719"/>
        <v>1</v>
      </c>
      <c r="DT737">
        <f t="shared" si="720"/>
        <v>3</v>
      </c>
      <c r="DU737">
        <f t="shared" si="721"/>
        <v>2</v>
      </c>
      <c r="DV737">
        <f t="shared" si="722"/>
        <v>2</v>
      </c>
      <c r="DW737">
        <f t="shared" si="723"/>
        <v>50</v>
      </c>
      <c r="DX737">
        <f t="shared" si="724"/>
        <v>9.615384615384615</v>
      </c>
      <c r="DY737">
        <f t="shared" si="725"/>
        <v>9.5</v>
      </c>
      <c r="DZ737">
        <f t="shared" si="726"/>
        <v>9.5</v>
      </c>
    </row>
    <row r="738" spans="1:130">
      <c r="A738">
        <v>874</v>
      </c>
      <c r="B738" s="1">
        <v>45008.497361111098</v>
      </c>
      <c r="C738" s="1">
        <v>45008.609027777798</v>
      </c>
      <c r="D738" t="s">
        <v>104</v>
      </c>
      <c r="F738" t="s">
        <v>8012</v>
      </c>
      <c r="G738" s="2">
        <v>1588</v>
      </c>
      <c r="H738" t="s">
        <v>1807</v>
      </c>
      <c r="I738" t="s">
        <v>8013</v>
      </c>
      <c r="J738" t="s">
        <v>175</v>
      </c>
      <c r="K738" t="s">
        <v>114</v>
      </c>
      <c r="L738" t="s">
        <v>4554</v>
      </c>
      <c r="M738" t="s">
        <v>109</v>
      </c>
      <c r="O738" t="s">
        <v>8014</v>
      </c>
      <c r="P738" t="s">
        <v>2360</v>
      </c>
      <c r="Q738" t="s">
        <v>188</v>
      </c>
      <c r="R738" t="s">
        <v>113</v>
      </c>
      <c r="S738" t="s">
        <v>122</v>
      </c>
      <c r="T738" t="s">
        <v>109</v>
      </c>
      <c r="V738" t="s">
        <v>116</v>
      </c>
      <c r="W738" t="s">
        <v>8015</v>
      </c>
      <c r="X738" t="s">
        <v>455</v>
      </c>
      <c r="Y738" t="s">
        <v>8016</v>
      </c>
      <c r="Z738" t="s">
        <v>109</v>
      </c>
      <c r="AA738" t="s">
        <v>116</v>
      </c>
      <c r="AB738" t="s">
        <v>153</v>
      </c>
      <c r="AC738" t="s">
        <v>116</v>
      </c>
      <c r="AD738" t="s">
        <v>8017</v>
      </c>
      <c r="AE738" t="s">
        <v>109</v>
      </c>
      <c r="AG738" t="s">
        <v>109</v>
      </c>
      <c r="AH738" t="s">
        <v>109</v>
      </c>
      <c r="AI738" t="s">
        <v>109</v>
      </c>
      <c r="AJ738" t="s">
        <v>109</v>
      </c>
      <c r="AK738" t="s">
        <v>109</v>
      </c>
      <c r="AL738" t="s">
        <v>116</v>
      </c>
      <c r="AM738" t="s">
        <v>188</v>
      </c>
      <c r="AN738" t="s">
        <v>117</v>
      </c>
      <c r="AO738" t="s">
        <v>304</v>
      </c>
      <c r="AP738" t="s">
        <v>224</v>
      </c>
      <c r="AQ738" t="s">
        <v>109</v>
      </c>
      <c r="AS738" t="s">
        <v>8018</v>
      </c>
      <c r="AT738" t="s">
        <v>113</v>
      </c>
      <c r="AU738" t="s">
        <v>116</v>
      </c>
      <c r="AV738" t="s">
        <v>116</v>
      </c>
      <c r="AW738" t="s">
        <v>109</v>
      </c>
      <c r="AZ738" t="s">
        <v>157</v>
      </c>
      <c r="BA738" t="s">
        <v>158</v>
      </c>
      <c r="BB738" t="s">
        <v>249</v>
      </c>
      <c r="BC738" t="s">
        <v>116</v>
      </c>
      <c r="BD738" t="s">
        <v>116</v>
      </c>
      <c r="BE738" t="s">
        <v>122</v>
      </c>
      <c r="BG738" t="s">
        <v>116</v>
      </c>
      <c r="BH738" t="s">
        <v>116</v>
      </c>
      <c r="BI738" t="s">
        <v>8019</v>
      </c>
      <c r="BJ738" t="s">
        <v>116</v>
      </c>
      <c r="BK738" t="s">
        <v>116</v>
      </c>
      <c r="BL738" t="s">
        <v>116</v>
      </c>
      <c r="BM738" t="s">
        <v>116</v>
      </c>
      <c r="BN738" t="s">
        <v>161</v>
      </c>
      <c r="BO738" t="s">
        <v>116</v>
      </c>
      <c r="BP738" t="s">
        <v>122</v>
      </c>
      <c r="BR738" t="s">
        <v>116</v>
      </c>
      <c r="BS738" t="s">
        <v>644</v>
      </c>
      <c r="BT738" t="s">
        <v>116</v>
      </c>
      <c r="BU738" t="s">
        <v>114</v>
      </c>
      <c r="BV738" t="s">
        <v>116</v>
      </c>
      <c r="BX738" t="s">
        <v>116</v>
      </c>
      <c r="BY738" t="s">
        <v>116</v>
      </c>
      <c r="BZ738" t="s">
        <v>193</v>
      </c>
      <c r="CA738" t="s">
        <v>659</v>
      </c>
      <c r="CB738" t="s">
        <v>113</v>
      </c>
      <c r="CC738" t="s">
        <v>182</v>
      </c>
      <c r="CD738" t="s">
        <v>116</v>
      </c>
      <c r="CE738" t="s">
        <v>109</v>
      </c>
      <c r="CF738" t="s">
        <v>295</v>
      </c>
      <c r="CG738" t="s">
        <v>113</v>
      </c>
      <c r="CH738" t="s">
        <v>335</v>
      </c>
      <c r="CI738" t="s">
        <v>215</v>
      </c>
      <c r="CJ738" t="s">
        <v>109</v>
      </c>
      <c r="CK738" t="s">
        <v>109</v>
      </c>
      <c r="CL738" t="s">
        <v>109</v>
      </c>
      <c r="CN738" t="s">
        <v>842</v>
      </c>
      <c r="CO738" t="s">
        <v>109</v>
      </c>
      <c r="CP738" t="s">
        <v>116</v>
      </c>
      <c r="CQ738" t="s">
        <v>109</v>
      </c>
      <c r="CS738" t="s">
        <v>116</v>
      </c>
      <c r="CT738" t="s">
        <v>109</v>
      </c>
      <c r="CU738" t="s">
        <v>109</v>
      </c>
      <c r="CV738" t="s">
        <v>109</v>
      </c>
      <c r="CX738" t="s">
        <v>116</v>
      </c>
      <c r="CY738" t="s">
        <v>8020</v>
      </c>
      <c r="DB738">
        <f t="shared" si="702"/>
        <v>2</v>
      </c>
      <c r="DC738">
        <f t="shared" si="703"/>
        <v>0</v>
      </c>
      <c r="DD738">
        <f t="shared" si="704"/>
        <v>3</v>
      </c>
      <c r="DE738">
        <f t="shared" si="705"/>
        <v>1</v>
      </c>
      <c r="DF738">
        <f t="shared" si="706"/>
        <v>2</v>
      </c>
      <c r="DG738">
        <f t="shared" si="707"/>
        <v>2</v>
      </c>
      <c r="DH738">
        <f t="shared" si="708"/>
        <v>0</v>
      </c>
      <c r="DI738">
        <f t="shared" si="709"/>
        <v>5</v>
      </c>
      <c r="DJ738">
        <f t="shared" si="710"/>
        <v>1</v>
      </c>
      <c r="DK738">
        <f t="shared" si="711"/>
        <v>2</v>
      </c>
      <c r="DL738">
        <f t="shared" si="712"/>
        <v>3</v>
      </c>
      <c r="DM738">
        <f t="shared" si="713"/>
        <v>1</v>
      </c>
      <c r="DN738">
        <f t="shared" si="714"/>
        <v>2</v>
      </c>
      <c r="DO738">
        <f t="shared" si="715"/>
        <v>6</v>
      </c>
      <c r="DP738">
        <f t="shared" si="716"/>
        <v>5</v>
      </c>
      <c r="DQ738">
        <f t="shared" si="717"/>
        <v>1</v>
      </c>
      <c r="DR738">
        <f t="shared" si="718"/>
        <v>3</v>
      </c>
      <c r="DS738">
        <f t="shared" si="719"/>
        <v>2</v>
      </c>
      <c r="DT738">
        <f t="shared" si="720"/>
        <v>0</v>
      </c>
      <c r="DU738">
        <f t="shared" si="721"/>
        <v>2</v>
      </c>
      <c r="DV738">
        <f t="shared" si="722"/>
        <v>1</v>
      </c>
      <c r="DW738">
        <f t="shared" si="723"/>
        <v>44</v>
      </c>
      <c r="DX738">
        <f t="shared" si="724"/>
        <v>8.4615384615384617</v>
      </c>
      <c r="DY738">
        <f t="shared" si="725"/>
        <v>8.5</v>
      </c>
      <c r="DZ738">
        <f t="shared" si="726"/>
        <v>8.5</v>
      </c>
    </row>
    <row r="739" spans="1:130">
      <c r="A739">
        <v>875</v>
      </c>
      <c r="B739" s="1">
        <v>45008.475949074098</v>
      </c>
      <c r="C739" s="1">
        <v>45008.6563425926</v>
      </c>
      <c r="D739" t="s">
        <v>104</v>
      </c>
      <c r="F739" t="s">
        <v>8021</v>
      </c>
      <c r="G739" s="2">
        <v>21523</v>
      </c>
      <c r="H739" t="s">
        <v>8022</v>
      </c>
      <c r="I739" t="s">
        <v>8023</v>
      </c>
      <c r="J739" t="s">
        <v>292</v>
      </c>
      <c r="K739" t="s">
        <v>114</v>
      </c>
      <c r="L739" t="s">
        <v>8024</v>
      </c>
      <c r="M739" t="s">
        <v>109</v>
      </c>
      <c r="O739" t="s">
        <v>6055</v>
      </c>
      <c r="P739" t="s">
        <v>8025</v>
      </c>
      <c r="Q739" t="s">
        <v>145</v>
      </c>
      <c r="R739" t="s">
        <v>8026</v>
      </c>
      <c r="S739" t="s">
        <v>114</v>
      </c>
      <c r="T739" t="s">
        <v>109</v>
      </c>
      <c r="V739" t="s">
        <v>109</v>
      </c>
      <c r="X739" t="s">
        <v>135</v>
      </c>
      <c r="Y739" t="s">
        <v>136</v>
      </c>
      <c r="Z739" t="s">
        <v>116</v>
      </c>
      <c r="AB739" t="s">
        <v>145</v>
      </c>
      <c r="AC739" t="s">
        <v>116</v>
      </c>
      <c r="AD739" t="s">
        <v>8027</v>
      </c>
      <c r="AE739" t="s">
        <v>109</v>
      </c>
      <c r="AG739" t="s">
        <v>109</v>
      </c>
      <c r="AH739" t="s">
        <v>109</v>
      </c>
      <c r="AI739" t="s">
        <v>109</v>
      </c>
      <c r="AJ739" t="s">
        <v>116</v>
      </c>
      <c r="AK739" t="s">
        <v>116</v>
      </c>
      <c r="AL739" t="s">
        <v>116</v>
      </c>
      <c r="AM739" t="s">
        <v>145</v>
      </c>
      <c r="AN739" t="s">
        <v>117</v>
      </c>
      <c r="AO739" t="s">
        <v>155</v>
      </c>
      <c r="AP739" t="s">
        <v>8028</v>
      </c>
      <c r="AQ739" t="s">
        <v>109</v>
      </c>
      <c r="AS739" t="s">
        <v>191</v>
      </c>
      <c r="AT739" t="s">
        <v>8029</v>
      </c>
      <c r="AU739" t="s">
        <v>116</v>
      </c>
      <c r="AV739" t="s">
        <v>116</v>
      </c>
      <c r="AW739" t="s">
        <v>320</v>
      </c>
      <c r="AX739" t="s">
        <v>116</v>
      </c>
      <c r="AY739" t="s">
        <v>8030</v>
      </c>
      <c r="AZ739" t="s">
        <v>8031</v>
      </c>
      <c r="BA739" t="s">
        <v>248</v>
      </c>
      <c r="BB739" t="s">
        <v>8032</v>
      </c>
      <c r="BC739" t="s">
        <v>109</v>
      </c>
      <c r="BD739" t="s">
        <v>116</v>
      </c>
      <c r="BE739" t="s">
        <v>116</v>
      </c>
      <c r="BF739" t="s">
        <v>8033</v>
      </c>
      <c r="BG739" t="s">
        <v>109</v>
      </c>
      <c r="BH739" t="s">
        <v>116</v>
      </c>
      <c r="BI739" t="s">
        <v>8034</v>
      </c>
      <c r="BJ739" t="s">
        <v>116</v>
      </c>
      <c r="BK739" t="s">
        <v>116</v>
      </c>
      <c r="BL739" t="s">
        <v>116</v>
      </c>
      <c r="BM739" t="s">
        <v>109</v>
      </c>
      <c r="BN739" t="s">
        <v>1057</v>
      </c>
      <c r="BO739" t="s">
        <v>116</v>
      </c>
      <c r="BP739" t="s">
        <v>116</v>
      </c>
      <c r="BQ739" t="s">
        <v>8035</v>
      </c>
      <c r="BR739" t="s">
        <v>116</v>
      </c>
      <c r="BS739" t="s">
        <v>426</v>
      </c>
      <c r="BT739" t="s">
        <v>109</v>
      </c>
      <c r="BU739" t="s">
        <v>114</v>
      </c>
      <c r="BV739" t="s">
        <v>116</v>
      </c>
      <c r="BX739" t="s">
        <v>116</v>
      </c>
      <c r="BY739" t="s">
        <v>116</v>
      </c>
      <c r="BZ739" t="s">
        <v>138</v>
      </c>
      <c r="CA739" t="s">
        <v>8036</v>
      </c>
      <c r="CB739" t="s">
        <v>8037</v>
      </c>
      <c r="CC739" t="s">
        <v>2746</v>
      </c>
      <c r="CD739" t="s">
        <v>116</v>
      </c>
      <c r="CE739" t="s">
        <v>116</v>
      </c>
      <c r="CG739" t="s">
        <v>113</v>
      </c>
      <c r="CH739" t="s">
        <v>113</v>
      </c>
      <c r="CI739" t="s">
        <v>8038</v>
      </c>
      <c r="CJ739" t="s">
        <v>116</v>
      </c>
      <c r="CK739" t="s">
        <v>116</v>
      </c>
      <c r="CL739" t="s">
        <v>116</v>
      </c>
      <c r="CM739" t="s">
        <v>8039</v>
      </c>
      <c r="CN739" t="s">
        <v>8040</v>
      </c>
      <c r="CO739" t="s">
        <v>116</v>
      </c>
      <c r="CP739" t="s">
        <v>116</v>
      </c>
      <c r="CQ739" t="s">
        <v>116</v>
      </c>
      <c r="CR739" t="s">
        <v>8041</v>
      </c>
      <c r="CS739" t="s">
        <v>116</v>
      </c>
      <c r="CT739" t="s">
        <v>116</v>
      </c>
      <c r="CU739" t="s">
        <v>116</v>
      </c>
      <c r="CV739" t="s">
        <v>116</v>
      </c>
      <c r="CW739" t="s">
        <v>8042</v>
      </c>
      <c r="CX739" t="s">
        <v>116</v>
      </c>
      <c r="CY739" t="s">
        <v>2751</v>
      </c>
      <c r="DB739">
        <f t="shared" si="702"/>
        <v>2</v>
      </c>
      <c r="DC739">
        <f t="shared" si="703"/>
        <v>0</v>
      </c>
      <c r="DD739">
        <f t="shared" si="704"/>
        <v>5</v>
      </c>
      <c r="DE739">
        <f t="shared" si="705"/>
        <v>0</v>
      </c>
      <c r="DF739">
        <f t="shared" si="706"/>
        <v>3</v>
      </c>
      <c r="DG739">
        <f t="shared" si="707"/>
        <v>2</v>
      </c>
      <c r="DH739">
        <f t="shared" si="708"/>
        <v>0</v>
      </c>
      <c r="DI739">
        <f t="shared" si="709"/>
        <v>7</v>
      </c>
      <c r="DJ739">
        <f t="shared" si="710"/>
        <v>1</v>
      </c>
      <c r="DK739">
        <f t="shared" si="711"/>
        <v>4</v>
      </c>
      <c r="DL739">
        <f t="shared" si="712"/>
        <v>3</v>
      </c>
      <c r="DM739">
        <f t="shared" si="713"/>
        <v>2</v>
      </c>
      <c r="DN739">
        <f t="shared" si="714"/>
        <v>1</v>
      </c>
      <c r="DO739">
        <f t="shared" si="715"/>
        <v>6</v>
      </c>
      <c r="DP739">
        <f t="shared" si="716"/>
        <v>4</v>
      </c>
      <c r="DQ739">
        <f t="shared" si="717"/>
        <v>1</v>
      </c>
      <c r="DR739">
        <f t="shared" si="718"/>
        <v>4</v>
      </c>
      <c r="DS739">
        <f t="shared" si="719"/>
        <v>0</v>
      </c>
      <c r="DT739">
        <f t="shared" si="720"/>
        <v>3</v>
      </c>
      <c r="DU739">
        <f t="shared" si="721"/>
        <v>4</v>
      </c>
      <c r="DV739">
        <f t="shared" si="722"/>
        <v>4</v>
      </c>
      <c r="DW739">
        <f t="shared" si="723"/>
        <v>56</v>
      </c>
      <c r="DX739">
        <f t="shared" si="724"/>
        <v>10.769230769230768</v>
      </c>
      <c r="DY739">
        <f t="shared" si="725"/>
        <v>11</v>
      </c>
      <c r="DZ739">
        <f t="shared" si="726"/>
        <v>10</v>
      </c>
    </row>
    <row r="740" spans="1:130">
      <c r="A740">
        <v>876</v>
      </c>
      <c r="B740" s="1">
        <v>45008.714490740698</v>
      </c>
      <c r="C740" s="1">
        <v>45008.723020833299</v>
      </c>
      <c r="D740" t="s">
        <v>104</v>
      </c>
      <c r="F740" t="s">
        <v>8043</v>
      </c>
      <c r="G740" s="2">
        <v>21608</v>
      </c>
      <c r="H740" t="s">
        <v>8044</v>
      </c>
      <c r="I740" t="s">
        <v>8045</v>
      </c>
      <c r="J740" t="s">
        <v>132</v>
      </c>
      <c r="K740" t="s">
        <v>109</v>
      </c>
      <c r="M740" t="s">
        <v>109</v>
      </c>
      <c r="O740" t="s">
        <v>548</v>
      </c>
      <c r="P740" t="s">
        <v>454</v>
      </c>
      <c r="Q740" t="s">
        <v>112</v>
      </c>
      <c r="R740" t="s">
        <v>8046</v>
      </c>
      <c r="S740" t="s">
        <v>122</v>
      </c>
      <c r="T740" t="s">
        <v>302</v>
      </c>
      <c r="V740" t="s">
        <v>109</v>
      </c>
      <c r="X740" t="s">
        <v>113</v>
      </c>
      <c r="Y740" t="s">
        <v>190</v>
      </c>
      <c r="Z740" t="s">
        <v>109</v>
      </c>
      <c r="AA740" t="s">
        <v>116</v>
      </c>
      <c r="AB740" t="s">
        <v>132</v>
      </c>
      <c r="AC740" t="s">
        <v>109</v>
      </c>
      <c r="AE740" t="s">
        <v>109</v>
      </c>
      <c r="AG740" t="s">
        <v>109</v>
      </c>
      <c r="AH740" t="s">
        <v>116</v>
      </c>
      <c r="AI740" t="s">
        <v>109</v>
      </c>
      <c r="AJ740" t="s">
        <v>116</v>
      </c>
      <c r="AK740" t="s">
        <v>116</v>
      </c>
      <c r="AL740" t="s">
        <v>116</v>
      </c>
      <c r="AM740" t="s">
        <v>112</v>
      </c>
      <c r="AN740" t="s">
        <v>117</v>
      </c>
      <c r="AO740" t="s">
        <v>304</v>
      </c>
      <c r="AP740" t="s">
        <v>224</v>
      </c>
      <c r="AQ740" t="s">
        <v>109</v>
      </c>
      <c r="AS740" t="s">
        <v>118</v>
      </c>
      <c r="AT740" t="s">
        <v>113</v>
      </c>
      <c r="AU740" t="s">
        <v>116</v>
      </c>
      <c r="AV740" t="s">
        <v>109</v>
      </c>
      <c r="AW740" t="s">
        <v>109</v>
      </c>
      <c r="AZ740" t="s">
        <v>113</v>
      </c>
      <c r="BA740" t="s">
        <v>113</v>
      </c>
      <c r="BB740" t="s">
        <v>121</v>
      </c>
      <c r="BC740" t="s">
        <v>116</v>
      </c>
      <c r="BD740" t="s">
        <v>116</v>
      </c>
      <c r="BE740" t="s">
        <v>116</v>
      </c>
      <c r="BF740" t="s">
        <v>904</v>
      </c>
      <c r="BG740" t="s">
        <v>116</v>
      </c>
      <c r="BH740" t="s">
        <v>116</v>
      </c>
      <c r="BJ740" t="s">
        <v>116</v>
      </c>
      <c r="BK740" t="s">
        <v>116</v>
      </c>
      <c r="BL740" t="s">
        <v>116</v>
      </c>
      <c r="BM740" t="s">
        <v>109</v>
      </c>
      <c r="BN740" t="s">
        <v>113</v>
      </c>
      <c r="BO740" t="s">
        <v>116</v>
      </c>
      <c r="BP740" t="s">
        <v>122</v>
      </c>
      <c r="BR740" t="s">
        <v>116</v>
      </c>
      <c r="BS740" t="s">
        <v>644</v>
      </c>
      <c r="BT740" t="s">
        <v>116</v>
      </c>
      <c r="BU740" t="s">
        <v>114</v>
      </c>
      <c r="BV740" t="s">
        <v>116</v>
      </c>
      <c r="BX740" t="s">
        <v>109</v>
      </c>
      <c r="CC740" t="s">
        <v>113</v>
      </c>
      <c r="CD740" t="s">
        <v>109</v>
      </c>
      <c r="CE740" t="s">
        <v>116</v>
      </c>
      <c r="CG740" t="s">
        <v>113</v>
      </c>
      <c r="CH740" t="s">
        <v>113</v>
      </c>
      <c r="CI740" t="s">
        <v>113</v>
      </c>
      <c r="CJ740" t="s">
        <v>116</v>
      </c>
      <c r="CK740" t="s">
        <v>116</v>
      </c>
      <c r="CL740" t="s">
        <v>116</v>
      </c>
      <c r="CM740" t="s">
        <v>8047</v>
      </c>
      <c r="CN740" t="s">
        <v>8048</v>
      </c>
      <c r="CO740" t="s">
        <v>116</v>
      </c>
      <c r="CP740" t="s">
        <v>116</v>
      </c>
      <c r="CQ740" t="s">
        <v>109</v>
      </c>
      <c r="CS740" t="s">
        <v>116</v>
      </c>
      <c r="CT740" t="s">
        <v>116</v>
      </c>
      <c r="CU740" t="s">
        <v>116</v>
      </c>
      <c r="CV740" t="s">
        <v>116</v>
      </c>
      <c r="CW740" t="s">
        <v>8049</v>
      </c>
      <c r="CX740" t="s">
        <v>109</v>
      </c>
      <c r="DB740">
        <f t="shared" si="702"/>
        <v>1</v>
      </c>
      <c r="DC740">
        <f t="shared" si="703"/>
        <v>0</v>
      </c>
      <c r="DD740">
        <f t="shared" si="704"/>
        <v>5</v>
      </c>
      <c r="DE740">
        <f t="shared" si="705"/>
        <v>0</v>
      </c>
      <c r="DF740">
        <f t="shared" si="706"/>
        <v>1</v>
      </c>
      <c r="DG740">
        <f t="shared" si="707"/>
        <v>1</v>
      </c>
      <c r="DH740">
        <f t="shared" si="708"/>
        <v>0</v>
      </c>
      <c r="DI740">
        <f t="shared" si="709"/>
        <v>8</v>
      </c>
      <c r="DJ740">
        <f t="shared" si="710"/>
        <v>1</v>
      </c>
      <c r="DK740">
        <f t="shared" si="711"/>
        <v>1</v>
      </c>
      <c r="DL740">
        <f t="shared" si="712"/>
        <v>1</v>
      </c>
      <c r="DM740">
        <f t="shared" si="713"/>
        <v>2</v>
      </c>
      <c r="DN740">
        <f t="shared" si="714"/>
        <v>2</v>
      </c>
      <c r="DO740">
        <f t="shared" si="715"/>
        <v>4</v>
      </c>
      <c r="DP740">
        <f t="shared" si="716"/>
        <v>5</v>
      </c>
      <c r="DQ740">
        <f t="shared" si="717"/>
        <v>0</v>
      </c>
      <c r="DR740">
        <f t="shared" si="718"/>
        <v>0</v>
      </c>
      <c r="DS740">
        <f t="shared" si="719"/>
        <v>0</v>
      </c>
      <c r="DT740">
        <f t="shared" si="720"/>
        <v>3</v>
      </c>
      <c r="DU740">
        <f t="shared" si="721"/>
        <v>3</v>
      </c>
      <c r="DV740">
        <f t="shared" si="722"/>
        <v>4</v>
      </c>
      <c r="DW740">
        <f t="shared" si="723"/>
        <v>42</v>
      </c>
      <c r="DX740">
        <f t="shared" si="724"/>
        <v>8.0769230769230766</v>
      </c>
      <c r="DY740">
        <f t="shared" si="725"/>
        <v>8</v>
      </c>
      <c r="DZ740">
        <f t="shared" si="726"/>
        <v>8</v>
      </c>
    </row>
    <row r="741" spans="1:130">
      <c r="B741" s="1"/>
      <c r="C741" s="1"/>
      <c r="DB741">
        <f t="shared" si="702"/>
        <v>0</v>
      </c>
      <c r="DC741">
        <f t="shared" si="703"/>
        <v>0</v>
      </c>
      <c r="DD741">
        <f t="shared" si="704"/>
        <v>0</v>
      </c>
      <c r="DE741">
        <f t="shared" si="705"/>
        <v>0</v>
      </c>
      <c r="DF741">
        <f t="shared" si="706"/>
        <v>0</v>
      </c>
      <c r="DG741">
        <f t="shared" si="707"/>
        <v>0</v>
      </c>
      <c r="DH741">
        <f t="shared" si="708"/>
        <v>0</v>
      </c>
      <c r="DI741">
        <f t="shared" si="709"/>
        <v>0</v>
      </c>
      <c r="DJ741">
        <f t="shared" si="710"/>
        <v>0</v>
      </c>
      <c r="DK741">
        <f t="shared" si="711"/>
        <v>0</v>
      </c>
      <c r="DL741">
        <f t="shared" si="712"/>
        <v>0</v>
      </c>
      <c r="DM741">
        <f t="shared" si="713"/>
        <v>0</v>
      </c>
      <c r="DN741">
        <f t="shared" si="714"/>
        <v>0</v>
      </c>
      <c r="DO741">
        <f t="shared" si="715"/>
        <v>0</v>
      </c>
      <c r="DP741">
        <f t="shared" si="716"/>
        <v>0</v>
      </c>
      <c r="DQ741">
        <f t="shared" si="717"/>
        <v>0</v>
      </c>
      <c r="DR741">
        <f t="shared" si="718"/>
        <v>0</v>
      </c>
      <c r="DS741">
        <f t="shared" si="719"/>
        <v>0</v>
      </c>
      <c r="DT741">
        <f t="shared" si="720"/>
        <v>0</v>
      </c>
      <c r="DU741">
        <f t="shared" si="721"/>
        <v>0</v>
      </c>
      <c r="DV741">
        <f t="shared" si="722"/>
        <v>0</v>
      </c>
      <c r="DW741">
        <f t="shared" si="723"/>
        <v>0</v>
      </c>
      <c r="DX741">
        <f t="shared" si="724"/>
        <v>0</v>
      </c>
      <c r="DY741">
        <f t="shared" si="725"/>
        <v>0</v>
      </c>
      <c r="DZ741">
        <f t="shared" si="726"/>
        <v>0</v>
      </c>
    </row>
    <row r="742" spans="1:130">
      <c r="B742" s="1"/>
      <c r="C742" s="1"/>
    </row>
    <row r="743" spans="1:130">
      <c r="B743" s="1"/>
      <c r="C743" s="1"/>
    </row>
    <row r="744" spans="1:130">
      <c r="B744" s="1"/>
      <c r="C744" s="1"/>
    </row>
  </sheetData>
  <conditionalFormatting sqref="DX742:DY1048576 DX202:DZ741 DX1:DY201 DZ2:DZ201">
    <cfRule type="cellIs" dxfId="107" priority="7" operator="between">
      <formula>6.75</formula>
      <formula>20</formula>
    </cfRule>
  </conditionalFormatting>
  <conditionalFormatting sqref="G1:G1048576">
    <cfRule type="duplicateValues" dxfId="106" priority="1"/>
  </conditionalFormatting>
  <conditionalFormatting sqref="F2:F744">
    <cfRule type="duplicateValues" dxfId="105" priority="775"/>
  </conditionalFormatting>
  <hyperlinks>
    <hyperlink ref="H182" r:id="rId1" xr:uid="{2A463528-E5DC-4065-930A-CC79011019E0}"/>
    <hyperlink ref="H186" r:id="rId2" xr:uid="{B1727613-0F9E-49F6-8F77-3944CAAF1B82}"/>
    <hyperlink ref="H195" r:id="rId3" xr:uid="{1E0DB64A-9BEB-47E7-8E15-7BE2913CEE73}"/>
    <hyperlink ref="H219" r:id="rId4" xr:uid="{60FE2486-2C24-4A01-83DC-7D40BA447B25}"/>
    <hyperlink ref="H252" r:id="rId5" xr:uid="{50FAFB37-885C-4EDE-8C14-7013259C0499}"/>
    <hyperlink ref="H328" r:id="rId6" xr:uid="{0B5A7910-BF50-4FBF-AD00-773FF7FFC57E}"/>
    <hyperlink ref="H387" r:id="rId7" xr:uid="{8AF93568-DBDA-4E43-83BC-B2929CE03B10}"/>
    <hyperlink ref="H391" r:id="rId8" xr:uid="{D636A954-E51A-4906-B458-28C4CB427DCE}"/>
    <hyperlink ref="H583" r:id="rId9" xr:uid="{EA39CF2B-E4F3-4E5E-BFDC-B58A4249AB17}"/>
    <hyperlink ref="H652" r:id="rId10" xr:uid="{979C4568-618D-422C-B9B0-88B5DD74B769}"/>
    <hyperlink ref="H654" r:id="rId11" xr:uid="{5DED46F1-0534-4306-8C76-87B878C3352C}"/>
    <hyperlink ref="H665" r:id="rId12" xr:uid="{E7D8F627-9FB6-4340-96F1-BC60CE9D56E9}"/>
    <hyperlink ref="H669" r:id="rId13" xr:uid="{277C2BEE-EB8B-4E88-8D59-C6034B23C4D1}"/>
    <hyperlink ref="H670" r:id="rId14" xr:uid="{1C19C35B-64AC-4707-9129-21E1BE95D353}"/>
    <hyperlink ref="H671" r:id="rId15" xr:uid="{8FE54286-30D7-42C7-B42D-FA93E7E268C8}"/>
    <hyperlink ref="H677" r:id="rId16" xr:uid="{3552655A-7B91-43BC-B3C3-D11235816AFE}"/>
    <hyperlink ref="H702" r:id="rId17" xr:uid="{34A2FBC7-2A7F-4825-B00F-9322AC72BEDC}"/>
  </hyperlinks>
  <pageMargins left="0.7" right="0.7" top="0.75" bottom="0.75" header="0.3" footer="0.3"/>
  <pageSetup paperSize="9" orientation="portrait" r:id="rId18"/>
  <tableParts count="1">
    <tablePart r:id="rId19"/>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9466-7EFA-4B85-B374-376BF0C45D85}">
  <dimension ref="A1:DW5"/>
  <sheetViews>
    <sheetView zoomScale="70" zoomScaleNormal="70" workbookViewId="0">
      <selection activeCell="R2" sqref="R2"/>
    </sheetView>
  </sheetViews>
  <sheetFormatPr baseColWidth="10" defaultRowHeight="14.4"/>
  <cols>
    <col min="77" max="77" width="82" bestFit="1" customWidth="1"/>
  </cols>
  <sheetData>
    <row r="1" spans="1:127" ht="15" thickBot="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B1" t="s">
        <v>1442</v>
      </c>
      <c r="DW1" t="s">
        <v>2691</v>
      </c>
    </row>
    <row r="2" spans="1:127" ht="315.60000000000002" thickBot="1">
      <c r="J2" s="8" t="s">
        <v>2761</v>
      </c>
      <c r="K2" s="9" t="s">
        <v>2762</v>
      </c>
      <c r="M2" s="10" t="s">
        <v>2763</v>
      </c>
      <c r="O2" s="9" t="s">
        <v>2764</v>
      </c>
      <c r="P2" s="10" t="s">
        <v>2765</v>
      </c>
      <c r="Q2" s="9" t="s">
        <v>2766</v>
      </c>
      <c r="R2" s="11" t="s">
        <v>2767</v>
      </c>
      <c r="S2" s="9" t="s">
        <v>2769</v>
      </c>
      <c r="T2" s="10" t="s">
        <v>2768</v>
      </c>
      <c r="V2" s="10" t="s">
        <v>2770</v>
      </c>
      <c r="X2" s="11" t="s">
        <v>2771</v>
      </c>
      <c r="Y2" s="10" t="s">
        <v>2772</v>
      </c>
      <c r="Z2" s="12" t="s">
        <v>2773</v>
      </c>
      <c r="AB2" s="13" t="s">
        <v>2774</v>
      </c>
      <c r="AC2" s="14" t="s">
        <v>2762</v>
      </c>
      <c r="AE2" s="15" t="s">
        <v>2775</v>
      </c>
      <c r="AG2" s="14" t="s">
        <v>2776</v>
      </c>
      <c r="AH2" s="16" t="s">
        <v>2777</v>
      </c>
      <c r="AI2" s="16" t="s">
        <v>2778</v>
      </c>
      <c r="AJ2" s="14" t="s">
        <v>2779</v>
      </c>
      <c r="AK2" s="16" t="s">
        <v>2780</v>
      </c>
      <c r="AL2" s="14" t="s">
        <v>2781</v>
      </c>
      <c r="AM2" s="16" t="s">
        <v>2782</v>
      </c>
      <c r="AN2" s="14" t="s">
        <v>2783</v>
      </c>
      <c r="AO2" s="17" t="s">
        <v>2784</v>
      </c>
      <c r="AP2" s="18" t="s">
        <v>2785</v>
      </c>
      <c r="AQ2" s="19" t="s">
        <v>2786</v>
      </c>
      <c r="AS2" s="17" t="s">
        <v>2787</v>
      </c>
      <c r="AU2" s="18" t="s">
        <v>2788</v>
      </c>
      <c r="AV2" s="20" t="s">
        <v>2791</v>
      </c>
      <c r="AW2" s="20" t="s">
        <v>2789</v>
      </c>
      <c r="AX2" s="18" t="s">
        <v>2790</v>
      </c>
      <c r="AZ2" s="18" t="s">
        <v>2792</v>
      </c>
      <c r="BA2" s="20" t="s">
        <v>2793</v>
      </c>
      <c r="BB2" s="21" t="s">
        <v>2794</v>
      </c>
      <c r="BD2" s="28" t="s">
        <v>2814</v>
      </c>
      <c r="BE2" s="29" t="s">
        <v>2815</v>
      </c>
      <c r="BG2" s="29" t="s">
        <v>2816</v>
      </c>
      <c r="BH2" s="30" t="s">
        <v>2817</v>
      </c>
      <c r="BJ2" s="29" t="s">
        <v>2818</v>
      </c>
      <c r="BK2" s="28" t="s">
        <v>2819</v>
      </c>
      <c r="BL2" s="29" t="s">
        <v>2820</v>
      </c>
      <c r="BM2" s="29" t="s">
        <v>2822</v>
      </c>
      <c r="BN2" s="30" t="s">
        <v>2821</v>
      </c>
      <c r="BO2" s="28" t="s">
        <v>2823</v>
      </c>
      <c r="BP2" s="29" t="s">
        <v>2824</v>
      </c>
      <c r="BR2" s="28" t="s">
        <v>2825</v>
      </c>
      <c r="BS2" s="29" t="s">
        <v>2826</v>
      </c>
      <c r="BT2" s="30" t="s">
        <v>2827</v>
      </c>
      <c r="BU2" s="29" t="s">
        <v>2828</v>
      </c>
      <c r="BV2" s="31" t="s">
        <v>2829</v>
      </c>
      <c r="BY2" s="17" t="s">
        <v>2795</v>
      </c>
      <c r="CA2" s="18" t="s">
        <v>2796</v>
      </c>
      <c r="CB2" s="18" t="s">
        <v>2797</v>
      </c>
      <c r="CC2" s="22" t="s">
        <v>2798</v>
      </c>
      <c r="CD2" s="18" t="s">
        <v>2799</v>
      </c>
      <c r="CF2" s="19" t="s">
        <v>2800</v>
      </c>
      <c r="CG2" s="23" t="s">
        <v>2801</v>
      </c>
      <c r="CH2" s="24" t="s">
        <v>2802</v>
      </c>
      <c r="CJ2" s="25" t="s">
        <v>2803</v>
      </c>
      <c r="CK2" s="24" t="s">
        <v>2804</v>
      </c>
      <c r="CL2" s="25" t="s">
        <v>2805</v>
      </c>
      <c r="CN2" s="24" t="s">
        <v>2808</v>
      </c>
      <c r="CO2" s="24" t="s">
        <v>2806</v>
      </c>
      <c r="CP2" s="25" t="s">
        <v>2807</v>
      </c>
      <c r="CQ2" s="25" t="s">
        <v>2809</v>
      </c>
      <c r="CS2" s="14" t="s">
        <v>2810</v>
      </c>
      <c r="CT2" s="15" t="s">
        <v>2811</v>
      </c>
      <c r="CU2" s="24" t="s">
        <v>2812</v>
      </c>
      <c r="CV2" s="19" t="s">
        <v>2813</v>
      </c>
    </row>
    <row r="5" spans="1:127" ht="15">
      <c r="CL5" s="26"/>
      <c r="CM5" s="27"/>
    </row>
  </sheetData>
  <conditionalFormatting sqref="DU1:DV1">
    <cfRule type="cellIs" dxfId="0" priority="1" operator="between">
      <formula>6.75</formula>
      <formula>20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F62FA-347C-40AA-B9A3-29D5B3D69D80}">
  <dimension ref="A1:A8"/>
  <sheetViews>
    <sheetView workbookViewId="0">
      <selection activeCell="A9" sqref="A9"/>
    </sheetView>
  </sheetViews>
  <sheetFormatPr baseColWidth="10" defaultRowHeight="14.4"/>
  <sheetData>
    <row r="1" spans="1:1">
      <c r="A1" t="s">
        <v>2690</v>
      </c>
    </row>
    <row r="2" spans="1:1">
      <c r="A2">
        <v>7</v>
      </c>
    </row>
    <row r="3" spans="1:1">
      <c r="A3">
        <v>7.5</v>
      </c>
    </row>
    <row r="4" spans="1:1">
      <c r="A4">
        <v>8</v>
      </c>
    </row>
    <row r="5" spans="1:1">
      <c r="A5">
        <v>8.5</v>
      </c>
    </row>
    <row r="6" spans="1:1">
      <c r="A6">
        <v>9</v>
      </c>
    </row>
    <row r="7" spans="1:1">
      <c r="A7">
        <v>9.5</v>
      </c>
    </row>
    <row r="8" spans="1:1">
      <c r="A8">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Sheet1</vt:lpstr>
      <vt:lpstr>Feuil2</vt: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Lucas Emel</dc:creator>
  <cp:lastModifiedBy>Lucas Emel | Groupe Logis Hotels</cp:lastModifiedBy>
  <dcterms:created xsi:type="dcterms:W3CDTF">2022-04-20T16:30:17Z</dcterms:created>
  <dcterms:modified xsi:type="dcterms:W3CDTF">2023-03-27T08:11:18Z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