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federationlogis-my.sharepoint.com/personal/lemel_logishotels_com/Documents/Bureau/"/>
    </mc:Choice>
  </mc:AlternateContent>
  <xr:revisionPtr revIDLastSave="474" documentId="8_{73EE4252-C382-41CB-B61A-2B1BFC52DF46}" xr6:coauthVersionLast="47" xr6:coauthVersionMax="47" xr10:uidLastSave="{11A216B0-04A4-4239-BB1B-09329C64E308}"/>
  <bookViews>
    <workbookView minimized="1" xWindow="348" yWindow="1320" windowWidth="21600" windowHeight="11388" activeTab="1" xr2:uid="{00000000-000D-0000-FFFF-FFFF00000000}"/>
  </bookViews>
  <sheets>
    <sheet name="Sheet1" sheetId="1" r:id="rId1"/>
    <sheet name="Feuil2" sheetId="3" r:id="rId2"/>
    <sheet name="Feuil1"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B255" i="1" l="1"/>
  <c r="DC255" i="1"/>
  <c r="DD255" i="1"/>
  <c r="DE255" i="1"/>
  <c r="DF255" i="1"/>
  <c r="DG255" i="1"/>
  <c r="DH255" i="1"/>
  <c r="DI255" i="1"/>
  <c r="DJ255" i="1"/>
  <c r="DK255" i="1"/>
  <c r="DL255" i="1"/>
  <c r="DM255" i="1"/>
  <c r="DN255" i="1"/>
  <c r="DO255" i="1"/>
  <c r="DP255" i="1"/>
  <c r="DQ255" i="1"/>
  <c r="DR255" i="1"/>
  <c r="DS255" i="1"/>
  <c r="DB256" i="1"/>
  <c r="DC256" i="1"/>
  <c r="DD256" i="1"/>
  <c r="DE256" i="1"/>
  <c r="DF256" i="1"/>
  <c r="DG256" i="1"/>
  <c r="DH256" i="1"/>
  <c r="DI256" i="1"/>
  <c r="DJ256" i="1"/>
  <c r="DK256" i="1"/>
  <c r="DL256" i="1"/>
  <c r="DM256" i="1"/>
  <c r="DN256" i="1"/>
  <c r="DO256" i="1"/>
  <c r="DP256" i="1"/>
  <c r="DQ256" i="1"/>
  <c r="DR256" i="1"/>
  <c r="DS256" i="1"/>
  <c r="DB257" i="1"/>
  <c r="DC257" i="1"/>
  <c r="DD257" i="1"/>
  <c r="DE257" i="1"/>
  <c r="DF257" i="1"/>
  <c r="DG257" i="1"/>
  <c r="DH257" i="1"/>
  <c r="DI257" i="1"/>
  <c r="DJ257" i="1"/>
  <c r="DK257" i="1"/>
  <c r="DL257" i="1"/>
  <c r="DM257" i="1"/>
  <c r="DN257" i="1"/>
  <c r="DO257" i="1"/>
  <c r="DP257" i="1"/>
  <c r="DQ257" i="1"/>
  <c r="DR257" i="1"/>
  <c r="DS257" i="1"/>
  <c r="DB258" i="1"/>
  <c r="DC258" i="1"/>
  <c r="DD258" i="1"/>
  <c r="DE258" i="1"/>
  <c r="DF258" i="1"/>
  <c r="DG258" i="1"/>
  <c r="DH258" i="1"/>
  <c r="DI258" i="1"/>
  <c r="DJ258" i="1"/>
  <c r="DK258" i="1"/>
  <c r="DL258" i="1"/>
  <c r="DM258" i="1"/>
  <c r="DN258" i="1"/>
  <c r="DO258" i="1"/>
  <c r="DP258" i="1"/>
  <c r="DQ258" i="1"/>
  <c r="DR258" i="1"/>
  <c r="DS258" i="1"/>
  <c r="DB259" i="1"/>
  <c r="DC259" i="1"/>
  <c r="DD259" i="1"/>
  <c r="DE259" i="1"/>
  <c r="DF259" i="1"/>
  <c r="DG259" i="1"/>
  <c r="DH259" i="1"/>
  <c r="DI259" i="1"/>
  <c r="DJ259" i="1"/>
  <c r="DK259" i="1"/>
  <c r="DL259" i="1"/>
  <c r="DM259" i="1"/>
  <c r="DN259" i="1"/>
  <c r="DO259" i="1"/>
  <c r="DP259" i="1"/>
  <c r="DQ259" i="1"/>
  <c r="DR259" i="1"/>
  <c r="DS259" i="1"/>
  <c r="DB260" i="1"/>
  <c r="DC260" i="1"/>
  <c r="DD260" i="1"/>
  <c r="DE260" i="1"/>
  <c r="DF260" i="1"/>
  <c r="DG260" i="1"/>
  <c r="DH260" i="1"/>
  <c r="DI260" i="1"/>
  <c r="DJ260" i="1"/>
  <c r="DK260" i="1"/>
  <c r="DL260" i="1"/>
  <c r="DM260" i="1"/>
  <c r="DN260" i="1"/>
  <c r="DO260" i="1"/>
  <c r="DP260" i="1"/>
  <c r="DQ260" i="1"/>
  <c r="DR260" i="1"/>
  <c r="DS260" i="1"/>
  <c r="DB261" i="1"/>
  <c r="DC261" i="1"/>
  <c r="DD261" i="1"/>
  <c r="DE261" i="1"/>
  <c r="DF261" i="1"/>
  <c r="DG261" i="1"/>
  <c r="DH261" i="1"/>
  <c r="DI261" i="1"/>
  <c r="DJ261" i="1"/>
  <c r="DK261" i="1"/>
  <c r="DL261" i="1"/>
  <c r="DM261" i="1"/>
  <c r="DN261" i="1"/>
  <c r="DO261" i="1"/>
  <c r="DP261" i="1"/>
  <c r="DQ261" i="1"/>
  <c r="DR261" i="1"/>
  <c r="DS261" i="1"/>
  <c r="DB262" i="1"/>
  <c r="DC262" i="1"/>
  <c r="DD262" i="1"/>
  <c r="DE262" i="1"/>
  <c r="DF262" i="1"/>
  <c r="DG262" i="1"/>
  <c r="DH262" i="1"/>
  <c r="DI262" i="1"/>
  <c r="DJ262" i="1"/>
  <c r="DK262" i="1"/>
  <c r="DL262" i="1"/>
  <c r="DM262" i="1"/>
  <c r="DN262" i="1"/>
  <c r="DO262" i="1"/>
  <c r="DP262" i="1"/>
  <c r="DQ262" i="1"/>
  <c r="DR262" i="1"/>
  <c r="DS262" i="1"/>
  <c r="DB263" i="1"/>
  <c r="DT263" i="1" s="1"/>
  <c r="DU263" i="1" s="1"/>
  <c r="DV263" i="1" s="1"/>
  <c r="DW263" i="1" s="1"/>
  <c r="DC263" i="1"/>
  <c r="DD263" i="1"/>
  <c r="DE263" i="1"/>
  <c r="DF263" i="1"/>
  <c r="DG263" i="1"/>
  <c r="DH263" i="1"/>
  <c r="DI263" i="1"/>
  <c r="DJ263" i="1"/>
  <c r="DK263" i="1"/>
  <c r="DL263" i="1"/>
  <c r="DM263" i="1"/>
  <c r="DN263" i="1"/>
  <c r="DO263" i="1"/>
  <c r="DP263" i="1"/>
  <c r="DQ263" i="1"/>
  <c r="DR263" i="1"/>
  <c r="DS263" i="1"/>
  <c r="DB264" i="1"/>
  <c r="DC264" i="1"/>
  <c r="DD264" i="1"/>
  <c r="DE264" i="1"/>
  <c r="DF264" i="1"/>
  <c r="DG264" i="1"/>
  <c r="DH264" i="1"/>
  <c r="DI264" i="1"/>
  <c r="DJ264" i="1"/>
  <c r="DK264" i="1"/>
  <c r="DL264" i="1"/>
  <c r="DM264" i="1"/>
  <c r="DN264" i="1"/>
  <c r="DO264" i="1"/>
  <c r="DP264" i="1"/>
  <c r="DQ264" i="1"/>
  <c r="DR264" i="1"/>
  <c r="DS264" i="1"/>
  <c r="DB265" i="1"/>
  <c r="DC265" i="1"/>
  <c r="DD265" i="1"/>
  <c r="DE265" i="1"/>
  <c r="DF265" i="1"/>
  <c r="DG265" i="1"/>
  <c r="DH265" i="1"/>
  <c r="DI265" i="1"/>
  <c r="DJ265" i="1"/>
  <c r="DK265" i="1"/>
  <c r="DL265" i="1"/>
  <c r="DM265" i="1"/>
  <c r="DN265" i="1"/>
  <c r="DO265" i="1"/>
  <c r="DP265" i="1"/>
  <c r="DQ265" i="1"/>
  <c r="DR265" i="1"/>
  <c r="DS265" i="1"/>
  <c r="DB249" i="1"/>
  <c r="DC249" i="1"/>
  <c r="DD249" i="1"/>
  <c r="DE249" i="1"/>
  <c r="DF249" i="1"/>
  <c r="DG249" i="1"/>
  <c r="DH249" i="1"/>
  <c r="DI249" i="1"/>
  <c r="DJ249" i="1"/>
  <c r="DK249" i="1"/>
  <c r="DL249" i="1"/>
  <c r="DM249" i="1"/>
  <c r="DN249" i="1"/>
  <c r="DO249" i="1"/>
  <c r="DP249" i="1"/>
  <c r="DQ249" i="1"/>
  <c r="DR249" i="1"/>
  <c r="DS249" i="1"/>
  <c r="DB250" i="1"/>
  <c r="DC250" i="1"/>
  <c r="DD250" i="1"/>
  <c r="DE250" i="1"/>
  <c r="DF250" i="1"/>
  <c r="DG250" i="1"/>
  <c r="DH250" i="1"/>
  <c r="DI250" i="1"/>
  <c r="DJ250" i="1"/>
  <c r="DK250" i="1"/>
  <c r="DL250" i="1"/>
  <c r="DM250" i="1"/>
  <c r="DN250" i="1"/>
  <c r="DO250" i="1"/>
  <c r="DP250" i="1"/>
  <c r="DQ250" i="1"/>
  <c r="DR250" i="1"/>
  <c r="DS250" i="1"/>
  <c r="DB251" i="1"/>
  <c r="DC251" i="1"/>
  <c r="DD251" i="1"/>
  <c r="DE251" i="1"/>
  <c r="DF251" i="1"/>
  <c r="DG251" i="1"/>
  <c r="DH251" i="1"/>
  <c r="DI251" i="1"/>
  <c r="DJ251" i="1"/>
  <c r="DK251" i="1"/>
  <c r="DL251" i="1"/>
  <c r="DM251" i="1"/>
  <c r="DN251" i="1"/>
  <c r="DO251" i="1"/>
  <c r="DP251" i="1"/>
  <c r="DQ251" i="1"/>
  <c r="DR251" i="1"/>
  <c r="DS251" i="1"/>
  <c r="DB252" i="1"/>
  <c r="DC252" i="1"/>
  <c r="DD252" i="1"/>
  <c r="DE252" i="1"/>
  <c r="DF252" i="1"/>
  <c r="DG252" i="1"/>
  <c r="DH252" i="1"/>
  <c r="DI252" i="1"/>
  <c r="DJ252" i="1"/>
  <c r="DK252" i="1"/>
  <c r="DL252" i="1"/>
  <c r="DM252" i="1"/>
  <c r="DN252" i="1"/>
  <c r="DO252" i="1"/>
  <c r="DP252" i="1"/>
  <c r="DQ252" i="1"/>
  <c r="DR252" i="1"/>
  <c r="DS252" i="1"/>
  <c r="DB253" i="1"/>
  <c r="DC253" i="1"/>
  <c r="DD253" i="1"/>
  <c r="DE253" i="1"/>
  <c r="DF253" i="1"/>
  <c r="DG253" i="1"/>
  <c r="DT253" i="1" s="1"/>
  <c r="DU253" i="1" s="1"/>
  <c r="DV253" i="1" s="1"/>
  <c r="DW253" i="1" s="1"/>
  <c r="DH253" i="1"/>
  <c r="DI253" i="1"/>
  <c r="DJ253" i="1"/>
  <c r="DK253" i="1"/>
  <c r="DL253" i="1"/>
  <c r="DM253" i="1"/>
  <c r="DN253" i="1"/>
  <c r="DO253" i="1"/>
  <c r="DP253" i="1"/>
  <c r="DQ253" i="1"/>
  <c r="DR253" i="1"/>
  <c r="DS253" i="1"/>
  <c r="DB254" i="1"/>
  <c r="DC254" i="1"/>
  <c r="DD254" i="1"/>
  <c r="DE254" i="1"/>
  <c r="DF254" i="1"/>
  <c r="DG254" i="1"/>
  <c r="DH254" i="1"/>
  <c r="DI254" i="1"/>
  <c r="DJ254" i="1"/>
  <c r="DK254" i="1"/>
  <c r="DL254" i="1"/>
  <c r="DM254" i="1"/>
  <c r="DN254" i="1"/>
  <c r="DO254" i="1"/>
  <c r="DP254" i="1"/>
  <c r="DQ254" i="1"/>
  <c r="DR254" i="1"/>
  <c r="DS254" i="1"/>
  <c r="DB209" i="1"/>
  <c r="DC209" i="1"/>
  <c r="DD209" i="1"/>
  <c r="DE209" i="1"/>
  <c r="DF209" i="1"/>
  <c r="DG209" i="1"/>
  <c r="DH209" i="1"/>
  <c r="DI209" i="1"/>
  <c r="DJ209" i="1"/>
  <c r="DK209" i="1"/>
  <c r="DL209" i="1"/>
  <c r="DM209" i="1"/>
  <c r="DN209" i="1"/>
  <c r="DO209" i="1"/>
  <c r="DP209" i="1"/>
  <c r="DQ209" i="1"/>
  <c r="DR209" i="1"/>
  <c r="DS209" i="1"/>
  <c r="DB210" i="1"/>
  <c r="DC210" i="1"/>
  <c r="DD210" i="1"/>
  <c r="DE210" i="1"/>
  <c r="DF210" i="1"/>
  <c r="DG210" i="1"/>
  <c r="DH210" i="1"/>
  <c r="DI210" i="1"/>
  <c r="DJ210" i="1"/>
  <c r="DK210" i="1"/>
  <c r="DL210" i="1"/>
  <c r="DM210" i="1"/>
  <c r="DN210" i="1"/>
  <c r="DO210" i="1"/>
  <c r="DP210" i="1"/>
  <c r="DQ210" i="1"/>
  <c r="DR210" i="1"/>
  <c r="DS210" i="1"/>
  <c r="DB211" i="1"/>
  <c r="DC211" i="1"/>
  <c r="DD211" i="1"/>
  <c r="DE211" i="1"/>
  <c r="DF211" i="1"/>
  <c r="DG211" i="1"/>
  <c r="DH211" i="1"/>
  <c r="DI211" i="1"/>
  <c r="DJ211" i="1"/>
  <c r="DK211" i="1"/>
  <c r="DL211" i="1"/>
  <c r="DM211" i="1"/>
  <c r="DN211" i="1"/>
  <c r="DO211" i="1"/>
  <c r="DP211" i="1"/>
  <c r="DQ211" i="1"/>
  <c r="DR211" i="1"/>
  <c r="DS211" i="1"/>
  <c r="DB212" i="1"/>
  <c r="DC212" i="1"/>
  <c r="DD212" i="1"/>
  <c r="DE212" i="1"/>
  <c r="DF212" i="1"/>
  <c r="DG212" i="1"/>
  <c r="DH212" i="1"/>
  <c r="DI212" i="1"/>
  <c r="DJ212" i="1"/>
  <c r="DK212" i="1"/>
  <c r="DL212" i="1"/>
  <c r="DM212" i="1"/>
  <c r="DN212" i="1"/>
  <c r="DO212" i="1"/>
  <c r="DP212" i="1"/>
  <c r="DQ212" i="1"/>
  <c r="DR212" i="1"/>
  <c r="DS212" i="1"/>
  <c r="DB213" i="1"/>
  <c r="DC213" i="1"/>
  <c r="DD213" i="1"/>
  <c r="DE213" i="1"/>
  <c r="DF213" i="1"/>
  <c r="DG213" i="1"/>
  <c r="DH213" i="1"/>
  <c r="DI213" i="1"/>
  <c r="DJ213" i="1"/>
  <c r="DK213" i="1"/>
  <c r="DL213" i="1"/>
  <c r="DM213" i="1"/>
  <c r="DN213" i="1"/>
  <c r="DO213" i="1"/>
  <c r="DP213" i="1"/>
  <c r="DQ213" i="1"/>
  <c r="DR213" i="1"/>
  <c r="DS213" i="1"/>
  <c r="DB214" i="1"/>
  <c r="DC214" i="1"/>
  <c r="DD214" i="1"/>
  <c r="DE214" i="1"/>
  <c r="DF214" i="1"/>
  <c r="DG214" i="1"/>
  <c r="DH214" i="1"/>
  <c r="DI214" i="1"/>
  <c r="DJ214" i="1"/>
  <c r="DK214" i="1"/>
  <c r="DL214" i="1"/>
  <c r="DM214" i="1"/>
  <c r="DN214" i="1"/>
  <c r="DO214" i="1"/>
  <c r="DP214" i="1"/>
  <c r="DQ214" i="1"/>
  <c r="DR214" i="1"/>
  <c r="DS214" i="1"/>
  <c r="DB215" i="1"/>
  <c r="DC215" i="1"/>
  <c r="DD215" i="1"/>
  <c r="DE215" i="1"/>
  <c r="DF215" i="1"/>
  <c r="DG215" i="1"/>
  <c r="DH215" i="1"/>
  <c r="DI215" i="1"/>
  <c r="DJ215" i="1"/>
  <c r="DK215" i="1"/>
  <c r="DL215" i="1"/>
  <c r="DM215" i="1"/>
  <c r="DN215" i="1"/>
  <c r="DO215" i="1"/>
  <c r="DP215" i="1"/>
  <c r="DQ215" i="1"/>
  <c r="DR215" i="1"/>
  <c r="DS215" i="1"/>
  <c r="DB216" i="1"/>
  <c r="DC216" i="1"/>
  <c r="DD216" i="1"/>
  <c r="DE216" i="1"/>
  <c r="DF216" i="1"/>
  <c r="DG216" i="1"/>
  <c r="DH216" i="1"/>
  <c r="DI216" i="1"/>
  <c r="DJ216" i="1"/>
  <c r="DK216" i="1"/>
  <c r="DL216" i="1"/>
  <c r="DM216" i="1"/>
  <c r="DN216" i="1"/>
  <c r="DO216" i="1"/>
  <c r="DP216" i="1"/>
  <c r="DQ216" i="1"/>
  <c r="DR216" i="1"/>
  <c r="DS216" i="1"/>
  <c r="DB217" i="1"/>
  <c r="DC217" i="1"/>
  <c r="DD217" i="1"/>
  <c r="DE217" i="1"/>
  <c r="DF217" i="1"/>
  <c r="DG217" i="1"/>
  <c r="DH217" i="1"/>
  <c r="DI217" i="1"/>
  <c r="DJ217" i="1"/>
  <c r="DK217" i="1"/>
  <c r="DL217" i="1"/>
  <c r="DM217" i="1"/>
  <c r="DN217" i="1"/>
  <c r="DO217" i="1"/>
  <c r="DP217" i="1"/>
  <c r="DQ217" i="1"/>
  <c r="DR217" i="1"/>
  <c r="DS217" i="1"/>
  <c r="DB218" i="1"/>
  <c r="DC218" i="1"/>
  <c r="DD218" i="1"/>
  <c r="DE218" i="1"/>
  <c r="DF218" i="1"/>
  <c r="DG218" i="1"/>
  <c r="DH218" i="1"/>
  <c r="DI218" i="1"/>
  <c r="DJ218" i="1"/>
  <c r="DK218" i="1"/>
  <c r="DL218" i="1"/>
  <c r="DM218" i="1"/>
  <c r="DN218" i="1"/>
  <c r="DO218" i="1"/>
  <c r="DP218" i="1"/>
  <c r="DQ218" i="1"/>
  <c r="DR218" i="1"/>
  <c r="DS218" i="1"/>
  <c r="DB219" i="1"/>
  <c r="DC219" i="1"/>
  <c r="DD219" i="1"/>
  <c r="DE219" i="1"/>
  <c r="DF219" i="1"/>
  <c r="DG219" i="1"/>
  <c r="DH219" i="1"/>
  <c r="DI219" i="1"/>
  <c r="DJ219" i="1"/>
  <c r="DK219" i="1"/>
  <c r="DL219" i="1"/>
  <c r="DM219" i="1"/>
  <c r="DN219" i="1"/>
  <c r="DO219" i="1"/>
  <c r="DP219" i="1"/>
  <c r="DQ219" i="1"/>
  <c r="DR219" i="1"/>
  <c r="DS219" i="1"/>
  <c r="DB220" i="1"/>
  <c r="DC220" i="1"/>
  <c r="DD220" i="1"/>
  <c r="DE220" i="1"/>
  <c r="DF220" i="1"/>
  <c r="DG220" i="1"/>
  <c r="DH220" i="1"/>
  <c r="DI220" i="1"/>
  <c r="DJ220" i="1"/>
  <c r="DK220" i="1"/>
  <c r="DL220" i="1"/>
  <c r="DM220" i="1"/>
  <c r="DN220" i="1"/>
  <c r="DO220" i="1"/>
  <c r="DP220" i="1"/>
  <c r="DQ220" i="1"/>
  <c r="DR220" i="1"/>
  <c r="DS220" i="1"/>
  <c r="DB221" i="1"/>
  <c r="DC221" i="1"/>
  <c r="DD221" i="1"/>
  <c r="DE221" i="1"/>
  <c r="DF221" i="1"/>
  <c r="DG221" i="1"/>
  <c r="DH221" i="1"/>
  <c r="DI221" i="1"/>
  <c r="DJ221" i="1"/>
  <c r="DK221" i="1"/>
  <c r="DL221" i="1"/>
  <c r="DM221" i="1"/>
  <c r="DN221" i="1"/>
  <c r="DO221" i="1"/>
  <c r="DP221" i="1"/>
  <c r="DQ221" i="1"/>
  <c r="DR221" i="1"/>
  <c r="DS221" i="1"/>
  <c r="DB222" i="1"/>
  <c r="DC222" i="1"/>
  <c r="DD222" i="1"/>
  <c r="DE222" i="1"/>
  <c r="DF222" i="1"/>
  <c r="DG222" i="1"/>
  <c r="DH222" i="1"/>
  <c r="DI222" i="1"/>
  <c r="DJ222" i="1"/>
  <c r="DK222" i="1"/>
  <c r="DL222" i="1"/>
  <c r="DM222" i="1"/>
  <c r="DN222" i="1"/>
  <c r="DO222" i="1"/>
  <c r="DP222" i="1"/>
  <c r="DQ222" i="1"/>
  <c r="DR222" i="1"/>
  <c r="DS222" i="1"/>
  <c r="DB223" i="1"/>
  <c r="DC223" i="1"/>
  <c r="DD223" i="1"/>
  <c r="DE223" i="1"/>
  <c r="DF223" i="1"/>
  <c r="DG223" i="1"/>
  <c r="DH223" i="1"/>
  <c r="DI223" i="1"/>
  <c r="DJ223" i="1"/>
  <c r="DK223" i="1"/>
  <c r="DL223" i="1"/>
  <c r="DM223" i="1"/>
  <c r="DN223" i="1"/>
  <c r="DO223" i="1"/>
  <c r="DP223" i="1"/>
  <c r="DQ223" i="1"/>
  <c r="DR223" i="1"/>
  <c r="DS223" i="1"/>
  <c r="DB224" i="1"/>
  <c r="DC224" i="1"/>
  <c r="DD224" i="1"/>
  <c r="DE224" i="1"/>
  <c r="DF224" i="1"/>
  <c r="DG224" i="1"/>
  <c r="DH224" i="1"/>
  <c r="DI224" i="1"/>
  <c r="DJ224" i="1"/>
  <c r="DK224" i="1"/>
  <c r="DL224" i="1"/>
  <c r="DM224" i="1"/>
  <c r="DN224" i="1"/>
  <c r="DO224" i="1"/>
  <c r="DP224" i="1"/>
  <c r="DQ224" i="1"/>
  <c r="DR224" i="1"/>
  <c r="DS224" i="1"/>
  <c r="DB225" i="1"/>
  <c r="DC225" i="1"/>
  <c r="DD225" i="1"/>
  <c r="DE225" i="1"/>
  <c r="DF225" i="1"/>
  <c r="DG225" i="1"/>
  <c r="DH225" i="1"/>
  <c r="DI225" i="1"/>
  <c r="DJ225" i="1"/>
  <c r="DK225" i="1"/>
  <c r="DL225" i="1"/>
  <c r="DM225" i="1"/>
  <c r="DN225" i="1"/>
  <c r="DO225" i="1"/>
  <c r="DP225" i="1"/>
  <c r="DQ225" i="1"/>
  <c r="DR225" i="1"/>
  <c r="DS225" i="1"/>
  <c r="DB226" i="1"/>
  <c r="DC226" i="1"/>
  <c r="DD226" i="1"/>
  <c r="DE226" i="1"/>
  <c r="DF226" i="1"/>
  <c r="DG226" i="1"/>
  <c r="DH226" i="1"/>
  <c r="DI226" i="1"/>
  <c r="DJ226" i="1"/>
  <c r="DK226" i="1"/>
  <c r="DL226" i="1"/>
  <c r="DM226" i="1"/>
  <c r="DN226" i="1"/>
  <c r="DO226" i="1"/>
  <c r="DP226" i="1"/>
  <c r="DQ226" i="1"/>
  <c r="DR226" i="1"/>
  <c r="DS226" i="1"/>
  <c r="DB227" i="1"/>
  <c r="DC227" i="1"/>
  <c r="DD227" i="1"/>
  <c r="DE227" i="1"/>
  <c r="DF227" i="1"/>
  <c r="DG227" i="1"/>
  <c r="DH227" i="1"/>
  <c r="DI227" i="1"/>
  <c r="DJ227" i="1"/>
  <c r="DK227" i="1"/>
  <c r="DL227" i="1"/>
  <c r="DM227" i="1"/>
  <c r="DN227" i="1"/>
  <c r="DO227" i="1"/>
  <c r="DP227" i="1"/>
  <c r="DQ227" i="1"/>
  <c r="DR227" i="1"/>
  <c r="DS227" i="1"/>
  <c r="DB228" i="1"/>
  <c r="DC228" i="1"/>
  <c r="DD228" i="1"/>
  <c r="DE228" i="1"/>
  <c r="DF228" i="1"/>
  <c r="DG228" i="1"/>
  <c r="DH228" i="1"/>
  <c r="DI228" i="1"/>
  <c r="DJ228" i="1"/>
  <c r="DK228" i="1"/>
  <c r="DL228" i="1"/>
  <c r="DM228" i="1"/>
  <c r="DN228" i="1"/>
  <c r="DO228" i="1"/>
  <c r="DP228" i="1"/>
  <c r="DQ228" i="1"/>
  <c r="DR228" i="1"/>
  <c r="DS228" i="1"/>
  <c r="DB229" i="1"/>
  <c r="DC229" i="1"/>
  <c r="DD229" i="1"/>
  <c r="DE229" i="1"/>
  <c r="DF229" i="1"/>
  <c r="DG229" i="1"/>
  <c r="DH229" i="1"/>
  <c r="DI229" i="1"/>
  <c r="DJ229" i="1"/>
  <c r="DK229" i="1"/>
  <c r="DL229" i="1"/>
  <c r="DM229" i="1"/>
  <c r="DN229" i="1"/>
  <c r="DO229" i="1"/>
  <c r="DP229" i="1"/>
  <c r="DQ229" i="1"/>
  <c r="DR229" i="1"/>
  <c r="DS229" i="1"/>
  <c r="DB230" i="1"/>
  <c r="DC230" i="1"/>
  <c r="DD230" i="1"/>
  <c r="DE230" i="1"/>
  <c r="DF230" i="1"/>
  <c r="DG230" i="1"/>
  <c r="DH230" i="1"/>
  <c r="DI230" i="1"/>
  <c r="DJ230" i="1"/>
  <c r="DK230" i="1"/>
  <c r="DL230" i="1"/>
  <c r="DM230" i="1"/>
  <c r="DN230" i="1"/>
  <c r="DO230" i="1"/>
  <c r="DP230" i="1"/>
  <c r="DQ230" i="1"/>
  <c r="DR230" i="1"/>
  <c r="DS230" i="1"/>
  <c r="DB231" i="1"/>
  <c r="DC231" i="1"/>
  <c r="DD231" i="1"/>
  <c r="DE231" i="1"/>
  <c r="DF231" i="1"/>
  <c r="DG231" i="1"/>
  <c r="DH231" i="1"/>
  <c r="DI231" i="1"/>
  <c r="DJ231" i="1"/>
  <c r="DK231" i="1"/>
  <c r="DL231" i="1"/>
  <c r="DM231" i="1"/>
  <c r="DN231" i="1"/>
  <c r="DO231" i="1"/>
  <c r="DP231" i="1"/>
  <c r="DQ231" i="1"/>
  <c r="DR231" i="1"/>
  <c r="DS231" i="1"/>
  <c r="DB232" i="1"/>
  <c r="DC232" i="1"/>
  <c r="DD232" i="1"/>
  <c r="DE232" i="1"/>
  <c r="DF232" i="1"/>
  <c r="DG232" i="1"/>
  <c r="DH232" i="1"/>
  <c r="DI232" i="1"/>
  <c r="DJ232" i="1"/>
  <c r="DK232" i="1"/>
  <c r="DL232" i="1"/>
  <c r="DM232" i="1"/>
  <c r="DN232" i="1"/>
  <c r="DO232" i="1"/>
  <c r="DP232" i="1"/>
  <c r="DQ232" i="1"/>
  <c r="DR232" i="1"/>
  <c r="DS232" i="1"/>
  <c r="DB233" i="1"/>
  <c r="DC233" i="1"/>
  <c r="DD233" i="1"/>
  <c r="DE233" i="1"/>
  <c r="DF233" i="1"/>
  <c r="DG233" i="1"/>
  <c r="DH233" i="1"/>
  <c r="DI233" i="1"/>
  <c r="DJ233" i="1"/>
  <c r="DK233" i="1"/>
  <c r="DL233" i="1"/>
  <c r="DM233" i="1"/>
  <c r="DN233" i="1"/>
  <c r="DO233" i="1"/>
  <c r="DP233" i="1"/>
  <c r="DQ233" i="1"/>
  <c r="DR233" i="1"/>
  <c r="DS233" i="1"/>
  <c r="DB234" i="1"/>
  <c r="DC234" i="1"/>
  <c r="DD234" i="1"/>
  <c r="DE234" i="1"/>
  <c r="DF234" i="1"/>
  <c r="DG234" i="1"/>
  <c r="DH234" i="1"/>
  <c r="DI234" i="1"/>
  <c r="DJ234" i="1"/>
  <c r="DK234" i="1"/>
  <c r="DL234" i="1"/>
  <c r="DM234" i="1"/>
  <c r="DN234" i="1"/>
  <c r="DO234" i="1"/>
  <c r="DP234" i="1"/>
  <c r="DQ234" i="1"/>
  <c r="DR234" i="1"/>
  <c r="DS234" i="1"/>
  <c r="DB235" i="1"/>
  <c r="DC235" i="1"/>
  <c r="DD235" i="1"/>
  <c r="DE235" i="1"/>
  <c r="DF235" i="1"/>
  <c r="DG235" i="1"/>
  <c r="DH235" i="1"/>
  <c r="DI235" i="1"/>
  <c r="DJ235" i="1"/>
  <c r="DK235" i="1"/>
  <c r="DL235" i="1"/>
  <c r="DM235" i="1"/>
  <c r="DN235" i="1"/>
  <c r="DO235" i="1"/>
  <c r="DP235" i="1"/>
  <c r="DQ235" i="1"/>
  <c r="DR235" i="1"/>
  <c r="DS235" i="1"/>
  <c r="DB236" i="1"/>
  <c r="DC236" i="1"/>
  <c r="DD236" i="1"/>
  <c r="DE236" i="1"/>
  <c r="DF236" i="1"/>
  <c r="DG236" i="1"/>
  <c r="DH236" i="1"/>
  <c r="DI236" i="1"/>
  <c r="DJ236" i="1"/>
  <c r="DK236" i="1"/>
  <c r="DL236" i="1"/>
  <c r="DM236" i="1"/>
  <c r="DN236" i="1"/>
  <c r="DO236" i="1"/>
  <c r="DP236" i="1"/>
  <c r="DQ236" i="1"/>
  <c r="DR236" i="1"/>
  <c r="DS236" i="1"/>
  <c r="DB237" i="1"/>
  <c r="DC237" i="1"/>
  <c r="DD237" i="1"/>
  <c r="DE237" i="1"/>
  <c r="DF237" i="1"/>
  <c r="DG237" i="1"/>
  <c r="DH237" i="1"/>
  <c r="DI237" i="1"/>
  <c r="DJ237" i="1"/>
  <c r="DK237" i="1"/>
  <c r="DL237" i="1"/>
  <c r="DM237" i="1"/>
  <c r="DN237" i="1"/>
  <c r="DO237" i="1"/>
  <c r="DP237" i="1"/>
  <c r="DQ237" i="1"/>
  <c r="DR237" i="1"/>
  <c r="DS237" i="1"/>
  <c r="DB238" i="1"/>
  <c r="DC238" i="1"/>
  <c r="DD238" i="1"/>
  <c r="DE238" i="1"/>
  <c r="DF238" i="1"/>
  <c r="DG238" i="1"/>
  <c r="DH238" i="1"/>
  <c r="DI238" i="1"/>
  <c r="DJ238" i="1"/>
  <c r="DK238" i="1"/>
  <c r="DL238" i="1"/>
  <c r="DM238" i="1"/>
  <c r="DN238" i="1"/>
  <c r="DO238" i="1"/>
  <c r="DP238" i="1"/>
  <c r="DQ238" i="1"/>
  <c r="DR238" i="1"/>
  <c r="DS238" i="1"/>
  <c r="DB239" i="1"/>
  <c r="DC239" i="1"/>
  <c r="DD239" i="1"/>
  <c r="DE239" i="1"/>
  <c r="DF239" i="1"/>
  <c r="DG239" i="1"/>
  <c r="DH239" i="1"/>
  <c r="DI239" i="1"/>
  <c r="DJ239" i="1"/>
  <c r="DK239" i="1"/>
  <c r="DL239" i="1"/>
  <c r="DM239" i="1"/>
  <c r="DN239" i="1"/>
  <c r="DO239" i="1"/>
  <c r="DP239" i="1"/>
  <c r="DQ239" i="1"/>
  <c r="DR239" i="1"/>
  <c r="DS239" i="1"/>
  <c r="DB240" i="1"/>
  <c r="DC240" i="1"/>
  <c r="DD240" i="1"/>
  <c r="DE240" i="1"/>
  <c r="DF240" i="1"/>
  <c r="DG240" i="1"/>
  <c r="DH240" i="1"/>
  <c r="DI240" i="1"/>
  <c r="DJ240" i="1"/>
  <c r="DK240" i="1"/>
  <c r="DL240" i="1"/>
  <c r="DM240" i="1"/>
  <c r="DN240" i="1"/>
  <c r="DO240" i="1"/>
  <c r="DP240" i="1"/>
  <c r="DQ240" i="1"/>
  <c r="DR240" i="1"/>
  <c r="DS240" i="1"/>
  <c r="DB241" i="1"/>
  <c r="DC241" i="1"/>
  <c r="DD241" i="1"/>
  <c r="DE241" i="1"/>
  <c r="DF241" i="1"/>
  <c r="DG241" i="1"/>
  <c r="DH241" i="1"/>
  <c r="DI241" i="1"/>
  <c r="DJ241" i="1"/>
  <c r="DK241" i="1"/>
  <c r="DL241" i="1"/>
  <c r="DM241" i="1"/>
  <c r="DN241" i="1"/>
  <c r="DO241" i="1"/>
  <c r="DP241" i="1"/>
  <c r="DQ241" i="1"/>
  <c r="DR241" i="1"/>
  <c r="DS241" i="1"/>
  <c r="DB242" i="1"/>
  <c r="DC242" i="1"/>
  <c r="DD242" i="1"/>
  <c r="DE242" i="1"/>
  <c r="DF242" i="1"/>
  <c r="DG242" i="1"/>
  <c r="DH242" i="1"/>
  <c r="DI242" i="1"/>
  <c r="DJ242" i="1"/>
  <c r="DK242" i="1"/>
  <c r="DL242" i="1"/>
  <c r="DM242" i="1"/>
  <c r="DN242" i="1"/>
  <c r="DO242" i="1"/>
  <c r="DP242" i="1"/>
  <c r="DQ242" i="1"/>
  <c r="DR242" i="1"/>
  <c r="DS242" i="1"/>
  <c r="DB243" i="1"/>
  <c r="DC243" i="1"/>
  <c r="DD243" i="1"/>
  <c r="DE243" i="1"/>
  <c r="DF243" i="1"/>
  <c r="DG243" i="1"/>
  <c r="DH243" i="1"/>
  <c r="DI243" i="1"/>
  <c r="DJ243" i="1"/>
  <c r="DK243" i="1"/>
  <c r="DL243" i="1"/>
  <c r="DM243" i="1"/>
  <c r="DN243" i="1"/>
  <c r="DO243" i="1"/>
  <c r="DP243" i="1"/>
  <c r="DQ243" i="1"/>
  <c r="DR243" i="1"/>
  <c r="DS243" i="1"/>
  <c r="DB244" i="1"/>
  <c r="DC244" i="1"/>
  <c r="DD244" i="1"/>
  <c r="DE244" i="1"/>
  <c r="DF244" i="1"/>
  <c r="DG244" i="1"/>
  <c r="DH244" i="1"/>
  <c r="DI244" i="1"/>
  <c r="DJ244" i="1"/>
  <c r="DK244" i="1"/>
  <c r="DL244" i="1"/>
  <c r="DM244" i="1"/>
  <c r="DN244" i="1"/>
  <c r="DO244" i="1"/>
  <c r="DP244" i="1"/>
  <c r="DQ244" i="1"/>
  <c r="DR244" i="1"/>
  <c r="DS244" i="1"/>
  <c r="DB245" i="1"/>
  <c r="DC245" i="1"/>
  <c r="DD245" i="1"/>
  <c r="DE245" i="1"/>
  <c r="DF245" i="1"/>
  <c r="DG245" i="1"/>
  <c r="DH245" i="1"/>
  <c r="DI245" i="1"/>
  <c r="DJ245" i="1"/>
  <c r="DK245" i="1"/>
  <c r="DL245" i="1"/>
  <c r="DM245" i="1"/>
  <c r="DN245" i="1"/>
  <c r="DO245" i="1"/>
  <c r="DP245" i="1"/>
  <c r="DQ245" i="1"/>
  <c r="DR245" i="1"/>
  <c r="DS245" i="1"/>
  <c r="DB246" i="1"/>
  <c r="DC246" i="1"/>
  <c r="DD246" i="1"/>
  <c r="DE246" i="1"/>
  <c r="DF246" i="1"/>
  <c r="DG246" i="1"/>
  <c r="DH246" i="1"/>
  <c r="DI246" i="1"/>
  <c r="DJ246" i="1"/>
  <c r="DK246" i="1"/>
  <c r="DL246" i="1"/>
  <c r="DM246" i="1"/>
  <c r="DN246" i="1"/>
  <c r="DO246" i="1"/>
  <c r="DP246" i="1"/>
  <c r="DQ246" i="1"/>
  <c r="DR246" i="1"/>
  <c r="DS246" i="1"/>
  <c r="DB247" i="1"/>
  <c r="DC247" i="1"/>
  <c r="DD247" i="1"/>
  <c r="DE247" i="1"/>
  <c r="DF247" i="1"/>
  <c r="DG247" i="1"/>
  <c r="DH247" i="1"/>
  <c r="DI247" i="1"/>
  <c r="DJ247" i="1"/>
  <c r="DK247" i="1"/>
  <c r="DL247" i="1"/>
  <c r="DM247" i="1"/>
  <c r="DN247" i="1"/>
  <c r="DO247" i="1"/>
  <c r="DP247" i="1"/>
  <c r="DQ247" i="1"/>
  <c r="DR247" i="1"/>
  <c r="DS247" i="1"/>
  <c r="DB248" i="1"/>
  <c r="DC248" i="1"/>
  <c r="DD248" i="1"/>
  <c r="DE248" i="1"/>
  <c r="DF248" i="1"/>
  <c r="DG248" i="1"/>
  <c r="DH248" i="1"/>
  <c r="DI248" i="1"/>
  <c r="DJ248" i="1"/>
  <c r="DK248" i="1"/>
  <c r="DL248" i="1"/>
  <c r="DM248" i="1"/>
  <c r="DN248" i="1"/>
  <c r="DO248" i="1"/>
  <c r="DP248" i="1"/>
  <c r="DQ248" i="1"/>
  <c r="DR248" i="1"/>
  <c r="DS248" i="1"/>
  <c r="DB207" i="1"/>
  <c r="DC207" i="1"/>
  <c r="DD207" i="1"/>
  <c r="DE207" i="1"/>
  <c r="DF207" i="1"/>
  <c r="DG207" i="1"/>
  <c r="DH207" i="1"/>
  <c r="DI207" i="1"/>
  <c r="DJ207" i="1"/>
  <c r="DK207" i="1"/>
  <c r="DL207" i="1"/>
  <c r="DM207" i="1"/>
  <c r="DN207" i="1"/>
  <c r="DO207" i="1"/>
  <c r="DP207" i="1"/>
  <c r="DQ207" i="1"/>
  <c r="DR207" i="1"/>
  <c r="DS207" i="1"/>
  <c r="DB208" i="1"/>
  <c r="DC208" i="1"/>
  <c r="DD208" i="1"/>
  <c r="DE208" i="1"/>
  <c r="DF208" i="1"/>
  <c r="DG208" i="1"/>
  <c r="DH208" i="1"/>
  <c r="DI208" i="1"/>
  <c r="DJ208" i="1"/>
  <c r="DK208" i="1"/>
  <c r="DL208" i="1"/>
  <c r="DM208" i="1"/>
  <c r="DN208" i="1"/>
  <c r="DO208" i="1"/>
  <c r="DP208" i="1"/>
  <c r="DQ208" i="1"/>
  <c r="DR208" i="1"/>
  <c r="DS208" i="1"/>
  <c r="DB202" i="1"/>
  <c r="DC202" i="1"/>
  <c r="DD202" i="1"/>
  <c r="DE202" i="1"/>
  <c r="DF202" i="1"/>
  <c r="DG202" i="1"/>
  <c r="DH202" i="1"/>
  <c r="DI202" i="1"/>
  <c r="DJ202" i="1"/>
  <c r="DK202" i="1"/>
  <c r="DL202" i="1"/>
  <c r="DM202" i="1"/>
  <c r="DN202" i="1"/>
  <c r="DO202" i="1"/>
  <c r="DP202" i="1"/>
  <c r="DQ202" i="1"/>
  <c r="DR202" i="1"/>
  <c r="DS202" i="1"/>
  <c r="DB203" i="1"/>
  <c r="DC203" i="1"/>
  <c r="DD203" i="1"/>
  <c r="DE203" i="1"/>
  <c r="DF203" i="1"/>
  <c r="DG203" i="1"/>
  <c r="DH203" i="1"/>
  <c r="DI203" i="1"/>
  <c r="DJ203" i="1"/>
  <c r="DK203" i="1"/>
  <c r="DL203" i="1"/>
  <c r="DM203" i="1"/>
  <c r="DN203" i="1"/>
  <c r="DO203" i="1"/>
  <c r="DP203" i="1"/>
  <c r="DQ203" i="1"/>
  <c r="DR203" i="1"/>
  <c r="DS203" i="1"/>
  <c r="DB204" i="1"/>
  <c r="DC204" i="1"/>
  <c r="DD204" i="1"/>
  <c r="DE204" i="1"/>
  <c r="DF204" i="1"/>
  <c r="DG204" i="1"/>
  <c r="DH204" i="1"/>
  <c r="DI204" i="1"/>
  <c r="DJ204" i="1"/>
  <c r="DK204" i="1"/>
  <c r="DL204" i="1"/>
  <c r="DM204" i="1"/>
  <c r="DN204" i="1"/>
  <c r="DO204" i="1"/>
  <c r="DP204" i="1"/>
  <c r="DQ204" i="1"/>
  <c r="DR204" i="1"/>
  <c r="DS204" i="1"/>
  <c r="DB205" i="1"/>
  <c r="DC205" i="1"/>
  <c r="DD205" i="1"/>
  <c r="DE205" i="1"/>
  <c r="DF205" i="1"/>
  <c r="DG205" i="1"/>
  <c r="DH205" i="1"/>
  <c r="DI205" i="1"/>
  <c r="DJ205" i="1"/>
  <c r="DK205" i="1"/>
  <c r="DL205" i="1"/>
  <c r="DM205" i="1"/>
  <c r="DN205" i="1"/>
  <c r="DO205" i="1"/>
  <c r="DP205" i="1"/>
  <c r="DQ205" i="1"/>
  <c r="DR205" i="1"/>
  <c r="DS205" i="1"/>
  <c r="DB206" i="1"/>
  <c r="DC206" i="1"/>
  <c r="DD206" i="1"/>
  <c r="DE206" i="1"/>
  <c r="DF206" i="1"/>
  <c r="DG206" i="1"/>
  <c r="DH206" i="1"/>
  <c r="DI206" i="1"/>
  <c r="DJ206" i="1"/>
  <c r="DK206" i="1"/>
  <c r="DL206" i="1"/>
  <c r="DM206" i="1"/>
  <c r="DN206" i="1"/>
  <c r="DO206" i="1"/>
  <c r="DP206" i="1"/>
  <c r="DQ206" i="1"/>
  <c r="DR206" i="1"/>
  <c r="DS206" i="1"/>
  <c r="DB195" i="1"/>
  <c r="DC195" i="1"/>
  <c r="DD195" i="1"/>
  <c r="DE195" i="1"/>
  <c r="DF195" i="1"/>
  <c r="DG195" i="1"/>
  <c r="DH195" i="1"/>
  <c r="DI195" i="1"/>
  <c r="DJ195" i="1"/>
  <c r="DK195" i="1"/>
  <c r="DL195" i="1"/>
  <c r="DM195" i="1"/>
  <c r="DN195" i="1"/>
  <c r="DO195" i="1"/>
  <c r="DP195" i="1"/>
  <c r="DQ195" i="1"/>
  <c r="DR195" i="1"/>
  <c r="DS195" i="1"/>
  <c r="DB196" i="1"/>
  <c r="DC196" i="1"/>
  <c r="DD196" i="1"/>
  <c r="DE196" i="1"/>
  <c r="DF196" i="1"/>
  <c r="DG196" i="1"/>
  <c r="DH196" i="1"/>
  <c r="DI196" i="1"/>
  <c r="DJ196" i="1"/>
  <c r="DK196" i="1"/>
  <c r="DL196" i="1"/>
  <c r="DM196" i="1"/>
  <c r="DN196" i="1"/>
  <c r="DO196" i="1"/>
  <c r="DP196" i="1"/>
  <c r="DQ196" i="1"/>
  <c r="DR196" i="1"/>
  <c r="DS196" i="1"/>
  <c r="DB197" i="1"/>
  <c r="DC197" i="1"/>
  <c r="DD197" i="1"/>
  <c r="DE197" i="1"/>
  <c r="DF197" i="1"/>
  <c r="DG197" i="1"/>
  <c r="DH197" i="1"/>
  <c r="DI197" i="1"/>
  <c r="DJ197" i="1"/>
  <c r="DK197" i="1"/>
  <c r="DL197" i="1"/>
  <c r="DM197" i="1"/>
  <c r="DN197" i="1"/>
  <c r="DO197" i="1"/>
  <c r="DP197" i="1"/>
  <c r="DQ197" i="1"/>
  <c r="DR197" i="1"/>
  <c r="DS197" i="1"/>
  <c r="DB198" i="1"/>
  <c r="DC198" i="1"/>
  <c r="DD198" i="1"/>
  <c r="DE198" i="1"/>
  <c r="DF198" i="1"/>
  <c r="DG198" i="1"/>
  <c r="DH198" i="1"/>
  <c r="DI198" i="1"/>
  <c r="DJ198" i="1"/>
  <c r="DK198" i="1"/>
  <c r="DL198" i="1"/>
  <c r="DM198" i="1"/>
  <c r="DN198" i="1"/>
  <c r="DO198" i="1"/>
  <c r="DP198" i="1"/>
  <c r="DQ198" i="1"/>
  <c r="DR198" i="1"/>
  <c r="DS198" i="1"/>
  <c r="DB199" i="1"/>
  <c r="DC199" i="1"/>
  <c r="DD199" i="1"/>
  <c r="DE199" i="1"/>
  <c r="DF199" i="1"/>
  <c r="DG199" i="1"/>
  <c r="DH199" i="1"/>
  <c r="DI199" i="1"/>
  <c r="DJ199" i="1"/>
  <c r="DK199" i="1"/>
  <c r="DL199" i="1"/>
  <c r="DM199" i="1"/>
  <c r="DN199" i="1"/>
  <c r="DO199" i="1"/>
  <c r="DP199" i="1"/>
  <c r="DQ199" i="1"/>
  <c r="DR199" i="1"/>
  <c r="DS199" i="1"/>
  <c r="DB200" i="1"/>
  <c r="DC200" i="1"/>
  <c r="DD200" i="1"/>
  <c r="DE200" i="1"/>
  <c r="DF200" i="1"/>
  <c r="DG200" i="1"/>
  <c r="DH200" i="1"/>
  <c r="DI200" i="1"/>
  <c r="DJ200" i="1"/>
  <c r="DK200" i="1"/>
  <c r="DL200" i="1"/>
  <c r="DM200" i="1"/>
  <c r="DN200" i="1"/>
  <c r="DO200" i="1"/>
  <c r="DP200" i="1"/>
  <c r="DQ200" i="1"/>
  <c r="DR200" i="1"/>
  <c r="DS200" i="1"/>
  <c r="DB201" i="1"/>
  <c r="DC201" i="1"/>
  <c r="DD201" i="1"/>
  <c r="DE201" i="1"/>
  <c r="DF201" i="1"/>
  <c r="DG201" i="1"/>
  <c r="DH201" i="1"/>
  <c r="DI201" i="1"/>
  <c r="DJ201" i="1"/>
  <c r="DK201" i="1"/>
  <c r="DL201" i="1"/>
  <c r="DM201" i="1"/>
  <c r="DN201" i="1"/>
  <c r="DO201" i="1"/>
  <c r="DP201" i="1"/>
  <c r="DQ201" i="1"/>
  <c r="DR201" i="1"/>
  <c r="DS201" i="1"/>
  <c r="DB180" i="1"/>
  <c r="DC180" i="1"/>
  <c r="DD180" i="1"/>
  <c r="DE180" i="1"/>
  <c r="DF180" i="1"/>
  <c r="DG180" i="1"/>
  <c r="DH180" i="1"/>
  <c r="DI180" i="1"/>
  <c r="DJ180" i="1"/>
  <c r="DK180" i="1"/>
  <c r="DL180" i="1"/>
  <c r="DM180" i="1"/>
  <c r="DN180" i="1"/>
  <c r="DO180" i="1"/>
  <c r="DP180" i="1"/>
  <c r="DQ180" i="1"/>
  <c r="DR180" i="1"/>
  <c r="DS180" i="1"/>
  <c r="DB181" i="1"/>
  <c r="DC181" i="1"/>
  <c r="DD181" i="1"/>
  <c r="DE181" i="1"/>
  <c r="DF181" i="1"/>
  <c r="DG181" i="1"/>
  <c r="DH181" i="1"/>
  <c r="DI181" i="1"/>
  <c r="DJ181" i="1"/>
  <c r="DK181" i="1"/>
  <c r="DL181" i="1"/>
  <c r="DM181" i="1"/>
  <c r="DN181" i="1"/>
  <c r="DO181" i="1"/>
  <c r="DP181" i="1"/>
  <c r="DQ181" i="1"/>
  <c r="DR181" i="1"/>
  <c r="DS181" i="1"/>
  <c r="DB182" i="1"/>
  <c r="DC182" i="1"/>
  <c r="DD182" i="1"/>
  <c r="DE182" i="1"/>
  <c r="DF182" i="1"/>
  <c r="DG182" i="1"/>
  <c r="DH182" i="1"/>
  <c r="DI182" i="1"/>
  <c r="DJ182" i="1"/>
  <c r="DK182" i="1"/>
  <c r="DL182" i="1"/>
  <c r="DM182" i="1"/>
  <c r="DN182" i="1"/>
  <c r="DO182" i="1"/>
  <c r="DP182" i="1"/>
  <c r="DQ182" i="1"/>
  <c r="DR182" i="1"/>
  <c r="DS182" i="1"/>
  <c r="DB183" i="1"/>
  <c r="DC183" i="1"/>
  <c r="DD183" i="1"/>
  <c r="DE183" i="1"/>
  <c r="DF183" i="1"/>
  <c r="DG183" i="1"/>
  <c r="DH183" i="1"/>
  <c r="DI183" i="1"/>
  <c r="DJ183" i="1"/>
  <c r="DK183" i="1"/>
  <c r="DL183" i="1"/>
  <c r="DM183" i="1"/>
  <c r="DN183" i="1"/>
  <c r="DO183" i="1"/>
  <c r="DP183" i="1"/>
  <c r="DQ183" i="1"/>
  <c r="DR183" i="1"/>
  <c r="DS183" i="1"/>
  <c r="DB184" i="1"/>
  <c r="DC184" i="1"/>
  <c r="DD184" i="1"/>
  <c r="DE184" i="1"/>
  <c r="DF184" i="1"/>
  <c r="DG184" i="1"/>
  <c r="DH184" i="1"/>
  <c r="DI184" i="1"/>
  <c r="DJ184" i="1"/>
  <c r="DK184" i="1"/>
  <c r="DL184" i="1"/>
  <c r="DM184" i="1"/>
  <c r="DN184" i="1"/>
  <c r="DO184" i="1"/>
  <c r="DP184" i="1"/>
  <c r="DQ184" i="1"/>
  <c r="DR184" i="1"/>
  <c r="DS184" i="1"/>
  <c r="DB185" i="1"/>
  <c r="DC185" i="1"/>
  <c r="DD185" i="1"/>
  <c r="DE185" i="1"/>
  <c r="DF185" i="1"/>
  <c r="DG185" i="1"/>
  <c r="DH185" i="1"/>
  <c r="DI185" i="1"/>
  <c r="DJ185" i="1"/>
  <c r="DK185" i="1"/>
  <c r="DL185" i="1"/>
  <c r="DM185" i="1"/>
  <c r="DN185" i="1"/>
  <c r="DO185" i="1"/>
  <c r="DP185" i="1"/>
  <c r="DQ185" i="1"/>
  <c r="DR185" i="1"/>
  <c r="DS185" i="1"/>
  <c r="DB186" i="1"/>
  <c r="DC186" i="1"/>
  <c r="DD186" i="1"/>
  <c r="DE186" i="1"/>
  <c r="DF186" i="1"/>
  <c r="DG186" i="1"/>
  <c r="DH186" i="1"/>
  <c r="DI186" i="1"/>
  <c r="DJ186" i="1"/>
  <c r="DK186" i="1"/>
  <c r="DL186" i="1"/>
  <c r="DM186" i="1"/>
  <c r="DN186" i="1"/>
  <c r="DO186" i="1"/>
  <c r="DP186" i="1"/>
  <c r="DQ186" i="1"/>
  <c r="DR186" i="1"/>
  <c r="DS186" i="1"/>
  <c r="DB187" i="1"/>
  <c r="DC187" i="1"/>
  <c r="DD187" i="1"/>
  <c r="DE187" i="1"/>
  <c r="DF187" i="1"/>
  <c r="DG187" i="1"/>
  <c r="DH187" i="1"/>
  <c r="DI187" i="1"/>
  <c r="DJ187" i="1"/>
  <c r="DK187" i="1"/>
  <c r="DL187" i="1"/>
  <c r="DM187" i="1"/>
  <c r="DN187" i="1"/>
  <c r="DO187" i="1"/>
  <c r="DP187" i="1"/>
  <c r="DQ187" i="1"/>
  <c r="DR187" i="1"/>
  <c r="DS187" i="1"/>
  <c r="DB188" i="1"/>
  <c r="DC188" i="1"/>
  <c r="DD188" i="1"/>
  <c r="DE188" i="1"/>
  <c r="DF188" i="1"/>
  <c r="DG188" i="1"/>
  <c r="DH188" i="1"/>
  <c r="DI188" i="1"/>
  <c r="DJ188" i="1"/>
  <c r="DK188" i="1"/>
  <c r="DL188" i="1"/>
  <c r="DM188" i="1"/>
  <c r="DN188" i="1"/>
  <c r="DO188" i="1"/>
  <c r="DP188" i="1"/>
  <c r="DQ188" i="1"/>
  <c r="DR188" i="1"/>
  <c r="DS188" i="1"/>
  <c r="DB189" i="1"/>
  <c r="DC189" i="1"/>
  <c r="DD189" i="1"/>
  <c r="DE189" i="1"/>
  <c r="DF189" i="1"/>
  <c r="DG189" i="1"/>
  <c r="DH189" i="1"/>
  <c r="DI189" i="1"/>
  <c r="DJ189" i="1"/>
  <c r="DK189" i="1"/>
  <c r="DL189" i="1"/>
  <c r="DM189" i="1"/>
  <c r="DN189" i="1"/>
  <c r="DO189" i="1"/>
  <c r="DP189" i="1"/>
  <c r="DQ189" i="1"/>
  <c r="DR189" i="1"/>
  <c r="DS189" i="1"/>
  <c r="DB190" i="1"/>
  <c r="DC190" i="1"/>
  <c r="DD190" i="1"/>
  <c r="DE190" i="1"/>
  <c r="DF190" i="1"/>
  <c r="DG190" i="1"/>
  <c r="DH190" i="1"/>
  <c r="DI190" i="1"/>
  <c r="DJ190" i="1"/>
  <c r="DK190" i="1"/>
  <c r="DL190" i="1"/>
  <c r="DM190" i="1"/>
  <c r="DN190" i="1"/>
  <c r="DO190" i="1"/>
  <c r="DP190" i="1"/>
  <c r="DQ190" i="1"/>
  <c r="DR190" i="1"/>
  <c r="DS190" i="1"/>
  <c r="DB191" i="1"/>
  <c r="DC191" i="1"/>
  <c r="DD191" i="1"/>
  <c r="DE191" i="1"/>
  <c r="DF191" i="1"/>
  <c r="DG191" i="1"/>
  <c r="DH191" i="1"/>
  <c r="DI191" i="1"/>
  <c r="DJ191" i="1"/>
  <c r="DK191" i="1"/>
  <c r="DL191" i="1"/>
  <c r="DM191" i="1"/>
  <c r="DN191" i="1"/>
  <c r="DO191" i="1"/>
  <c r="DP191" i="1"/>
  <c r="DQ191" i="1"/>
  <c r="DR191" i="1"/>
  <c r="DS191" i="1"/>
  <c r="DB192" i="1"/>
  <c r="DC192" i="1"/>
  <c r="DD192" i="1"/>
  <c r="DE192" i="1"/>
  <c r="DF192" i="1"/>
  <c r="DG192" i="1"/>
  <c r="DH192" i="1"/>
  <c r="DI192" i="1"/>
  <c r="DJ192" i="1"/>
  <c r="DK192" i="1"/>
  <c r="DL192" i="1"/>
  <c r="DM192" i="1"/>
  <c r="DN192" i="1"/>
  <c r="DO192" i="1"/>
  <c r="DP192" i="1"/>
  <c r="DQ192" i="1"/>
  <c r="DR192" i="1"/>
  <c r="DS192" i="1"/>
  <c r="DB193" i="1"/>
  <c r="DC193" i="1"/>
  <c r="DD193" i="1"/>
  <c r="DE193" i="1"/>
  <c r="DF193" i="1"/>
  <c r="DG193" i="1"/>
  <c r="DH193" i="1"/>
  <c r="DI193" i="1"/>
  <c r="DJ193" i="1"/>
  <c r="DK193" i="1"/>
  <c r="DL193" i="1"/>
  <c r="DM193" i="1"/>
  <c r="DN193" i="1"/>
  <c r="DO193" i="1"/>
  <c r="DP193" i="1"/>
  <c r="DQ193" i="1"/>
  <c r="DR193" i="1"/>
  <c r="DS193" i="1"/>
  <c r="DB194" i="1"/>
  <c r="DC194" i="1"/>
  <c r="DD194" i="1"/>
  <c r="DE194" i="1"/>
  <c r="DF194" i="1"/>
  <c r="DG194" i="1"/>
  <c r="DH194" i="1"/>
  <c r="DI194" i="1"/>
  <c r="DJ194" i="1"/>
  <c r="DK194" i="1"/>
  <c r="DL194" i="1"/>
  <c r="DM194" i="1"/>
  <c r="DN194" i="1"/>
  <c r="DO194" i="1"/>
  <c r="DP194" i="1"/>
  <c r="DQ194" i="1"/>
  <c r="DR194" i="1"/>
  <c r="DS194" i="1"/>
  <c r="DB156" i="1"/>
  <c r="DC156" i="1"/>
  <c r="DD156" i="1"/>
  <c r="DE156" i="1"/>
  <c r="DF156" i="1"/>
  <c r="DG156" i="1"/>
  <c r="DH156" i="1"/>
  <c r="DI156" i="1"/>
  <c r="DJ156" i="1"/>
  <c r="DK156" i="1"/>
  <c r="DL156" i="1"/>
  <c r="DM156" i="1"/>
  <c r="DN156" i="1"/>
  <c r="DO156" i="1"/>
  <c r="DP156" i="1"/>
  <c r="DQ156" i="1"/>
  <c r="DR156" i="1"/>
  <c r="DS156" i="1"/>
  <c r="DB157" i="1"/>
  <c r="DC157" i="1"/>
  <c r="DD157" i="1"/>
  <c r="DE157" i="1"/>
  <c r="DF157" i="1"/>
  <c r="DG157" i="1"/>
  <c r="DH157" i="1"/>
  <c r="DI157" i="1"/>
  <c r="DJ157" i="1"/>
  <c r="DK157" i="1"/>
  <c r="DL157" i="1"/>
  <c r="DM157" i="1"/>
  <c r="DN157" i="1"/>
  <c r="DO157" i="1"/>
  <c r="DP157" i="1"/>
  <c r="DQ157" i="1"/>
  <c r="DR157" i="1"/>
  <c r="DS157" i="1"/>
  <c r="DB158" i="1"/>
  <c r="DC158" i="1"/>
  <c r="DD158" i="1"/>
  <c r="DE158" i="1"/>
  <c r="DF158" i="1"/>
  <c r="DG158" i="1"/>
  <c r="DH158" i="1"/>
  <c r="DI158" i="1"/>
  <c r="DJ158" i="1"/>
  <c r="DK158" i="1"/>
  <c r="DL158" i="1"/>
  <c r="DM158" i="1"/>
  <c r="DN158" i="1"/>
  <c r="DO158" i="1"/>
  <c r="DP158" i="1"/>
  <c r="DQ158" i="1"/>
  <c r="DR158" i="1"/>
  <c r="DS158" i="1"/>
  <c r="DB159" i="1"/>
  <c r="DC159" i="1"/>
  <c r="DD159" i="1"/>
  <c r="DE159" i="1"/>
  <c r="DF159" i="1"/>
  <c r="DG159" i="1"/>
  <c r="DH159" i="1"/>
  <c r="DI159" i="1"/>
  <c r="DJ159" i="1"/>
  <c r="DK159" i="1"/>
  <c r="DL159" i="1"/>
  <c r="DM159" i="1"/>
  <c r="DN159" i="1"/>
  <c r="DO159" i="1"/>
  <c r="DP159" i="1"/>
  <c r="DQ159" i="1"/>
  <c r="DR159" i="1"/>
  <c r="DS159" i="1"/>
  <c r="DB160" i="1"/>
  <c r="DC160" i="1"/>
  <c r="DD160" i="1"/>
  <c r="DE160" i="1"/>
  <c r="DF160" i="1"/>
  <c r="DG160" i="1"/>
  <c r="DH160" i="1"/>
  <c r="DI160" i="1"/>
  <c r="DJ160" i="1"/>
  <c r="DK160" i="1"/>
  <c r="DL160" i="1"/>
  <c r="DM160" i="1"/>
  <c r="DN160" i="1"/>
  <c r="DO160" i="1"/>
  <c r="DP160" i="1"/>
  <c r="DQ160" i="1"/>
  <c r="DR160" i="1"/>
  <c r="DS160" i="1"/>
  <c r="DB161" i="1"/>
  <c r="DC161" i="1"/>
  <c r="DD161" i="1"/>
  <c r="DE161" i="1"/>
  <c r="DF161" i="1"/>
  <c r="DG161" i="1"/>
  <c r="DH161" i="1"/>
  <c r="DI161" i="1"/>
  <c r="DJ161" i="1"/>
  <c r="DK161" i="1"/>
  <c r="DL161" i="1"/>
  <c r="DM161" i="1"/>
  <c r="DN161" i="1"/>
  <c r="DO161" i="1"/>
  <c r="DP161" i="1"/>
  <c r="DQ161" i="1"/>
  <c r="DR161" i="1"/>
  <c r="DS161" i="1"/>
  <c r="DB162" i="1"/>
  <c r="DC162" i="1"/>
  <c r="DD162" i="1"/>
  <c r="DE162" i="1"/>
  <c r="DF162" i="1"/>
  <c r="DG162" i="1"/>
  <c r="DH162" i="1"/>
  <c r="DI162" i="1"/>
  <c r="DJ162" i="1"/>
  <c r="DK162" i="1"/>
  <c r="DL162" i="1"/>
  <c r="DM162" i="1"/>
  <c r="DN162" i="1"/>
  <c r="DO162" i="1"/>
  <c r="DP162" i="1"/>
  <c r="DQ162" i="1"/>
  <c r="DR162" i="1"/>
  <c r="DS162" i="1"/>
  <c r="DB163" i="1"/>
  <c r="DC163" i="1"/>
  <c r="DD163" i="1"/>
  <c r="DE163" i="1"/>
  <c r="DF163" i="1"/>
  <c r="DG163" i="1"/>
  <c r="DH163" i="1"/>
  <c r="DI163" i="1"/>
  <c r="DJ163" i="1"/>
  <c r="DK163" i="1"/>
  <c r="DL163" i="1"/>
  <c r="DM163" i="1"/>
  <c r="DN163" i="1"/>
  <c r="DO163" i="1"/>
  <c r="DP163" i="1"/>
  <c r="DQ163" i="1"/>
  <c r="DR163" i="1"/>
  <c r="DS163" i="1"/>
  <c r="DB164" i="1"/>
  <c r="DC164" i="1"/>
  <c r="DD164" i="1"/>
  <c r="DE164" i="1"/>
  <c r="DF164" i="1"/>
  <c r="DG164" i="1"/>
  <c r="DH164" i="1"/>
  <c r="DI164" i="1"/>
  <c r="DJ164" i="1"/>
  <c r="DK164" i="1"/>
  <c r="DL164" i="1"/>
  <c r="DM164" i="1"/>
  <c r="DN164" i="1"/>
  <c r="DO164" i="1"/>
  <c r="DP164" i="1"/>
  <c r="DQ164" i="1"/>
  <c r="DR164" i="1"/>
  <c r="DS164" i="1"/>
  <c r="DB165" i="1"/>
  <c r="DC165" i="1"/>
  <c r="DD165" i="1"/>
  <c r="DE165" i="1"/>
  <c r="DF165" i="1"/>
  <c r="DG165" i="1"/>
  <c r="DH165" i="1"/>
  <c r="DI165" i="1"/>
  <c r="DJ165" i="1"/>
  <c r="DK165" i="1"/>
  <c r="DL165" i="1"/>
  <c r="DM165" i="1"/>
  <c r="DN165" i="1"/>
  <c r="DO165" i="1"/>
  <c r="DP165" i="1"/>
  <c r="DQ165" i="1"/>
  <c r="DR165" i="1"/>
  <c r="DS165" i="1"/>
  <c r="DB166" i="1"/>
  <c r="DC166" i="1"/>
  <c r="DD166" i="1"/>
  <c r="DE166" i="1"/>
  <c r="DF166" i="1"/>
  <c r="DG166" i="1"/>
  <c r="DH166" i="1"/>
  <c r="DI166" i="1"/>
  <c r="DJ166" i="1"/>
  <c r="DK166" i="1"/>
  <c r="DL166" i="1"/>
  <c r="DM166" i="1"/>
  <c r="DN166" i="1"/>
  <c r="DO166" i="1"/>
  <c r="DP166" i="1"/>
  <c r="DQ166" i="1"/>
  <c r="DR166" i="1"/>
  <c r="DS166" i="1"/>
  <c r="DB167" i="1"/>
  <c r="DC167" i="1"/>
  <c r="DD167" i="1"/>
  <c r="DE167" i="1"/>
  <c r="DF167" i="1"/>
  <c r="DG167" i="1"/>
  <c r="DH167" i="1"/>
  <c r="DI167" i="1"/>
  <c r="DJ167" i="1"/>
  <c r="DK167" i="1"/>
  <c r="DL167" i="1"/>
  <c r="DM167" i="1"/>
  <c r="DN167" i="1"/>
  <c r="DO167" i="1"/>
  <c r="DP167" i="1"/>
  <c r="DQ167" i="1"/>
  <c r="DR167" i="1"/>
  <c r="DS167" i="1"/>
  <c r="DB168" i="1"/>
  <c r="DC168" i="1"/>
  <c r="DD168" i="1"/>
  <c r="DE168" i="1"/>
  <c r="DF168" i="1"/>
  <c r="DG168" i="1"/>
  <c r="DH168" i="1"/>
  <c r="DI168" i="1"/>
  <c r="DJ168" i="1"/>
  <c r="DK168" i="1"/>
  <c r="DL168" i="1"/>
  <c r="DM168" i="1"/>
  <c r="DN168" i="1"/>
  <c r="DO168" i="1"/>
  <c r="DP168" i="1"/>
  <c r="DQ168" i="1"/>
  <c r="DR168" i="1"/>
  <c r="DS168" i="1"/>
  <c r="DB169" i="1"/>
  <c r="DC169" i="1"/>
  <c r="DD169" i="1"/>
  <c r="DE169" i="1"/>
  <c r="DF169" i="1"/>
  <c r="DG169" i="1"/>
  <c r="DH169" i="1"/>
  <c r="DI169" i="1"/>
  <c r="DJ169" i="1"/>
  <c r="DK169" i="1"/>
  <c r="DL169" i="1"/>
  <c r="DM169" i="1"/>
  <c r="DN169" i="1"/>
  <c r="DO169" i="1"/>
  <c r="DP169" i="1"/>
  <c r="DQ169" i="1"/>
  <c r="DR169" i="1"/>
  <c r="DS169" i="1"/>
  <c r="DB170" i="1"/>
  <c r="DC170" i="1"/>
  <c r="DD170" i="1"/>
  <c r="DE170" i="1"/>
  <c r="DF170" i="1"/>
  <c r="DG170" i="1"/>
  <c r="DH170" i="1"/>
  <c r="DI170" i="1"/>
  <c r="DJ170" i="1"/>
  <c r="DK170" i="1"/>
  <c r="DL170" i="1"/>
  <c r="DM170" i="1"/>
  <c r="DN170" i="1"/>
  <c r="DO170" i="1"/>
  <c r="DP170" i="1"/>
  <c r="DQ170" i="1"/>
  <c r="DR170" i="1"/>
  <c r="DS170" i="1"/>
  <c r="DB171" i="1"/>
  <c r="DC171" i="1"/>
  <c r="DD171" i="1"/>
  <c r="DE171" i="1"/>
  <c r="DF171" i="1"/>
  <c r="DG171" i="1"/>
  <c r="DH171" i="1"/>
  <c r="DI171" i="1"/>
  <c r="DJ171" i="1"/>
  <c r="DK171" i="1"/>
  <c r="DL171" i="1"/>
  <c r="DM171" i="1"/>
  <c r="DN171" i="1"/>
  <c r="DO171" i="1"/>
  <c r="DP171" i="1"/>
  <c r="DQ171" i="1"/>
  <c r="DR171" i="1"/>
  <c r="DS171" i="1"/>
  <c r="DB172" i="1"/>
  <c r="DC172" i="1"/>
  <c r="DD172" i="1"/>
  <c r="DE172" i="1"/>
  <c r="DF172" i="1"/>
  <c r="DG172" i="1"/>
  <c r="DH172" i="1"/>
  <c r="DI172" i="1"/>
  <c r="DJ172" i="1"/>
  <c r="DK172" i="1"/>
  <c r="DL172" i="1"/>
  <c r="DM172" i="1"/>
  <c r="DN172" i="1"/>
  <c r="DO172" i="1"/>
  <c r="DP172" i="1"/>
  <c r="DQ172" i="1"/>
  <c r="DR172" i="1"/>
  <c r="DS172" i="1"/>
  <c r="DB173" i="1"/>
  <c r="DC173" i="1"/>
  <c r="DD173" i="1"/>
  <c r="DE173" i="1"/>
  <c r="DF173" i="1"/>
  <c r="DG173" i="1"/>
  <c r="DH173" i="1"/>
  <c r="DI173" i="1"/>
  <c r="DJ173" i="1"/>
  <c r="DK173" i="1"/>
  <c r="DL173" i="1"/>
  <c r="DM173" i="1"/>
  <c r="DN173" i="1"/>
  <c r="DO173" i="1"/>
  <c r="DP173" i="1"/>
  <c r="DQ173" i="1"/>
  <c r="DR173" i="1"/>
  <c r="DS173" i="1"/>
  <c r="DB174" i="1"/>
  <c r="DC174" i="1"/>
  <c r="DD174" i="1"/>
  <c r="DE174" i="1"/>
  <c r="DF174" i="1"/>
  <c r="DG174" i="1"/>
  <c r="DH174" i="1"/>
  <c r="DI174" i="1"/>
  <c r="DJ174" i="1"/>
  <c r="DK174" i="1"/>
  <c r="DL174" i="1"/>
  <c r="DM174" i="1"/>
  <c r="DN174" i="1"/>
  <c r="DO174" i="1"/>
  <c r="DP174" i="1"/>
  <c r="DQ174" i="1"/>
  <c r="DR174" i="1"/>
  <c r="DS174" i="1"/>
  <c r="DB175" i="1"/>
  <c r="DC175" i="1"/>
  <c r="DD175" i="1"/>
  <c r="DE175" i="1"/>
  <c r="DF175" i="1"/>
  <c r="DG175" i="1"/>
  <c r="DH175" i="1"/>
  <c r="DI175" i="1"/>
  <c r="DJ175" i="1"/>
  <c r="DK175" i="1"/>
  <c r="DL175" i="1"/>
  <c r="DM175" i="1"/>
  <c r="DN175" i="1"/>
  <c r="DO175" i="1"/>
  <c r="DP175" i="1"/>
  <c r="DQ175" i="1"/>
  <c r="DR175" i="1"/>
  <c r="DS175" i="1"/>
  <c r="DB176" i="1"/>
  <c r="DC176" i="1"/>
  <c r="DD176" i="1"/>
  <c r="DE176" i="1"/>
  <c r="DF176" i="1"/>
  <c r="DG176" i="1"/>
  <c r="DH176" i="1"/>
  <c r="DI176" i="1"/>
  <c r="DJ176" i="1"/>
  <c r="DK176" i="1"/>
  <c r="DL176" i="1"/>
  <c r="DM176" i="1"/>
  <c r="DN176" i="1"/>
  <c r="DO176" i="1"/>
  <c r="DP176" i="1"/>
  <c r="DQ176" i="1"/>
  <c r="DR176" i="1"/>
  <c r="DS176" i="1"/>
  <c r="DB177" i="1"/>
  <c r="DC177" i="1"/>
  <c r="DD177" i="1"/>
  <c r="DE177" i="1"/>
  <c r="DF177" i="1"/>
  <c r="DG177" i="1"/>
  <c r="DH177" i="1"/>
  <c r="DI177" i="1"/>
  <c r="DJ177" i="1"/>
  <c r="DK177" i="1"/>
  <c r="DL177" i="1"/>
  <c r="DM177" i="1"/>
  <c r="DN177" i="1"/>
  <c r="DO177" i="1"/>
  <c r="DP177" i="1"/>
  <c r="DQ177" i="1"/>
  <c r="DR177" i="1"/>
  <c r="DS177" i="1"/>
  <c r="DB178" i="1"/>
  <c r="DC178" i="1"/>
  <c r="DD178" i="1"/>
  <c r="DE178" i="1"/>
  <c r="DF178" i="1"/>
  <c r="DG178" i="1"/>
  <c r="DH178" i="1"/>
  <c r="DI178" i="1"/>
  <c r="DJ178" i="1"/>
  <c r="DK178" i="1"/>
  <c r="DL178" i="1"/>
  <c r="DM178" i="1"/>
  <c r="DN178" i="1"/>
  <c r="DO178" i="1"/>
  <c r="DP178" i="1"/>
  <c r="DQ178" i="1"/>
  <c r="DR178" i="1"/>
  <c r="DS178" i="1"/>
  <c r="DB179" i="1"/>
  <c r="DC179" i="1"/>
  <c r="DD179" i="1"/>
  <c r="DE179" i="1"/>
  <c r="DF179" i="1"/>
  <c r="DG179" i="1"/>
  <c r="DH179" i="1"/>
  <c r="DI179" i="1"/>
  <c r="DJ179" i="1"/>
  <c r="DK179" i="1"/>
  <c r="DL179" i="1"/>
  <c r="DM179" i="1"/>
  <c r="DN179" i="1"/>
  <c r="DO179" i="1"/>
  <c r="DP179" i="1"/>
  <c r="DQ179" i="1"/>
  <c r="DR179" i="1"/>
  <c r="DS179" i="1"/>
  <c r="DB133" i="1"/>
  <c r="DC133" i="1"/>
  <c r="DD133" i="1"/>
  <c r="DE133" i="1"/>
  <c r="DF133" i="1"/>
  <c r="DG133" i="1"/>
  <c r="DH133" i="1"/>
  <c r="DI133" i="1"/>
  <c r="DJ133" i="1"/>
  <c r="DK133" i="1"/>
  <c r="DL133" i="1"/>
  <c r="DM133" i="1"/>
  <c r="DN133" i="1"/>
  <c r="DO133" i="1"/>
  <c r="DP133" i="1"/>
  <c r="DQ133" i="1"/>
  <c r="DR133" i="1"/>
  <c r="DS133" i="1"/>
  <c r="DB134" i="1"/>
  <c r="DC134" i="1"/>
  <c r="DD134" i="1"/>
  <c r="DE134" i="1"/>
  <c r="DF134" i="1"/>
  <c r="DG134" i="1"/>
  <c r="DH134" i="1"/>
  <c r="DI134" i="1"/>
  <c r="DJ134" i="1"/>
  <c r="DK134" i="1"/>
  <c r="DL134" i="1"/>
  <c r="DM134" i="1"/>
  <c r="DN134" i="1"/>
  <c r="DO134" i="1"/>
  <c r="DP134" i="1"/>
  <c r="DQ134" i="1"/>
  <c r="DR134" i="1"/>
  <c r="DS134" i="1"/>
  <c r="DB135" i="1"/>
  <c r="DC135" i="1"/>
  <c r="DD135" i="1"/>
  <c r="DE135" i="1"/>
  <c r="DF135" i="1"/>
  <c r="DG135" i="1"/>
  <c r="DH135" i="1"/>
  <c r="DI135" i="1"/>
  <c r="DJ135" i="1"/>
  <c r="DK135" i="1"/>
  <c r="DL135" i="1"/>
  <c r="DM135" i="1"/>
  <c r="DN135" i="1"/>
  <c r="DO135" i="1"/>
  <c r="DP135" i="1"/>
  <c r="DQ135" i="1"/>
  <c r="DR135" i="1"/>
  <c r="DS135" i="1"/>
  <c r="DB136" i="1"/>
  <c r="DC136" i="1"/>
  <c r="DD136" i="1"/>
  <c r="DE136" i="1"/>
  <c r="DF136" i="1"/>
  <c r="DG136" i="1"/>
  <c r="DH136" i="1"/>
  <c r="DI136" i="1"/>
  <c r="DJ136" i="1"/>
  <c r="DK136" i="1"/>
  <c r="DL136" i="1"/>
  <c r="DM136" i="1"/>
  <c r="DN136" i="1"/>
  <c r="DO136" i="1"/>
  <c r="DP136" i="1"/>
  <c r="DQ136" i="1"/>
  <c r="DR136" i="1"/>
  <c r="DS136" i="1"/>
  <c r="DB137" i="1"/>
  <c r="DC137" i="1"/>
  <c r="DD137" i="1"/>
  <c r="DE137" i="1"/>
  <c r="DF137" i="1"/>
  <c r="DG137" i="1"/>
  <c r="DH137" i="1"/>
  <c r="DI137" i="1"/>
  <c r="DJ137" i="1"/>
  <c r="DK137" i="1"/>
  <c r="DL137" i="1"/>
  <c r="DM137" i="1"/>
  <c r="DN137" i="1"/>
  <c r="DO137" i="1"/>
  <c r="DP137" i="1"/>
  <c r="DQ137" i="1"/>
  <c r="DR137" i="1"/>
  <c r="DS137" i="1"/>
  <c r="DB138" i="1"/>
  <c r="DC138" i="1"/>
  <c r="DD138" i="1"/>
  <c r="DE138" i="1"/>
  <c r="DF138" i="1"/>
  <c r="DG138" i="1"/>
  <c r="DH138" i="1"/>
  <c r="DI138" i="1"/>
  <c r="DJ138" i="1"/>
  <c r="DK138" i="1"/>
  <c r="DL138" i="1"/>
  <c r="DM138" i="1"/>
  <c r="DN138" i="1"/>
  <c r="DO138" i="1"/>
  <c r="DP138" i="1"/>
  <c r="DQ138" i="1"/>
  <c r="DR138" i="1"/>
  <c r="DS138" i="1"/>
  <c r="DB139" i="1"/>
  <c r="DC139" i="1"/>
  <c r="DD139" i="1"/>
  <c r="DE139" i="1"/>
  <c r="DF139" i="1"/>
  <c r="DG139" i="1"/>
  <c r="DH139" i="1"/>
  <c r="DI139" i="1"/>
  <c r="DJ139" i="1"/>
  <c r="DK139" i="1"/>
  <c r="DL139" i="1"/>
  <c r="DM139" i="1"/>
  <c r="DN139" i="1"/>
  <c r="DO139" i="1"/>
  <c r="DP139" i="1"/>
  <c r="DQ139" i="1"/>
  <c r="DR139" i="1"/>
  <c r="DS139" i="1"/>
  <c r="DB140" i="1"/>
  <c r="DC140" i="1"/>
  <c r="DD140" i="1"/>
  <c r="DE140" i="1"/>
  <c r="DF140" i="1"/>
  <c r="DG140" i="1"/>
  <c r="DH140" i="1"/>
  <c r="DI140" i="1"/>
  <c r="DJ140" i="1"/>
  <c r="DK140" i="1"/>
  <c r="DL140" i="1"/>
  <c r="DM140" i="1"/>
  <c r="DN140" i="1"/>
  <c r="DO140" i="1"/>
  <c r="DP140" i="1"/>
  <c r="DQ140" i="1"/>
  <c r="DR140" i="1"/>
  <c r="DS140" i="1"/>
  <c r="DB141" i="1"/>
  <c r="DC141" i="1"/>
  <c r="DD141" i="1"/>
  <c r="DE141" i="1"/>
  <c r="DF141" i="1"/>
  <c r="DG141" i="1"/>
  <c r="DH141" i="1"/>
  <c r="DI141" i="1"/>
  <c r="DJ141" i="1"/>
  <c r="DK141" i="1"/>
  <c r="DL141" i="1"/>
  <c r="DM141" i="1"/>
  <c r="DN141" i="1"/>
  <c r="DO141" i="1"/>
  <c r="DP141" i="1"/>
  <c r="DQ141" i="1"/>
  <c r="DR141" i="1"/>
  <c r="DS141" i="1"/>
  <c r="DB142" i="1"/>
  <c r="DC142" i="1"/>
  <c r="DD142" i="1"/>
  <c r="DE142" i="1"/>
  <c r="DF142" i="1"/>
  <c r="DG142" i="1"/>
  <c r="DH142" i="1"/>
  <c r="DI142" i="1"/>
  <c r="DJ142" i="1"/>
  <c r="DK142" i="1"/>
  <c r="DL142" i="1"/>
  <c r="DM142" i="1"/>
  <c r="DN142" i="1"/>
  <c r="DO142" i="1"/>
  <c r="DP142" i="1"/>
  <c r="DQ142" i="1"/>
  <c r="DR142" i="1"/>
  <c r="DS142" i="1"/>
  <c r="DB143" i="1"/>
  <c r="DC143" i="1"/>
  <c r="DD143" i="1"/>
  <c r="DE143" i="1"/>
  <c r="DF143" i="1"/>
  <c r="DG143" i="1"/>
  <c r="DH143" i="1"/>
  <c r="DI143" i="1"/>
  <c r="DJ143" i="1"/>
  <c r="DK143" i="1"/>
  <c r="DL143" i="1"/>
  <c r="DM143" i="1"/>
  <c r="DN143" i="1"/>
  <c r="DO143" i="1"/>
  <c r="DP143" i="1"/>
  <c r="DQ143" i="1"/>
  <c r="DR143" i="1"/>
  <c r="DS143" i="1"/>
  <c r="DB144" i="1"/>
  <c r="DC144" i="1"/>
  <c r="DD144" i="1"/>
  <c r="DE144" i="1"/>
  <c r="DF144" i="1"/>
  <c r="DG144" i="1"/>
  <c r="DH144" i="1"/>
  <c r="DI144" i="1"/>
  <c r="DJ144" i="1"/>
  <c r="DK144" i="1"/>
  <c r="DL144" i="1"/>
  <c r="DM144" i="1"/>
  <c r="DN144" i="1"/>
  <c r="DO144" i="1"/>
  <c r="DP144" i="1"/>
  <c r="DQ144" i="1"/>
  <c r="DR144" i="1"/>
  <c r="DS144" i="1"/>
  <c r="DB145" i="1"/>
  <c r="DC145" i="1"/>
  <c r="DD145" i="1"/>
  <c r="DE145" i="1"/>
  <c r="DF145" i="1"/>
  <c r="DG145" i="1"/>
  <c r="DH145" i="1"/>
  <c r="DI145" i="1"/>
  <c r="DJ145" i="1"/>
  <c r="DK145" i="1"/>
  <c r="DL145" i="1"/>
  <c r="DM145" i="1"/>
  <c r="DN145" i="1"/>
  <c r="DO145" i="1"/>
  <c r="DP145" i="1"/>
  <c r="DQ145" i="1"/>
  <c r="DR145" i="1"/>
  <c r="DS145" i="1"/>
  <c r="DB146" i="1"/>
  <c r="DC146" i="1"/>
  <c r="DD146" i="1"/>
  <c r="DE146" i="1"/>
  <c r="DF146" i="1"/>
  <c r="DG146" i="1"/>
  <c r="DH146" i="1"/>
  <c r="DI146" i="1"/>
  <c r="DJ146" i="1"/>
  <c r="DK146" i="1"/>
  <c r="DL146" i="1"/>
  <c r="DM146" i="1"/>
  <c r="DN146" i="1"/>
  <c r="DO146" i="1"/>
  <c r="DP146" i="1"/>
  <c r="DQ146" i="1"/>
  <c r="DR146" i="1"/>
  <c r="DS146" i="1"/>
  <c r="DB147" i="1"/>
  <c r="DC147" i="1"/>
  <c r="DD147" i="1"/>
  <c r="DE147" i="1"/>
  <c r="DF147" i="1"/>
  <c r="DG147" i="1"/>
  <c r="DH147" i="1"/>
  <c r="DI147" i="1"/>
  <c r="DJ147" i="1"/>
  <c r="DK147" i="1"/>
  <c r="DL147" i="1"/>
  <c r="DM147" i="1"/>
  <c r="DN147" i="1"/>
  <c r="DO147" i="1"/>
  <c r="DP147" i="1"/>
  <c r="DQ147" i="1"/>
  <c r="DR147" i="1"/>
  <c r="DS147" i="1"/>
  <c r="DB148" i="1"/>
  <c r="DC148" i="1"/>
  <c r="DD148" i="1"/>
  <c r="DE148" i="1"/>
  <c r="DF148" i="1"/>
  <c r="DG148" i="1"/>
  <c r="DH148" i="1"/>
  <c r="DI148" i="1"/>
  <c r="DJ148" i="1"/>
  <c r="DK148" i="1"/>
  <c r="DL148" i="1"/>
  <c r="DM148" i="1"/>
  <c r="DN148" i="1"/>
  <c r="DO148" i="1"/>
  <c r="DP148" i="1"/>
  <c r="DQ148" i="1"/>
  <c r="DR148" i="1"/>
  <c r="DS148" i="1"/>
  <c r="DB149" i="1"/>
  <c r="DC149" i="1"/>
  <c r="DD149" i="1"/>
  <c r="DE149" i="1"/>
  <c r="DF149" i="1"/>
  <c r="DG149" i="1"/>
  <c r="DH149" i="1"/>
  <c r="DI149" i="1"/>
  <c r="DJ149" i="1"/>
  <c r="DK149" i="1"/>
  <c r="DL149" i="1"/>
  <c r="DM149" i="1"/>
  <c r="DN149" i="1"/>
  <c r="DO149" i="1"/>
  <c r="DP149" i="1"/>
  <c r="DQ149" i="1"/>
  <c r="DR149" i="1"/>
  <c r="DS149" i="1"/>
  <c r="DB150" i="1"/>
  <c r="DC150" i="1"/>
  <c r="DD150" i="1"/>
  <c r="DE150" i="1"/>
  <c r="DF150" i="1"/>
  <c r="DG150" i="1"/>
  <c r="DH150" i="1"/>
  <c r="DI150" i="1"/>
  <c r="DJ150" i="1"/>
  <c r="DK150" i="1"/>
  <c r="DL150" i="1"/>
  <c r="DM150" i="1"/>
  <c r="DN150" i="1"/>
  <c r="DO150" i="1"/>
  <c r="DP150" i="1"/>
  <c r="DQ150" i="1"/>
  <c r="DR150" i="1"/>
  <c r="DS150" i="1"/>
  <c r="DB151" i="1"/>
  <c r="DC151" i="1"/>
  <c r="DD151" i="1"/>
  <c r="DE151" i="1"/>
  <c r="DF151" i="1"/>
  <c r="DG151" i="1"/>
  <c r="DH151" i="1"/>
  <c r="DI151" i="1"/>
  <c r="DJ151" i="1"/>
  <c r="DK151" i="1"/>
  <c r="DL151" i="1"/>
  <c r="DM151" i="1"/>
  <c r="DN151" i="1"/>
  <c r="DO151" i="1"/>
  <c r="DP151" i="1"/>
  <c r="DQ151" i="1"/>
  <c r="DR151" i="1"/>
  <c r="DS151" i="1"/>
  <c r="DB152" i="1"/>
  <c r="DC152" i="1"/>
  <c r="DD152" i="1"/>
  <c r="DE152" i="1"/>
  <c r="DF152" i="1"/>
  <c r="DG152" i="1"/>
  <c r="DH152" i="1"/>
  <c r="DI152" i="1"/>
  <c r="DJ152" i="1"/>
  <c r="DK152" i="1"/>
  <c r="DL152" i="1"/>
  <c r="DM152" i="1"/>
  <c r="DN152" i="1"/>
  <c r="DO152" i="1"/>
  <c r="DP152" i="1"/>
  <c r="DQ152" i="1"/>
  <c r="DR152" i="1"/>
  <c r="DS152" i="1"/>
  <c r="DB153" i="1"/>
  <c r="DC153" i="1"/>
  <c r="DD153" i="1"/>
  <c r="DE153" i="1"/>
  <c r="DF153" i="1"/>
  <c r="DG153" i="1"/>
  <c r="DH153" i="1"/>
  <c r="DI153" i="1"/>
  <c r="DJ153" i="1"/>
  <c r="DK153" i="1"/>
  <c r="DL153" i="1"/>
  <c r="DM153" i="1"/>
  <c r="DN153" i="1"/>
  <c r="DO153" i="1"/>
  <c r="DP153" i="1"/>
  <c r="DQ153" i="1"/>
  <c r="DR153" i="1"/>
  <c r="DS153" i="1"/>
  <c r="DB154" i="1"/>
  <c r="DC154" i="1"/>
  <c r="DD154" i="1"/>
  <c r="DE154" i="1"/>
  <c r="DF154" i="1"/>
  <c r="DG154" i="1"/>
  <c r="DH154" i="1"/>
  <c r="DI154" i="1"/>
  <c r="DJ154" i="1"/>
  <c r="DK154" i="1"/>
  <c r="DL154" i="1"/>
  <c r="DM154" i="1"/>
  <c r="DN154" i="1"/>
  <c r="DO154" i="1"/>
  <c r="DP154" i="1"/>
  <c r="DQ154" i="1"/>
  <c r="DR154" i="1"/>
  <c r="DS154" i="1"/>
  <c r="DB155" i="1"/>
  <c r="DC155" i="1"/>
  <c r="DD155" i="1"/>
  <c r="DE155" i="1"/>
  <c r="DF155" i="1"/>
  <c r="DG155" i="1"/>
  <c r="DH155" i="1"/>
  <c r="DI155" i="1"/>
  <c r="DJ155" i="1"/>
  <c r="DK155" i="1"/>
  <c r="DL155" i="1"/>
  <c r="DM155" i="1"/>
  <c r="DN155" i="1"/>
  <c r="DO155" i="1"/>
  <c r="DP155" i="1"/>
  <c r="DQ155" i="1"/>
  <c r="DR155" i="1"/>
  <c r="DS155" i="1"/>
  <c r="DB122" i="1"/>
  <c r="DC122" i="1"/>
  <c r="DD122" i="1"/>
  <c r="DE122" i="1"/>
  <c r="DF122" i="1"/>
  <c r="DG122" i="1"/>
  <c r="DH122" i="1"/>
  <c r="DI122" i="1"/>
  <c r="DJ122" i="1"/>
  <c r="DK122" i="1"/>
  <c r="DL122" i="1"/>
  <c r="DM122" i="1"/>
  <c r="DN122" i="1"/>
  <c r="DO122" i="1"/>
  <c r="DP122" i="1"/>
  <c r="DQ122" i="1"/>
  <c r="DR122" i="1"/>
  <c r="DS122" i="1"/>
  <c r="DB123" i="1"/>
  <c r="DC123" i="1"/>
  <c r="DD123" i="1"/>
  <c r="DE123" i="1"/>
  <c r="DF123" i="1"/>
  <c r="DG123" i="1"/>
  <c r="DH123" i="1"/>
  <c r="DI123" i="1"/>
  <c r="DJ123" i="1"/>
  <c r="DK123" i="1"/>
  <c r="DL123" i="1"/>
  <c r="DM123" i="1"/>
  <c r="DN123" i="1"/>
  <c r="DO123" i="1"/>
  <c r="DP123" i="1"/>
  <c r="DQ123" i="1"/>
  <c r="DR123" i="1"/>
  <c r="DS123" i="1"/>
  <c r="DB124" i="1"/>
  <c r="DC124" i="1"/>
  <c r="DD124" i="1"/>
  <c r="DE124" i="1"/>
  <c r="DF124" i="1"/>
  <c r="DG124" i="1"/>
  <c r="DH124" i="1"/>
  <c r="DI124" i="1"/>
  <c r="DJ124" i="1"/>
  <c r="DK124" i="1"/>
  <c r="DL124" i="1"/>
  <c r="DM124" i="1"/>
  <c r="DN124" i="1"/>
  <c r="DO124" i="1"/>
  <c r="DP124" i="1"/>
  <c r="DQ124" i="1"/>
  <c r="DR124" i="1"/>
  <c r="DS124" i="1"/>
  <c r="DB125" i="1"/>
  <c r="DC125" i="1"/>
  <c r="DD125" i="1"/>
  <c r="DE125" i="1"/>
  <c r="DF125" i="1"/>
  <c r="DG125" i="1"/>
  <c r="DH125" i="1"/>
  <c r="DI125" i="1"/>
  <c r="DJ125" i="1"/>
  <c r="DK125" i="1"/>
  <c r="DL125" i="1"/>
  <c r="DM125" i="1"/>
  <c r="DN125" i="1"/>
  <c r="DO125" i="1"/>
  <c r="DP125" i="1"/>
  <c r="DQ125" i="1"/>
  <c r="DR125" i="1"/>
  <c r="DS125" i="1"/>
  <c r="DB126" i="1"/>
  <c r="DC126" i="1"/>
  <c r="DD126" i="1"/>
  <c r="DE126" i="1"/>
  <c r="DF126" i="1"/>
  <c r="DG126" i="1"/>
  <c r="DH126" i="1"/>
  <c r="DI126" i="1"/>
  <c r="DJ126" i="1"/>
  <c r="DK126" i="1"/>
  <c r="DL126" i="1"/>
  <c r="DM126" i="1"/>
  <c r="DN126" i="1"/>
  <c r="DO126" i="1"/>
  <c r="DP126" i="1"/>
  <c r="DQ126" i="1"/>
  <c r="DR126" i="1"/>
  <c r="DS126" i="1"/>
  <c r="DB127" i="1"/>
  <c r="DC127" i="1"/>
  <c r="DD127" i="1"/>
  <c r="DE127" i="1"/>
  <c r="DF127" i="1"/>
  <c r="DG127" i="1"/>
  <c r="DH127" i="1"/>
  <c r="DI127" i="1"/>
  <c r="DJ127" i="1"/>
  <c r="DK127" i="1"/>
  <c r="DL127" i="1"/>
  <c r="DM127" i="1"/>
  <c r="DN127" i="1"/>
  <c r="DO127" i="1"/>
  <c r="DP127" i="1"/>
  <c r="DQ127" i="1"/>
  <c r="DR127" i="1"/>
  <c r="DS127" i="1"/>
  <c r="DB128" i="1"/>
  <c r="DC128" i="1"/>
  <c r="DD128" i="1"/>
  <c r="DE128" i="1"/>
  <c r="DF128" i="1"/>
  <c r="DG128" i="1"/>
  <c r="DH128" i="1"/>
  <c r="DI128" i="1"/>
  <c r="DJ128" i="1"/>
  <c r="DK128" i="1"/>
  <c r="DL128" i="1"/>
  <c r="DM128" i="1"/>
  <c r="DN128" i="1"/>
  <c r="DO128" i="1"/>
  <c r="DP128" i="1"/>
  <c r="DQ128" i="1"/>
  <c r="DR128" i="1"/>
  <c r="DS128" i="1"/>
  <c r="DB129" i="1"/>
  <c r="DC129" i="1"/>
  <c r="DD129" i="1"/>
  <c r="DE129" i="1"/>
  <c r="DF129" i="1"/>
  <c r="DG129" i="1"/>
  <c r="DH129" i="1"/>
  <c r="DI129" i="1"/>
  <c r="DJ129" i="1"/>
  <c r="DK129" i="1"/>
  <c r="DL129" i="1"/>
  <c r="DM129" i="1"/>
  <c r="DN129" i="1"/>
  <c r="DO129" i="1"/>
  <c r="DP129" i="1"/>
  <c r="DQ129" i="1"/>
  <c r="DR129" i="1"/>
  <c r="DS129" i="1"/>
  <c r="DB130" i="1"/>
  <c r="DC130" i="1"/>
  <c r="DD130" i="1"/>
  <c r="DE130" i="1"/>
  <c r="DF130" i="1"/>
  <c r="DG130" i="1"/>
  <c r="DH130" i="1"/>
  <c r="DI130" i="1"/>
  <c r="DJ130" i="1"/>
  <c r="DK130" i="1"/>
  <c r="DL130" i="1"/>
  <c r="DM130" i="1"/>
  <c r="DN130" i="1"/>
  <c r="DO130" i="1"/>
  <c r="DP130" i="1"/>
  <c r="DQ130" i="1"/>
  <c r="DR130" i="1"/>
  <c r="DS130" i="1"/>
  <c r="DB131" i="1"/>
  <c r="DC131" i="1"/>
  <c r="DD131" i="1"/>
  <c r="DE131" i="1"/>
  <c r="DF131" i="1"/>
  <c r="DG131" i="1"/>
  <c r="DH131" i="1"/>
  <c r="DI131" i="1"/>
  <c r="DJ131" i="1"/>
  <c r="DK131" i="1"/>
  <c r="DL131" i="1"/>
  <c r="DM131" i="1"/>
  <c r="DN131" i="1"/>
  <c r="DO131" i="1"/>
  <c r="DP131" i="1"/>
  <c r="DQ131" i="1"/>
  <c r="DR131" i="1"/>
  <c r="DS131" i="1"/>
  <c r="DB132" i="1"/>
  <c r="DC132" i="1"/>
  <c r="DD132" i="1"/>
  <c r="DE132" i="1"/>
  <c r="DF132" i="1"/>
  <c r="DG132" i="1"/>
  <c r="DH132" i="1"/>
  <c r="DI132" i="1"/>
  <c r="DJ132" i="1"/>
  <c r="DK132" i="1"/>
  <c r="DL132" i="1"/>
  <c r="DM132" i="1"/>
  <c r="DN132" i="1"/>
  <c r="DO132" i="1"/>
  <c r="DP132" i="1"/>
  <c r="DQ132" i="1"/>
  <c r="DR132" i="1"/>
  <c r="DS132" i="1"/>
  <c r="DH116" i="1"/>
  <c r="DE3" i="1"/>
  <c r="DE4" i="1"/>
  <c r="DE5" i="1"/>
  <c r="DE6" i="1"/>
  <c r="DE7" i="1"/>
  <c r="DE8" i="1"/>
  <c r="DE9" i="1"/>
  <c r="DE10"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2" i="1"/>
  <c r="DD3" i="1"/>
  <c r="DB3" i="1"/>
  <c r="DC3" i="1"/>
  <c r="DF3" i="1"/>
  <c r="DG3" i="1"/>
  <c r="DH3" i="1"/>
  <c r="DI3" i="1"/>
  <c r="DJ3" i="1"/>
  <c r="DK3" i="1"/>
  <c r="DL3" i="1"/>
  <c r="DM3" i="1"/>
  <c r="DN3" i="1"/>
  <c r="DO3" i="1"/>
  <c r="DP3" i="1"/>
  <c r="DQ3" i="1"/>
  <c r="DR3" i="1"/>
  <c r="DS3" i="1"/>
  <c r="DB4" i="1"/>
  <c r="DC4" i="1"/>
  <c r="DD4" i="1"/>
  <c r="DF4" i="1"/>
  <c r="DG4" i="1"/>
  <c r="DH4" i="1"/>
  <c r="DI4" i="1"/>
  <c r="DJ4" i="1"/>
  <c r="DK4" i="1"/>
  <c r="DL4" i="1"/>
  <c r="DM4" i="1"/>
  <c r="DN4" i="1"/>
  <c r="DO4" i="1"/>
  <c r="DP4" i="1"/>
  <c r="DQ4" i="1"/>
  <c r="DR4" i="1"/>
  <c r="DS4" i="1"/>
  <c r="DB5" i="1"/>
  <c r="DC5" i="1"/>
  <c r="DD5" i="1"/>
  <c r="DF5" i="1"/>
  <c r="DG5" i="1"/>
  <c r="DH5" i="1"/>
  <c r="DI5" i="1"/>
  <c r="DJ5" i="1"/>
  <c r="DK5" i="1"/>
  <c r="DL5" i="1"/>
  <c r="DM5" i="1"/>
  <c r="DN5" i="1"/>
  <c r="DO5" i="1"/>
  <c r="DP5" i="1"/>
  <c r="DQ5" i="1"/>
  <c r="DR5" i="1"/>
  <c r="DS5" i="1"/>
  <c r="DB6" i="1"/>
  <c r="DC6" i="1"/>
  <c r="DD6" i="1"/>
  <c r="DF6" i="1"/>
  <c r="DG6" i="1"/>
  <c r="DH6" i="1"/>
  <c r="DI6" i="1"/>
  <c r="DJ6" i="1"/>
  <c r="DK6" i="1"/>
  <c r="DL6" i="1"/>
  <c r="DM6" i="1"/>
  <c r="DN6" i="1"/>
  <c r="DO6" i="1"/>
  <c r="DP6" i="1"/>
  <c r="DQ6" i="1"/>
  <c r="DR6" i="1"/>
  <c r="DS6" i="1"/>
  <c r="DB7" i="1"/>
  <c r="DC7" i="1"/>
  <c r="DD7" i="1"/>
  <c r="DF7" i="1"/>
  <c r="DG7" i="1"/>
  <c r="DH7" i="1"/>
  <c r="DI7" i="1"/>
  <c r="DJ7" i="1"/>
  <c r="DK7" i="1"/>
  <c r="DL7" i="1"/>
  <c r="DM7" i="1"/>
  <c r="DN7" i="1"/>
  <c r="DO7" i="1"/>
  <c r="DP7" i="1"/>
  <c r="DQ7" i="1"/>
  <c r="DR7" i="1"/>
  <c r="DS7" i="1"/>
  <c r="DB8" i="1"/>
  <c r="DC8" i="1"/>
  <c r="DD8" i="1"/>
  <c r="DF8" i="1"/>
  <c r="DG8" i="1"/>
  <c r="DH8" i="1"/>
  <c r="DI8" i="1"/>
  <c r="DJ8" i="1"/>
  <c r="DK8" i="1"/>
  <c r="DL8" i="1"/>
  <c r="DM8" i="1"/>
  <c r="DN8" i="1"/>
  <c r="DO8" i="1"/>
  <c r="DP8" i="1"/>
  <c r="DQ8" i="1"/>
  <c r="DR8" i="1"/>
  <c r="DS8" i="1"/>
  <c r="DB9" i="1"/>
  <c r="DC9" i="1"/>
  <c r="DD9" i="1"/>
  <c r="DF9" i="1"/>
  <c r="DG9" i="1"/>
  <c r="DH9" i="1"/>
  <c r="DI9" i="1"/>
  <c r="DJ9" i="1"/>
  <c r="DK9" i="1"/>
  <c r="DL9" i="1"/>
  <c r="DM9" i="1"/>
  <c r="DN9" i="1"/>
  <c r="DO9" i="1"/>
  <c r="DP9" i="1"/>
  <c r="DQ9" i="1"/>
  <c r="DR9" i="1"/>
  <c r="DS9" i="1"/>
  <c r="DB10" i="1"/>
  <c r="DC10" i="1"/>
  <c r="DD10" i="1"/>
  <c r="DF10" i="1"/>
  <c r="DG10" i="1"/>
  <c r="DH10" i="1"/>
  <c r="DI10" i="1"/>
  <c r="DJ10" i="1"/>
  <c r="DK10" i="1"/>
  <c r="DL10" i="1"/>
  <c r="DM10" i="1"/>
  <c r="DN10" i="1"/>
  <c r="DO10" i="1"/>
  <c r="DP10" i="1"/>
  <c r="DQ10" i="1"/>
  <c r="DR10" i="1"/>
  <c r="DS10" i="1"/>
  <c r="DB11" i="1"/>
  <c r="DC11" i="1"/>
  <c r="DD11" i="1"/>
  <c r="DF11" i="1"/>
  <c r="DG11" i="1"/>
  <c r="DH11" i="1"/>
  <c r="DI11" i="1"/>
  <c r="DJ11" i="1"/>
  <c r="DK11" i="1"/>
  <c r="DL11" i="1"/>
  <c r="DM11" i="1"/>
  <c r="DN11" i="1"/>
  <c r="DO11" i="1"/>
  <c r="DP11" i="1"/>
  <c r="DQ11" i="1"/>
  <c r="DR11" i="1"/>
  <c r="DS11" i="1"/>
  <c r="DB12" i="1"/>
  <c r="DC12" i="1"/>
  <c r="DD12" i="1"/>
  <c r="DF12" i="1"/>
  <c r="DG12" i="1"/>
  <c r="DH12" i="1"/>
  <c r="DI12" i="1"/>
  <c r="DJ12" i="1"/>
  <c r="DK12" i="1"/>
  <c r="DL12" i="1"/>
  <c r="DM12" i="1"/>
  <c r="DN12" i="1"/>
  <c r="DO12" i="1"/>
  <c r="DP12" i="1"/>
  <c r="DQ12" i="1"/>
  <c r="DR12" i="1"/>
  <c r="DS12" i="1"/>
  <c r="DB13" i="1"/>
  <c r="DC13" i="1"/>
  <c r="DD13" i="1"/>
  <c r="DF13" i="1"/>
  <c r="DG13" i="1"/>
  <c r="DH13" i="1"/>
  <c r="DI13" i="1"/>
  <c r="DJ13" i="1"/>
  <c r="DK13" i="1"/>
  <c r="DL13" i="1"/>
  <c r="DM13" i="1"/>
  <c r="DN13" i="1"/>
  <c r="DO13" i="1"/>
  <c r="DP13" i="1"/>
  <c r="DQ13" i="1"/>
  <c r="DR13" i="1"/>
  <c r="DS13" i="1"/>
  <c r="DB14" i="1"/>
  <c r="DC14" i="1"/>
  <c r="DD14" i="1"/>
  <c r="DF14" i="1"/>
  <c r="DG14" i="1"/>
  <c r="DH14" i="1"/>
  <c r="DI14" i="1"/>
  <c r="DJ14" i="1"/>
  <c r="DK14" i="1"/>
  <c r="DL14" i="1"/>
  <c r="DM14" i="1"/>
  <c r="DN14" i="1"/>
  <c r="DO14" i="1"/>
  <c r="DP14" i="1"/>
  <c r="DQ14" i="1"/>
  <c r="DR14" i="1"/>
  <c r="DS14" i="1"/>
  <c r="DB15" i="1"/>
  <c r="DC15" i="1"/>
  <c r="DD15" i="1"/>
  <c r="DF15" i="1"/>
  <c r="DG15" i="1"/>
  <c r="DH15" i="1"/>
  <c r="DI15" i="1"/>
  <c r="DJ15" i="1"/>
  <c r="DK15" i="1"/>
  <c r="DL15" i="1"/>
  <c r="DM15" i="1"/>
  <c r="DN15" i="1"/>
  <c r="DO15" i="1"/>
  <c r="DP15" i="1"/>
  <c r="DQ15" i="1"/>
  <c r="DR15" i="1"/>
  <c r="DS15" i="1"/>
  <c r="DB16" i="1"/>
  <c r="DC16" i="1"/>
  <c r="DD16" i="1"/>
  <c r="DF16" i="1"/>
  <c r="DG16" i="1"/>
  <c r="DH16" i="1"/>
  <c r="DI16" i="1"/>
  <c r="DJ16" i="1"/>
  <c r="DK16" i="1"/>
  <c r="DL16" i="1"/>
  <c r="DM16" i="1"/>
  <c r="DN16" i="1"/>
  <c r="DO16" i="1"/>
  <c r="DP16" i="1"/>
  <c r="DQ16" i="1"/>
  <c r="DR16" i="1"/>
  <c r="DS16" i="1"/>
  <c r="DB17" i="1"/>
  <c r="DC17" i="1"/>
  <c r="DD17" i="1"/>
  <c r="DF17" i="1"/>
  <c r="DG17" i="1"/>
  <c r="DH17" i="1"/>
  <c r="DI17" i="1"/>
  <c r="DJ17" i="1"/>
  <c r="DK17" i="1"/>
  <c r="DL17" i="1"/>
  <c r="DM17" i="1"/>
  <c r="DN17" i="1"/>
  <c r="DO17" i="1"/>
  <c r="DP17" i="1"/>
  <c r="DQ17" i="1"/>
  <c r="DR17" i="1"/>
  <c r="DS17" i="1"/>
  <c r="DB18" i="1"/>
  <c r="DC18" i="1"/>
  <c r="DD18" i="1"/>
  <c r="DF18" i="1"/>
  <c r="DG18" i="1"/>
  <c r="DH18" i="1"/>
  <c r="DI18" i="1"/>
  <c r="DJ18" i="1"/>
  <c r="DK18" i="1"/>
  <c r="DL18" i="1"/>
  <c r="DM18" i="1"/>
  <c r="DN18" i="1"/>
  <c r="DO18" i="1"/>
  <c r="DP18" i="1"/>
  <c r="DQ18" i="1"/>
  <c r="DR18" i="1"/>
  <c r="DS18" i="1"/>
  <c r="DB19" i="1"/>
  <c r="DC19" i="1"/>
  <c r="DD19" i="1"/>
  <c r="DF19" i="1"/>
  <c r="DG19" i="1"/>
  <c r="DH19" i="1"/>
  <c r="DI19" i="1"/>
  <c r="DJ19" i="1"/>
  <c r="DK19" i="1"/>
  <c r="DL19" i="1"/>
  <c r="DM19" i="1"/>
  <c r="DN19" i="1"/>
  <c r="DO19" i="1"/>
  <c r="DP19" i="1"/>
  <c r="DQ19" i="1"/>
  <c r="DR19" i="1"/>
  <c r="DS19" i="1"/>
  <c r="DB20" i="1"/>
  <c r="DC20" i="1"/>
  <c r="DD20" i="1"/>
  <c r="DF20" i="1"/>
  <c r="DG20" i="1"/>
  <c r="DH20" i="1"/>
  <c r="DI20" i="1"/>
  <c r="DJ20" i="1"/>
  <c r="DK20" i="1"/>
  <c r="DL20" i="1"/>
  <c r="DM20" i="1"/>
  <c r="DN20" i="1"/>
  <c r="DO20" i="1"/>
  <c r="DP20" i="1"/>
  <c r="DQ20" i="1"/>
  <c r="DR20" i="1"/>
  <c r="DS20" i="1"/>
  <c r="DB21" i="1"/>
  <c r="DC21" i="1"/>
  <c r="DD21" i="1"/>
  <c r="DF21" i="1"/>
  <c r="DG21" i="1"/>
  <c r="DH21" i="1"/>
  <c r="DI21" i="1"/>
  <c r="DJ21" i="1"/>
  <c r="DK21" i="1"/>
  <c r="DL21" i="1"/>
  <c r="DM21" i="1"/>
  <c r="DN21" i="1"/>
  <c r="DO21" i="1"/>
  <c r="DP21" i="1"/>
  <c r="DQ21" i="1"/>
  <c r="DR21" i="1"/>
  <c r="DS21" i="1"/>
  <c r="DB22" i="1"/>
  <c r="DC22" i="1"/>
  <c r="DD22" i="1"/>
  <c r="DF22" i="1"/>
  <c r="DG22" i="1"/>
  <c r="DH22" i="1"/>
  <c r="DI22" i="1"/>
  <c r="DJ22" i="1"/>
  <c r="DK22" i="1"/>
  <c r="DL22" i="1"/>
  <c r="DM22" i="1"/>
  <c r="DN22" i="1"/>
  <c r="DO22" i="1"/>
  <c r="DP22" i="1"/>
  <c r="DQ22" i="1"/>
  <c r="DR22" i="1"/>
  <c r="DS22" i="1"/>
  <c r="DB23" i="1"/>
  <c r="DC23" i="1"/>
  <c r="DD23" i="1"/>
  <c r="DF23" i="1"/>
  <c r="DG23" i="1"/>
  <c r="DH23" i="1"/>
  <c r="DI23" i="1"/>
  <c r="DJ23" i="1"/>
  <c r="DK23" i="1"/>
  <c r="DL23" i="1"/>
  <c r="DM23" i="1"/>
  <c r="DN23" i="1"/>
  <c r="DO23" i="1"/>
  <c r="DP23" i="1"/>
  <c r="DQ23" i="1"/>
  <c r="DR23" i="1"/>
  <c r="DS23" i="1"/>
  <c r="DB24" i="1"/>
  <c r="DC24" i="1"/>
  <c r="DD24" i="1"/>
  <c r="DF24" i="1"/>
  <c r="DG24" i="1"/>
  <c r="DH24" i="1"/>
  <c r="DI24" i="1"/>
  <c r="DJ24" i="1"/>
  <c r="DK24" i="1"/>
  <c r="DL24" i="1"/>
  <c r="DM24" i="1"/>
  <c r="DN24" i="1"/>
  <c r="DO24" i="1"/>
  <c r="DP24" i="1"/>
  <c r="DQ24" i="1"/>
  <c r="DR24" i="1"/>
  <c r="DS24" i="1"/>
  <c r="DB25" i="1"/>
  <c r="DC25" i="1"/>
  <c r="DD25" i="1"/>
  <c r="DF25" i="1"/>
  <c r="DG25" i="1"/>
  <c r="DH25" i="1"/>
  <c r="DI25" i="1"/>
  <c r="DJ25" i="1"/>
  <c r="DK25" i="1"/>
  <c r="DL25" i="1"/>
  <c r="DM25" i="1"/>
  <c r="DN25" i="1"/>
  <c r="DO25" i="1"/>
  <c r="DP25" i="1"/>
  <c r="DQ25" i="1"/>
  <c r="DR25" i="1"/>
  <c r="DS25" i="1"/>
  <c r="DB26" i="1"/>
  <c r="DC26" i="1"/>
  <c r="DD26" i="1"/>
  <c r="DF26" i="1"/>
  <c r="DG26" i="1"/>
  <c r="DH26" i="1"/>
  <c r="DI26" i="1"/>
  <c r="DJ26" i="1"/>
  <c r="DK26" i="1"/>
  <c r="DL26" i="1"/>
  <c r="DM26" i="1"/>
  <c r="DN26" i="1"/>
  <c r="DO26" i="1"/>
  <c r="DP26" i="1"/>
  <c r="DQ26" i="1"/>
  <c r="DR26" i="1"/>
  <c r="DS26" i="1"/>
  <c r="DB27" i="1"/>
  <c r="DC27" i="1"/>
  <c r="DD27" i="1"/>
  <c r="DF27" i="1"/>
  <c r="DG27" i="1"/>
  <c r="DH27" i="1"/>
  <c r="DI27" i="1"/>
  <c r="DJ27" i="1"/>
  <c r="DK27" i="1"/>
  <c r="DL27" i="1"/>
  <c r="DM27" i="1"/>
  <c r="DN27" i="1"/>
  <c r="DO27" i="1"/>
  <c r="DP27" i="1"/>
  <c r="DQ27" i="1"/>
  <c r="DR27" i="1"/>
  <c r="DS27" i="1"/>
  <c r="DB28" i="1"/>
  <c r="DC28" i="1"/>
  <c r="DD28" i="1"/>
  <c r="DF28" i="1"/>
  <c r="DG28" i="1"/>
  <c r="DH28" i="1"/>
  <c r="DI28" i="1"/>
  <c r="DJ28" i="1"/>
  <c r="DK28" i="1"/>
  <c r="DL28" i="1"/>
  <c r="DM28" i="1"/>
  <c r="DN28" i="1"/>
  <c r="DO28" i="1"/>
  <c r="DP28" i="1"/>
  <c r="DQ28" i="1"/>
  <c r="DR28" i="1"/>
  <c r="DS28" i="1"/>
  <c r="DB29" i="1"/>
  <c r="DC29" i="1"/>
  <c r="DD29" i="1"/>
  <c r="DF29" i="1"/>
  <c r="DG29" i="1"/>
  <c r="DH29" i="1"/>
  <c r="DI29" i="1"/>
  <c r="DJ29" i="1"/>
  <c r="DK29" i="1"/>
  <c r="DL29" i="1"/>
  <c r="DM29" i="1"/>
  <c r="DN29" i="1"/>
  <c r="DO29" i="1"/>
  <c r="DP29" i="1"/>
  <c r="DQ29" i="1"/>
  <c r="DR29" i="1"/>
  <c r="DS29" i="1"/>
  <c r="DB30" i="1"/>
  <c r="DC30" i="1"/>
  <c r="DD30" i="1"/>
  <c r="DF30" i="1"/>
  <c r="DG30" i="1"/>
  <c r="DH30" i="1"/>
  <c r="DI30" i="1"/>
  <c r="DJ30" i="1"/>
  <c r="DK30" i="1"/>
  <c r="DL30" i="1"/>
  <c r="DM30" i="1"/>
  <c r="DN30" i="1"/>
  <c r="DO30" i="1"/>
  <c r="DP30" i="1"/>
  <c r="DQ30" i="1"/>
  <c r="DR30" i="1"/>
  <c r="DS30" i="1"/>
  <c r="DB31" i="1"/>
  <c r="DC31" i="1"/>
  <c r="DD31" i="1"/>
  <c r="DF31" i="1"/>
  <c r="DG31" i="1"/>
  <c r="DH31" i="1"/>
  <c r="DI31" i="1"/>
  <c r="DJ31" i="1"/>
  <c r="DK31" i="1"/>
  <c r="DL31" i="1"/>
  <c r="DM31" i="1"/>
  <c r="DN31" i="1"/>
  <c r="DO31" i="1"/>
  <c r="DP31" i="1"/>
  <c r="DQ31" i="1"/>
  <c r="DR31" i="1"/>
  <c r="DS31" i="1"/>
  <c r="DB32" i="1"/>
  <c r="DC32" i="1"/>
  <c r="DD32" i="1"/>
  <c r="DF32" i="1"/>
  <c r="DG32" i="1"/>
  <c r="DH32" i="1"/>
  <c r="DI32" i="1"/>
  <c r="DJ32" i="1"/>
  <c r="DK32" i="1"/>
  <c r="DL32" i="1"/>
  <c r="DM32" i="1"/>
  <c r="DN32" i="1"/>
  <c r="DO32" i="1"/>
  <c r="DP32" i="1"/>
  <c r="DQ32" i="1"/>
  <c r="DR32" i="1"/>
  <c r="DS32" i="1"/>
  <c r="DB33" i="1"/>
  <c r="DC33" i="1"/>
  <c r="DD33" i="1"/>
  <c r="DF33" i="1"/>
  <c r="DG33" i="1"/>
  <c r="DH33" i="1"/>
  <c r="DI33" i="1"/>
  <c r="DJ33" i="1"/>
  <c r="DK33" i="1"/>
  <c r="DL33" i="1"/>
  <c r="DM33" i="1"/>
  <c r="DN33" i="1"/>
  <c r="DO33" i="1"/>
  <c r="DP33" i="1"/>
  <c r="DQ33" i="1"/>
  <c r="DR33" i="1"/>
  <c r="DS33" i="1"/>
  <c r="DB34" i="1"/>
  <c r="DC34" i="1"/>
  <c r="DD34" i="1"/>
  <c r="DF34" i="1"/>
  <c r="DG34" i="1"/>
  <c r="DH34" i="1"/>
  <c r="DI34" i="1"/>
  <c r="DJ34" i="1"/>
  <c r="DK34" i="1"/>
  <c r="DL34" i="1"/>
  <c r="DM34" i="1"/>
  <c r="DN34" i="1"/>
  <c r="DO34" i="1"/>
  <c r="DP34" i="1"/>
  <c r="DQ34" i="1"/>
  <c r="DR34" i="1"/>
  <c r="DS34" i="1"/>
  <c r="DB35" i="1"/>
  <c r="DC35" i="1"/>
  <c r="DD35" i="1"/>
  <c r="DF35" i="1"/>
  <c r="DG35" i="1"/>
  <c r="DH35" i="1"/>
  <c r="DI35" i="1"/>
  <c r="DJ35" i="1"/>
  <c r="DK35" i="1"/>
  <c r="DL35" i="1"/>
  <c r="DM35" i="1"/>
  <c r="DN35" i="1"/>
  <c r="DO35" i="1"/>
  <c r="DP35" i="1"/>
  <c r="DQ35" i="1"/>
  <c r="DR35" i="1"/>
  <c r="DS35" i="1"/>
  <c r="DB36" i="1"/>
  <c r="DC36" i="1"/>
  <c r="DD36" i="1"/>
  <c r="DF36" i="1"/>
  <c r="DG36" i="1"/>
  <c r="DH36" i="1"/>
  <c r="DI36" i="1"/>
  <c r="DJ36" i="1"/>
  <c r="DK36" i="1"/>
  <c r="DL36" i="1"/>
  <c r="DM36" i="1"/>
  <c r="DN36" i="1"/>
  <c r="DO36" i="1"/>
  <c r="DP36" i="1"/>
  <c r="DQ36" i="1"/>
  <c r="DR36" i="1"/>
  <c r="DS36" i="1"/>
  <c r="DB37" i="1"/>
  <c r="DC37" i="1"/>
  <c r="DD37" i="1"/>
  <c r="DF37" i="1"/>
  <c r="DG37" i="1"/>
  <c r="DH37" i="1"/>
  <c r="DI37" i="1"/>
  <c r="DJ37" i="1"/>
  <c r="DK37" i="1"/>
  <c r="DL37" i="1"/>
  <c r="DM37" i="1"/>
  <c r="DN37" i="1"/>
  <c r="DO37" i="1"/>
  <c r="DP37" i="1"/>
  <c r="DQ37" i="1"/>
  <c r="DR37" i="1"/>
  <c r="DS37" i="1"/>
  <c r="DB38" i="1"/>
  <c r="DC38" i="1"/>
  <c r="DD38" i="1"/>
  <c r="DF38" i="1"/>
  <c r="DG38" i="1"/>
  <c r="DH38" i="1"/>
  <c r="DI38" i="1"/>
  <c r="DJ38" i="1"/>
  <c r="DK38" i="1"/>
  <c r="DL38" i="1"/>
  <c r="DM38" i="1"/>
  <c r="DN38" i="1"/>
  <c r="DO38" i="1"/>
  <c r="DP38" i="1"/>
  <c r="DQ38" i="1"/>
  <c r="DR38" i="1"/>
  <c r="DS38" i="1"/>
  <c r="DB39" i="1"/>
  <c r="DC39" i="1"/>
  <c r="DD39" i="1"/>
  <c r="DF39" i="1"/>
  <c r="DG39" i="1"/>
  <c r="DH39" i="1"/>
  <c r="DI39" i="1"/>
  <c r="DJ39" i="1"/>
  <c r="DK39" i="1"/>
  <c r="DL39" i="1"/>
  <c r="DM39" i="1"/>
  <c r="DN39" i="1"/>
  <c r="DO39" i="1"/>
  <c r="DP39" i="1"/>
  <c r="DQ39" i="1"/>
  <c r="DR39" i="1"/>
  <c r="DS39" i="1"/>
  <c r="DB40" i="1"/>
  <c r="DC40" i="1"/>
  <c r="DD40" i="1"/>
  <c r="DF40" i="1"/>
  <c r="DG40" i="1"/>
  <c r="DH40" i="1"/>
  <c r="DI40" i="1"/>
  <c r="DJ40" i="1"/>
  <c r="DK40" i="1"/>
  <c r="DL40" i="1"/>
  <c r="DM40" i="1"/>
  <c r="DN40" i="1"/>
  <c r="DO40" i="1"/>
  <c r="DP40" i="1"/>
  <c r="DQ40" i="1"/>
  <c r="DR40" i="1"/>
  <c r="DS40" i="1"/>
  <c r="DB41" i="1"/>
  <c r="DC41" i="1"/>
  <c r="DD41" i="1"/>
  <c r="DF41" i="1"/>
  <c r="DG41" i="1"/>
  <c r="DH41" i="1"/>
  <c r="DI41" i="1"/>
  <c r="DJ41" i="1"/>
  <c r="DK41" i="1"/>
  <c r="DL41" i="1"/>
  <c r="DM41" i="1"/>
  <c r="DN41" i="1"/>
  <c r="DO41" i="1"/>
  <c r="DP41" i="1"/>
  <c r="DQ41" i="1"/>
  <c r="DR41" i="1"/>
  <c r="DS41" i="1"/>
  <c r="DB42" i="1"/>
  <c r="DC42" i="1"/>
  <c r="DD42" i="1"/>
  <c r="DF42" i="1"/>
  <c r="DG42" i="1"/>
  <c r="DH42" i="1"/>
  <c r="DI42" i="1"/>
  <c r="DJ42" i="1"/>
  <c r="DK42" i="1"/>
  <c r="DL42" i="1"/>
  <c r="DM42" i="1"/>
  <c r="DN42" i="1"/>
  <c r="DO42" i="1"/>
  <c r="DP42" i="1"/>
  <c r="DQ42" i="1"/>
  <c r="DR42" i="1"/>
  <c r="DS42" i="1"/>
  <c r="DB43" i="1"/>
  <c r="DC43" i="1"/>
  <c r="DD43" i="1"/>
  <c r="DF43" i="1"/>
  <c r="DG43" i="1"/>
  <c r="DH43" i="1"/>
  <c r="DI43" i="1"/>
  <c r="DJ43" i="1"/>
  <c r="DK43" i="1"/>
  <c r="DL43" i="1"/>
  <c r="DM43" i="1"/>
  <c r="DN43" i="1"/>
  <c r="DO43" i="1"/>
  <c r="DP43" i="1"/>
  <c r="DQ43" i="1"/>
  <c r="DR43" i="1"/>
  <c r="DS43" i="1"/>
  <c r="DB44" i="1"/>
  <c r="DC44" i="1"/>
  <c r="DD44" i="1"/>
  <c r="DF44" i="1"/>
  <c r="DG44" i="1"/>
  <c r="DH44" i="1"/>
  <c r="DI44" i="1"/>
  <c r="DJ44" i="1"/>
  <c r="DK44" i="1"/>
  <c r="DL44" i="1"/>
  <c r="DM44" i="1"/>
  <c r="DN44" i="1"/>
  <c r="DO44" i="1"/>
  <c r="DP44" i="1"/>
  <c r="DQ44" i="1"/>
  <c r="DR44" i="1"/>
  <c r="DS44" i="1"/>
  <c r="DB45" i="1"/>
  <c r="DC45" i="1"/>
  <c r="DD45" i="1"/>
  <c r="DF45" i="1"/>
  <c r="DG45" i="1"/>
  <c r="DH45" i="1"/>
  <c r="DI45" i="1"/>
  <c r="DJ45" i="1"/>
  <c r="DK45" i="1"/>
  <c r="DL45" i="1"/>
  <c r="DM45" i="1"/>
  <c r="DN45" i="1"/>
  <c r="DO45" i="1"/>
  <c r="DP45" i="1"/>
  <c r="DQ45" i="1"/>
  <c r="DR45" i="1"/>
  <c r="DS45" i="1"/>
  <c r="DB46" i="1"/>
  <c r="DC46" i="1"/>
  <c r="DD46" i="1"/>
  <c r="DF46" i="1"/>
  <c r="DG46" i="1"/>
  <c r="DH46" i="1"/>
  <c r="DI46" i="1"/>
  <c r="DJ46" i="1"/>
  <c r="DK46" i="1"/>
  <c r="DL46" i="1"/>
  <c r="DM46" i="1"/>
  <c r="DN46" i="1"/>
  <c r="DO46" i="1"/>
  <c r="DP46" i="1"/>
  <c r="DQ46" i="1"/>
  <c r="DR46" i="1"/>
  <c r="DS46" i="1"/>
  <c r="DB47" i="1"/>
  <c r="DC47" i="1"/>
  <c r="DD47" i="1"/>
  <c r="DF47" i="1"/>
  <c r="DG47" i="1"/>
  <c r="DH47" i="1"/>
  <c r="DI47" i="1"/>
  <c r="DJ47" i="1"/>
  <c r="DK47" i="1"/>
  <c r="DL47" i="1"/>
  <c r="DM47" i="1"/>
  <c r="DN47" i="1"/>
  <c r="DO47" i="1"/>
  <c r="DP47" i="1"/>
  <c r="DQ47" i="1"/>
  <c r="DR47" i="1"/>
  <c r="DS47" i="1"/>
  <c r="DB48" i="1"/>
  <c r="DC48" i="1"/>
  <c r="DD48" i="1"/>
  <c r="DF48" i="1"/>
  <c r="DG48" i="1"/>
  <c r="DH48" i="1"/>
  <c r="DI48" i="1"/>
  <c r="DJ48" i="1"/>
  <c r="DK48" i="1"/>
  <c r="DL48" i="1"/>
  <c r="DM48" i="1"/>
  <c r="DN48" i="1"/>
  <c r="DO48" i="1"/>
  <c r="DP48" i="1"/>
  <c r="DQ48" i="1"/>
  <c r="DR48" i="1"/>
  <c r="DS48" i="1"/>
  <c r="DB49" i="1"/>
  <c r="DC49" i="1"/>
  <c r="DD49" i="1"/>
  <c r="DF49" i="1"/>
  <c r="DG49" i="1"/>
  <c r="DH49" i="1"/>
  <c r="DI49" i="1"/>
  <c r="DJ49" i="1"/>
  <c r="DK49" i="1"/>
  <c r="DL49" i="1"/>
  <c r="DM49" i="1"/>
  <c r="DN49" i="1"/>
  <c r="DO49" i="1"/>
  <c r="DP49" i="1"/>
  <c r="DQ49" i="1"/>
  <c r="DR49" i="1"/>
  <c r="DS49" i="1"/>
  <c r="DB50" i="1"/>
  <c r="DC50" i="1"/>
  <c r="DD50" i="1"/>
  <c r="DF50" i="1"/>
  <c r="DG50" i="1"/>
  <c r="DH50" i="1"/>
  <c r="DI50" i="1"/>
  <c r="DJ50" i="1"/>
  <c r="DK50" i="1"/>
  <c r="DL50" i="1"/>
  <c r="DM50" i="1"/>
  <c r="DN50" i="1"/>
  <c r="DO50" i="1"/>
  <c r="DP50" i="1"/>
  <c r="DQ50" i="1"/>
  <c r="DR50" i="1"/>
  <c r="DS50" i="1"/>
  <c r="DB51" i="1"/>
  <c r="DC51" i="1"/>
  <c r="DD51" i="1"/>
  <c r="DF51" i="1"/>
  <c r="DG51" i="1"/>
  <c r="DH51" i="1"/>
  <c r="DI51" i="1"/>
  <c r="DJ51" i="1"/>
  <c r="DK51" i="1"/>
  <c r="DL51" i="1"/>
  <c r="DM51" i="1"/>
  <c r="DN51" i="1"/>
  <c r="DO51" i="1"/>
  <c r="DP51" i="1"/>
  <c r="DQ51" i="1"/>
  <c r="DR51" i="1"/>
  <c r="DS51" i="1"/>
  <c r="DB52" i="1"/>
  <c r="DC52" i="1"/>
  <c r="DD52" i="1"/>
  <c r="DF52" i="1"/>
  <c r="DG52" i="1"/>
  <c r="DH52" i="1"/>
  <c r="DI52" i="1"/>
  <c r="DJ52" i="1"/>
  <c r="DK52" i="1"/>
  <c r="DL52" i="1"/>
  <c r="DM52" i="1"/>
  <c r="DN52" i="1"/>
  <c r="DO52" i="1"/>
  <c r="DP52" i="1"/>
  <c r="DQ52" i="1"/>
  <c r="DR52" i="1"/>
  <c r="DS52" i="1"/>
  <c r="DB53" i="1"/>
  <c r="DC53" i="1"/>
  <c r="DD53" i="1"/>
  <c r="DF53" i="1"/>
  <c r="DG53" i="1"/>
  <c r="DH53" i="1"/>
  <c r="DI53" i="1"/>
  <c r="DJ53" i="1"/>
  <c r="DK53" i="1"/>
  <c r="DL53" i="1"/>
  <c r="DM53" i="1"/>
  <c r="DN53" i="1"/>
  <c r="DO53" i="1"/>
  <c r="DP53" i="1"/>
  <c r="DQ53" i="1"/>
  <c r="DR53" i="1"/>
  <c r="DS53" i="1"/>
  <c r="DB54" i="1"/>
  <c r="DC54" i="1"/>
  <c r="DD54" i="1"/>
  <c r="DF54" i="1"/>
  <c r="DG54" i="1"/>
  <c r="DH54" i="1"/>
  <c r="DI54" i="1"/>
  <c r="DJ54" i="1"/>
  <c r="DK54" i="1"/>
  <c r="DL54" i="1"/>
  <c r="DM54" i="1"/>
  <c r="DN54" i="1"/>
  <c r="DO54" i="1"/>
  <c r="DP54" i="1"/>
  <c r="DQ54" i="1"/>
  <c r="DR54" i="1"/>
  <c r="DS54" i="1"/>
  <c r="DB55" i="1"/>
  <c r="DC55" i="1"/>
  <c r="DD55" i="1"/>
  <c r="DF55" i="1"/>
  <c r="DG55" i="1"/>
  <c r="DH55" i="1"/>
  <c r="DI55" i="1"/>
  <c r="DJ55" i="1"/>
  <c r="DK55" i="1"/>
  <c r="DL55" i="1"/>
  <c r="DM55" i="1"/>
  <c r="DN55" i="1"/>
  <c r="DO55" i="1"/>
  <c r="DP55" i="1"/>
  <c r="DQ55" i="1"/>
  <c r="DR55" i="1"/>
  <c r="DS55" i="1"/>
  <c r="DB56" i="1"/>
  <c r="DC56" i="1"/>
  <c r="DD56" i="1"/>
  <c r="DF56" i="1"/>
  <c r="DG56" i="1"/>
  <c r="DH56" i="1"/>
  <c r="DI56" i="1"/>
  <c r="DJ56" i="1"/>
  <c r="DK56" i="1"/>
  <c r="DL56" i="1"/>
  <c r="DM56" i="1"/>
  <c r="DN56" i="1"/>
  <c r="DO56" i="1"/>
  <c r="DP56" i="1"/>
  <c r="DQ56" i="1"/>
  <c r="DR56" i="1"/>
  <c r="DS56" i="1"/>
  <c r="DB57" i="1"/>
  <c r="DC57" i="1"/>
  <c r="DD57" i="1"/>
  <c r="DF57" i="1"/>
  <c r="DG57" i="1"/>
  <c r="DH57" i="1"/>
  <c r="DI57" i="1"/>
  <c r="DJ57" i="1"/>
  <c r="DK57" i="1"/>
  <c r="DL57" i="1"/>
  <c r="DM57" i="1"/>
  <c r="DN57" i="1"/>
  <c r="DO57" i="1"/>
  <c r="DP57" i="1"/>
  <c r="DQ57" i="1"/>
  <c r="DR57" i="1"/>
  <c r="DS57" i="1"/>
  <c r="DB58" i="1"/>
  <c r="DC58" i="1"/>
  <c r="DD58" i="1"/>
  <c r="DF58" i="1"/>
  <c r="DG58" i="1"/>
  <c r="DH58" i="1"/>
  <c r="DI58" i="1"/>
  <c r="DJ58" i="1"/>
  <c r="DK58" i="1"/>
  <c r="DL58" i="1"/>
  <c r="DM58" i="1"/>
  <c r="DN58" i="1"/>
  <c r="DO58" i="1"/>
  <c r="DP58" i="1"/>
  <c r="DQ58" i="1"/>
  <c r="DR58" i="1"/>
  <c r="DS58" i="1"/>
  <c r="DB59" i="1"/>
  <c r="DC59" i="1"/>
  <c r="DD59" i="1"/>
  <c r="DF59" i="1"/>
  <c r="DG59" i="1"/>
  <c r="DH59" i="1"/>
  <c r="DI59" i="1"/>
  <c r="DJ59" i="1"/>
  <c r="DK59" i="1"/>
  <c r="DL59" i="1"/>
  <c r="DM59" i="1"/>
  <c r="DN59" i="1"/>
  <c r="DO59" i="1"/>
  <c r="DP59" i="1"/>
  <c r="DQ59" i="1"/>
  <c r="DR59" i="1"/>
  <c r="DS59" i="1"/>
  <c r="DB60" i="1"/>
  <c r="DC60" i="1"/>
  <c r="DD60" i="1"/>
  <c r="DF60" i="1"/>
  <c r="DG60" i="1"/>
  <c r="DH60" i="1"/>
  <c r="DI60" i="1"/>
  <c r="DJ60" i="1"/>
  <c r="DK60" i="1"/>
  <c r="DL60" i="1"/>
  <c r="DM60" i="1"/>
  <c r="DN60" i="1"/>
  <c r="DO60" i="1"/>
  <c r="DP60" i="1"/>
  <c r="DQ60" i="1"/>
  <c r="DR60" i="1"/>
  <c r="DS60" i="1"/>
  <c r="DB61" i="1"/>
  <c r="DC61" i="1"/>
  <c r="DD61" i="1"/>
  <c r="DF61" i="1"/>
  <c r="DG61" i="1"/>
  <c r="DH61" i="1"/>
  <c r="DI61" i="1"/>
  <c r="DJ61" i="1"/>
  <c r="DK61" i="1"/>
  <c r="DL61" i="1"/>
  <c r="DM61" i="1"/>
  <c r="DN61" i="1"/>
  <c r="DO61" i="1"/>
  <c r="DP61" i="1"/>
  <c r="DQ61" i="1"/>
  <c r="DR61" i="1"/>
  <c r="DS61" i="1"/>
  <c r="DB62" i="1"/>
  <c r="DC62" i="1"/>
  <c r="DD62" i="1"/>
  <c r="DF62" i="1"/>
  <c r="DG62" i="1"/>
  <c r="DH62" i="1"/>
  <c r="DI62" i="1"/>
  <c r="DJ62" i="1"/>
  <c r="DK62" i="1"/>
  <c r="DL62" i="1"/>
  <c r="DM62" i="1"/>
  <c r="DN62" i="1"/>
  <c r="DO62" i="1"/>
  <c r="DP62" i="1"/>
  <c r="DQ62" i="1"/>
  <c r="DR62" i="1"/>
  <c r="DS62" i="1"/>
  <c r="DB63" i="1"/>
  <c r="DC63" i="1"/>
  <c r="DD63" i="1"/>
  <c r="DF63" i="1"/>
  <c r="DG63" i="1"/>
  <c r="DH63" i="1"/>
  <c r="DI63" i="1"/>
  <c r="DJ63" i="1"/>
  <c r="DK63" i="1"/>
  <c r="DL63" i="1"/>
  <c r="DM63" i="1"/>
  <c r="DN63" i="1"/>
  <c r="DO63" i="1"/>
  <c r="DP63" i="1"/>
  <c r="DQ63" i="1"/>
  <c r="DR63" i="1"/>
  <c r="DS63" i="1"/>
  <c r="DB64" i="1"/>
  <c r="DC64" i="1"/>
  <c r="DD64" i="1"/>
  <c r="DF64" i="1"/>
  <c r="DG64" i="1"/>
  <c r="DH64" i="1"/>
  <c r="DI64" i="1"/>
  <c r="DJ64" i="1"/>
  <c r="DK64" i="1"/>
  <c r="DL64" i="1"/>
  <c r="DM64" i="1"/>
  <c r="DN64" i="1"/>
  <c r="DO64" i="1"/>
  <c r="DP64" i="1"/>
  <c r="DQ64" i="1"/>
  <c r="DR64" i="1"/>
  <c r="DS64" i="1"/>
  <c r="DB65" i="1"/>
  <c r="DC65" i="1"/>
  <c r="DD65" i="1"/>
  <c r="DF65" i="1"/>
  <c r="DG65" i="1"/>
  <c r="DH65" i="1"/>
  <c r="DI65" i="1"/>
  <c r="DJ65" i="1"/>
  <c r="DK65" i="1"/>
  <c r="DL65" i="1"/>
  <c r="DM65" i="1"/>
  <c r="DN65" i="1"/>
  <c r="DO65" i="1"/>
  <c r="DP65" i="1"/>
  <c r="DQ65" i="1"/>
  <c r="DR65" i="1"/>
  <c r="DS65" i="1"/>
  <c r="DB66" i="1"/>
  <c r="DC66" i="1"/>
  <c r="DD66" i="1"/>
  <c r="DF66" i="1"/>
  <c r="DG66" i="1"/>
  <c r="DH66" i="1"/>
  <c r="DI66" i="1"/>
  <c r="DJ66" i="1"/>
  <c r="DK66" i="1"/>
  <c r="DL66" i="1"/>
  <c r="DM66" i="1"/>
  <c r="DN66" i="1"/>
  <c r="DO66" i="1"/>
  <c r="DP66" i="1"/>
  <c r="DQ66" i="1"/>
  <c r="DR66" i="1"/>
  <c r="DS66" i="1"/>
  <c r="DB67" i="1"/>
  <c r="DC67" i="1"/>
  <c r="DD67" i="1"/>
  <c r="DF67" i="1"/>
  <c r="DG67" i="1"/>
  <c r="DH67" i="1"/>
  <c r="DI67" i="1"/>
  <c r="DJ67" i="1"/>
  <c r="DK67" i="1"/>
  <c r="DL67" i="1"/>
  <c r="DM67" i="1"/>
  <c r="DN67" i="1"/>
  <c r="DO67" i="1"/>
  <c r="DP67" i="1"/>
  <c r="DQ67" i="1"/>
  <c r="DR67" i="1"/>
  <c r="DS67" i="1"/>
  <c r="DB68" i="1"/>
  <c r="DC68" i="1"/>
  <c r="DD68" i="1"/>
  <c r="DF68" i="1"/>
  <c r="DG68" i="1"/>
  <c r="DH68" i="1"/>
  <c r="DI68" i="1"/>
  <c r="DJ68" i="1"/>
  <c r="DK68" i="1"/>
  <c r="DL68" i="1"/>
  <c r="DM68" i="1"/>
  <c r="DN68" i="1"/>
  <c r="DO68" i="1"/>
  <c r="DP68" i="1"/>
  <c r="DQ68" i="1"/>
  <c r="DR68" i="1"/>
  <c r="DS68" i="1"/>
  <c r="DB69" i="1"/>
  <c r="DC69" i="1"/>
  <c r="DD69" i="1"/>
  <c r="DF69" i="1"/>
  <c r="DG69" i="1"/>
  <c r="DH69" i="1"/>
  <c r="DI69" i="1"/>
  <c r="DJ69" i="1"/>
  <c r="DK69" i="1"/>
  <c r="DL69" i="1"/>
  <c r="DM69" i="1"/>
  <c r="DN69" i="1"/>
  <c r="DO69" i="1"/>
  <c r="DP69" i="1"/>
  <c r="DQ69" i="1"/>
  <c r="DR69" i="1"/>
  <c r="DS69" i="1"/>
  <c r="DB70" i="1"/>
  <c r="DC70" i="1"/>
  <c r="DD70" i="1"/>
  <c r="DF70" i="1"/>
  <c r="DG70" i="1"/>
  <c r="DH70" i="1"/>
  <c r="DI70" i="1"/>
  <c r="DJ70" i="1"/>
  <c r="DK70" i="1"/>
  <c r="DL70" i="1"/>
  <c r="DM70" i="1"/>
  <c r="DN70" i="1"/>
  <c r="DO70" i="1"/>
  <c r="DP70" i="1"/>
  <c r="DQ70" i="1"/>
  <c r="DR70" i="1"/>
  <c r="DS70" i="1"/>
  <c r="DB71" i="1"/>
  <c r="DC71" i="1"/>
  <c r="DD71" i="1"/>
  <c r="DF71" i="1"/>
  <c r="DG71" i="1"/>
  <c r="DH71" i="1"/>
  <c r="DI71" i="1"/>
  <c r="DJ71" i="1"/>
  <c r="DK71" i="1"/>
  <c r="DL71" i="1"/>
  <c r="DM71" i="1"/>
  <c r="DN71" i="1"/>
  <c r="DO71" i="1"/>
  <c r="DP71" i="1"/>
  <c r="DQ71" i="1"/>
  <c r="DR71" i="1"/>
  <c r="DS71" i="1"/>
  <c r="DB72" i="1"/>
  <c r="DC72" i="1"/>
  <c r="DD72" i="1"/>
  <c r="DF72" i="1"/>
  <c r="DG72" i="1"/>
  <c r="DH72" i="1"/>
  <c r="DI72" i="1"/>
  <c r="DJ72" i="1"/>
  <c r="DK72" i="1"/>
  <c r="DL72" i="1"/>
  <c r="DM72" i="1"/>
  <c r="DN72" i="1"/>
  <c r="DO72" i="1"/>
  <c r="DP72" i="1"/>
  <c r="DQ72" i="1"/>
  <c r="DR72" i="1"/>
  <c r="DS72" i="1"/>
  <c r="DB73" i="1"/>
  <c r="DC73" i="1"/>
  <c r="DD73" i="1"/>
  <c r="DF73" i="1"/>
  <c r="DG73" i="1"/>
  <c r="DH73" i="1"/>
  <c r="DI73" i="1"/>
  <c r="DJ73" i="1"/>
  <c r="DK73" i="1"/>
  <c r="DL73" i="1"/>
  <c r="DM73" i="1"/>
  <c r="DN73" i="1"/>
  <c r="DO73" i="1"/>
  <c r="DP73" i="1"/>
  <c r="DQ73" i="1"/>
  <c r="DR73" i="1"/>
  <c r="DS73" i="1"/>
  <c r="DB74" i="1"/>
  <c r="DC74" i="1"/>
  <c r="DD74" i="1"/>
  <c r="DF74" i="1"/>
  <c r="DG74" i="1"/>
  <c r="DH74" i="1"/>
  <c r="DI74" i="1"/>
  <c r="DJ74" i="1"/>
  <c r="DK74" i="1"/>
  <c r="DL74" i="1"/>
  <c r="DM74" i="1"/>
  <c r="DN74" i="1"/>
  <c r="DO74" i="1"/>
  <c r="DP74" i="1"/>
  <c r="DQ74" i="1"/>
  <c r="DR74" i="1"/>
  <c r="DS74" i="1"/>
  <c r="DB75" i="1"/>
  <c r="DC75" i="1"/>
  <c r="DD75" i="1"/>
  <c r="DF75" i="1"/>
  <c r="DG75" i="1"/>
  <c r="DH75" i="1"/>
  <c r="DI75" i="1"/>
  <c r="DJ75" i="1"/>
  <c r="DK75" i="1"/>
  <c r="DL75" i="1"/>
  <c r="DM75" i="1"/>
  <c r="DN75" i="1"/>
  <c r="DO75" i="1"/>
  <c r="DP75" i="1"/>
  <c r="DQ75" i="1"/>
  <c r="DR75" i="1"/>
  <c r="DS75" i="1"/>
  <c r="DB76" i="1"/>
  <c r="DC76" i="1"/>
  <c r="DD76" i="1"/>
  <c r="DF76" i="1"/>
  <c r="DG76" i="1"/>
  <c r="DH76" i="1"/>
  <c r="DI76" i="1"/>
  <c r="DJ76" i="1"/>
  <c r="DK76" i="1"/>
  <c r="DL76" i="1"/>
  <c r="DM76" i="1"/>
  <c r="DN76" i="1"/>
  <c r="DO76" i="1"/>
  <c r="DP76" i="1"/>
  <c r="DQ76" i="1"/>
  <c r="DR76" i="1"/>
  <c r="DS76" i="1"/>
  <c r="DB77" i="1"/>
  <c r="DC77" i="1"/>
  <c r="DD77" i="1"/>
  <c r="DF77" i="1"/>
  <c r="DG77" i="1"/>
  <c r="DH77" i="1"/>
  <c r="DI77" i="1"/>
  <c r="DJ77" i="1"/>
  <c r="DK77" i="1"/>
  <c r="DL77" i="1"/>
  <c r="DM77" i="1"/>
  <c r="DN77" i="1"/>
  <c r="DO77" i="1"/>
  <c r="DP77" i="1"/>
  <c r="DQ77" i="1"/>
  <c r="DR77" i="1"/>
  <c r="DS77" i="1"/>
  <c r="DB78" i="1"/>
  <c r="DC78" i="1"/>
  <c r="DD78" i="1"/>
  <c r="DF78" i="1"/>
  <c r="DG78" i="1"/>
  <c r="DH78" i="1"/>
  <c r="DI78" i="1"/>
  <c r="DJ78" i="1"/>
  <c r="DK78" i="1"/>
  <c r="DL78" i="1"/>
  <c r="DM78" i="1"/>
  <c r="DN78" i="1"/>
  <c r="DO78" i="1"/>
  <c r="DP78" i="1"/>
  <c r="DQ78" i="1"/>
  <c r="DR78" i="1"/>
  <c r="DS78" i="1"/>
  <c r="DB79" i="1"/>
  <c r="DC79" i="1"/>
  <c r="DD79" i="1"/>
  <c r="DF79" i="1"/>
  <c r="DG79" i="1"/>
  <c r="DH79" i="1"/>
  <c r="DI79" i="1"/>
  <c r="DJ79" i="1"/>
  <c r="DK79" i="1"/>
  <c r="DL79" i="1"/>
  <c r="DM79" i="1"/>
  <c r="DN79" i="1"/>
  <c r="DO79" i="1"/>
  <c r="DP79" i="1"/>
  <c r="DQ79" i="1"/>
  <c r="DR79" i="1"/>
  <c r="DS79" i="1"/>
  <c r="DB80" i="1"/>
  <c r="DC80" i="1"/>
  <c r="DD80" i="1"/>
  <c r="DF80" i="1"/>
  <c r="DG80" i="1"/>
  <c r="DH80" i="1"/>
  <c r="DI80" i="1"/>
  <c r="DJ80" i="1"/>
  <c r="DK80" i="1"/>
  <c r="DL80" i="1"/>
  <c r="DM80" i="1"/>
  <c r="DN80" i="1"/>
  <c r="DO80" i="1"/>
  <c r="DP80" i="1"/>
  <c r="DQ80" i="1"/>
  <c r="DR80" i="1"/>
  <c r="DS80" i="1"/>
  <c r="DB81" i="1"/>
  <c r="DC81" i="1"/>
  <c r="DD81" i="1"/>
  <c r="DF81" i="1"/>
  <c r="DG81" i="1"/>
  <c r="DH81" i="1"/>
  <c r="DI81" i="1"/>
  <c r="DJ81" i="1"/>
  <c r="DK81" i="1"/>
  <c r="DL81" i="1"/>
  <c r="DM81" i="1"/>
  <c r="DN81" i="1"/>
  <c r="DO81" i="1"/>
  <c r="DP81" i="1"/>
  <c r="DQ81" i="1"/>
  <c r="DR81" i="1"/>
  <c r="DS81" i="1"/>
  <c r="DB82" i="1"/>
  <c r="DC82" i="1"/>
  <c r="DD82" i="1"/>
  <c r="DF82" i="1"/>
  <c r="DG82" i="1"/>
  <c r="DH82" i="1"/>
  <c r="DI82" i="1"/>
  <c r="DJ82" i="1"/>
  <c r="DK82" i="1"/>
  <c r="DL82" i="1"/>
  <c r="DM82" i="1"/>
  <c r="DN82" i="1"/>
  <c r="DO82" i="1"/>
  <c r="DP82" i="1"/>
  <c r="DQ82" i="1"/>
  <c r="DR82" i="1"/>
  <c r="DS82" i="1"/>
  <c r="DB83" i="1"/>
  <c r="DC83" i="1"/>
  <c r="DD83" i="1"/>
  <c r="DF83" i="1"/>
  <c r="DG83" i="1"/>
  <c r="DH83" i="1"/>
  <c r="DI83" i="1"/>
  <c r="DJ83" i="1"/>
  <c r="DK83" i="1"/>
  <c r="DL83" i="1"/>
  <c r="DM83" i="1"/>
  <c r="DN83" i="1"/>
  <c r="DO83" i="1"/>
  <c r="DP83" i="1"/>
  <c r="DQ83" i="1"/>
  <c r="DR83" i="1"/>
  <c r="DS83" i="1"/>
  <c r="DB84" i="1"/>
  <c r="DC84" i="1"/>
  <c r="DD84" i="1"/>
  <c r="DF84" i="1"/>
  <c r="DG84" i="1"/>
  <c r="DH84" i="1"/>
  <c r="DI84" i="1"/>
  <c r="DJ84" i="1"/>
  <c r="DK84" i="1"/>
  <c r="DL84" i="1"/>
  <c r="DM84" i="1"/>
  <c r="DN84" i="1"/>
  <c r="DO84" i="1"/>
  <c r="DP84" i="1"/>
  <c r="DQ84" i="1"/>
  <c r="DR84" i="1"/>
  <c r="DS84" i="1"/>
  <c r="DB85" i="1"/>
  <c r="DC85" i="1"/>
  <c r="DD85" i="1"/>
  <c r="DF85" i="1"/>
  <c r="DG85" i="1"/>
  <c r="DH85" i="1"/>
  <c r="DI85" i="1"/>
  <c r="DJ85" i="1"/>
  <c r="DK85" i="1"/>
  <c r="DL85" i="1"/>
  <c r="DM85" i="1"/>
  <c r="DN85" i="1"/>
  <c r="DO85" i="1"/>
  <c r="DP85" i="1"/>
  <c r="DQ85" i="1"/>
  <c r="DR85" i="1"/>
  <c r="DS85" i="1"/>
  <c r="DB86" i="1"/>
  <c r="DC86" i="1"/>
  <c r="DD86" i="1"/>
  <c r="DF86" i="1"/>
  <c r="DG86" i="1"/>
  <c r="DH86" i="1"/>
  <c r="DI86" i="1"/>
  <c r="DJ86" i="1"/>
  <c r="DK86" i="1"/>
  <c r="DL86" i="1"/>
  <c r="DM86" i="1"/>
  <c r="DN86" i="1"/>
  <c r="DO86" i="1"/>
  <c r="DP86" i="1"/>
  <c r="DQ86" i="1"/>
  <c r="DR86" i="1"/>
  <c r="DS86" i="1"/>
  <c r="DB87" i="1"/>
  <c r="DC87" i="1"/>
  <c r="DD87" i="1"/>
  <c r="DF87" i="1"/>
  <c r="DG87" i="1"/>
  <c r="DH87" i="1"/>
  <c r="DI87" i="1"/>
  <c r="DJ87" i="1"/>
  <c r="DK87" i="1"/>
  <c r="DL87" i="1"/>
  <c r="DM87" i="1"/>
  <c r="DN87" i="1"/>
  <c r="DO87" i="1"/>
  <c r="DP87" i="1"/>
  <c r="DQ87" i="1"/>
  <c r="DR87" i="1"/>
  <c r="DS87" i="1"/>
  <c r="DB88" i="1"/>
  <c r="DC88" i="1"/>
  <c r="DD88" i="1"/>
  <c r="DF88" i="1"/>
  <c r="DG88" i="1"/>
  <c r="DH88" i="1"/>
  <c r="DI88" i="1"/>
  <c r="DJ88" i="1"/>
  <c r="DK88" i="1"/>
  <c r="DL88" i="1"/>
  <c r="DM88" i="1"/>
  <c r="DN88" i="1"/>
  <c r="DO88" i="1"/>
  <c r="DP88" i="1"/>
  <c r="DQ88" i="1"/>
  <c r="DR88" i="1"/>
  <c r="DS88" i="1"/>
  <c r="DB89" i="1"/>
  <c r="DC89" i="1"/>
  <c r="DD89" i="1"/>
  <c r="DF89" i="1"/>
  <c r="DG89" i="1"/>
  <c r="DH89" i="1"/>
  <c r="DI89" i="1"/>
  <c r="DJ89" i="1"/>
  <c r="DK89" i="1"/>
  <c r="DL89" i="1"/>
  <c r="DM89" i="1"/>
  <c r="DN89" i="1"/>
  <c r="DO89" i="1"/>
  <c r="DP89" i="1"/>
  <c r="DQ89" i="1"/>
  <c r="DR89" i="1"/>
  <c r="DS89" i="1"/>
  <c r="DB90" i="1"/>
  <c r="DC90" i="1"/>
  <c r="DD90" i="1"/>
  <c r="DF90" i="1"/>
  <c r="DG90" i="1"/>
  <c r="DH90" i="1"/>
  <c r="DI90" i="1"/>
  <c r="DJ90" i="1"/>
  <c r="DK90" i="1"/>
  <c r="DL90" i="1"/>
  <c r="DM90" i="1"/>
  <c r="DN90" i="1"/>
  <c r="DO90" i="1"/>
  <c r="DP90" i="1"/>
  <c r="DQ90" i="1"/>
  <c r="DR90" i="1"/>
  <c r="DS90" i="1"/>
  <c r="DB91" i="1"/>
  <c r="DC91" i="1"/>
  <c r="DD91" i="1"/>
  <c r="DF91" i="1"/>
  <c r="DG91" i="1"/>
  <c r="DH91" i="1"/>
  <c r="DI91" i="1"/>
  <c r="DJ91" i="1"/>
  <c r="DK91" i="1"/>
  <c r="DL91" i="1"/>
  <c r="DM91" i="1"/>
  <c r="DN91" i="1"/>
  <c r="DO91" i="1"/>
  <c r="DP91" i="1"/>
  <c r="DQ91" i="1"/>
  <c r="DR91" i="1"/>
  <c r="DS91" i="1"/>
  <c r="DB92" i="1"/>
  <c r="DC92" i="1"/>
  <c r="DD92" i="1"/>
  <c r="DF92" i="1"/>
  <c r="DG92" i="1"/>
  <c r="DH92" i="1"/>
  <c r="DI92" i="1"/>
  <c r="DJ92" i="1"/>
  <c r="DK92" i="1"/>
  <c r="DL92" i="1"/>
  <c r="DM92" i="1"/>
  <c r="DN92" i="1"/>
  <c r="DO92" i="1"/>
  <c r="DP92" i="1"/>
  <c r="DQ92" i="1"/>
  <c r="DR92" i="1"/>
  <c r="DS92" i="1"/>
  <c r="DB93" i="1"/>
  <c r="DC93" i="1"/>
  <c r="DD93" i="1"/>
  <c r="DF93" i="1"/>
  <c r="DG93" i="1"/>
  <c r="DH93" i="1"/>
  <c r="DI93" i="1"/>
  <c r="DJ93" i="1"/>
  <c r="DK93" i="1"/>
  <c r="DL93" i="1"/>
  <c r="DM93" i="1"/>
  <c r="DN93" i="1"/>
  <c r="DO93" i="1"/>
  <c r="DP93" i="1"/>
  <c r="DQ93" i="1"/>
  <c r="DR93" i="1"/>
  <c r="DS93" i="1"/>
  <c r="DB94" i="1"/>
  <c r="DC94" i="1"/>
  <c r="DD94" i="1"/>
  <c r="DF94" i="1"/>
  <c r="DG94" i="1"/>
  <c r="DH94" i="1"/>
  <c r="DI94" i="1"/>
  <c r="DJ94" i="1"/>
  <c r="DK94" i="1"/>
  <c r="DL94" i="1"/>
  <c r="DM94" i="1"/>
  <c r="DN94" i="1"/>
  <c r="DO94" i="1"/>
  <c r="DP94" i="1"/>
  <c r="DQ94" i="1"/>
  <c r="DR94" i="1"/>
  <c r="DS94" i="1"/>
  <c r="DB95" i="1"/>
  <c r="DC95" i="1"/>
  <c r="DD95" i="1"/>
  <c r="DF95" i="1"/>
  <c r="DG95" i="1"/>
  <c r="DH95" i="1"/>
  <c r="DI95" i="1"/>
  <c r="DJ95" i="1"/>
  <c r="DK95" i="1"/>
  <c r="DL95" i="1"/>
  <c r="DM95" i="1"/>
  <c r="DN95" i="1"/>
  <c r="DO95" i="1"/>
  <c r="DP95" i="1"/>
  <c r="DQ95" i="1"/>
  <c r="DR95" i="1"/>
  <c r="DS95" i="1"/>
  <c r="DB96" i="1"/>
  <c r="DC96" i="1"/>
  <c r="DD96" i="1"/>
  <c r="DF96" i="1"/>
  <c r="DG96" i="1"/>
  <c r="DH96" i="1"/>
  <c r="DI96" i="1"/>
  <c r="DJ96" i="1"/>
  <c r="DK96" i="1"/>
  <c r="DL96" i="1"/>
  <c r="DM96" i="1"/>
  <c r="DN96" i="1"/>
  <c r="DO96" i="1"/>
  <c r="DP96" i="1"/>
  <c r="DQ96" i="1"/>
  <c r="DR96" i="1"/>
  <c r="DS96" i="1"/>
  <c r="DB97" i="1"/>
  <c r="DC97" i="1"/>
  <c r="DD97" i="1"/>
  <c r="DF97" i="1"/>
  <c r="DG97" i="1"/>
  <c r="DH97" i="1"/>
  <c r="DI97" i="1"/>
  <c r="DJ97" i="1"/>
  <c r="DK97" i="1"/>
  <c r="DL97" i="1"/>
  <c r="DM97" i="1"/>
  <c r="DN97" i="1"/>
  <c r="DO97" i="1"/>
  <c r="DP97" i="1"/>
  <c r="DQ97" i="1"/>
  <c r="DR97" i="1"/>
  <c r="DS97" i="1"/>
  <c r="DB98" i="1"/>
  <c r="DC98" i="1"/>
  <c r="DD98" i="1"/>
  <c r="DF98" i="1"/>
  <c r="DG98" i="1"/>
  <c r="DH98" i="1"/>
  <c r="DI98" i="1"/>
  <c r="DJ98" i="1"/>
  <c r="DK98" i="1"/>
  <c r="DL98" i="1"/>
  <c r="DM98" i="1"/>
  <c r="DN98" i="1"/>
  <c r="DO98" i="1"/>
  <c r="DP98" i="1"/>
  <c r="DQ98" i="1"/>
  <c r="DR98" i="1"/>
  <c r="DS98" i="1"/>
  <c r="DB99" i="1"/>
  <c r="DC99" i="1"/>
  <c r="DD99" i="1"/>
  <c r="DF99" i="1"/>
  <c r="DG99" i="1"/>
  <c r="DH99" i="1"/>
  <c r="DI99" i="1"/>
  <c r="DJ99" i="1"/>
  <c r="DK99" i="1"/>
  <c r="DL99" i="1"/>
  <c r="DM99" i="1"/>
  <c r="DN99" i="1"/>
  <c r="DO99" i="1"/>
  <c r="DP99" i="1"/>
  <c r="DQ99" i="1"/>
  <c r="DR99" i="1"/>
  <c r="DS99" i="1"/>
  <c r="DB100" i="1"/>
  <c r="DC100" i="1"/>
  <c r="DD100" i="1"/>
  <c r="DF100" i="1"/>
  <c r="DG100" i="1"/>
  <c r="DH100" i="1"/>
  <c r="DI100" i="1"/>
  <c r="DJ100" i="1"/>
  <c r="DK100" i="1"/>
  <c r="DL100" i="1"/>
  <c r="DM100" i="1"/>
  <c r="DN100" i="1"/>
  <c r="DO100" i="1"/>
  <c r="DP100" i="1"/>
  <c r="DQ100" i="1"/>
  <c r="DR100" i="1"/>
  <c r="DS100" i="1"/>
  <c r="DB101" i="1"/>
  <c r="DC101" i="1"/>
  <c r="DD101" i="1"/>
  <c r="DF101" i="1"/>
  <c r="DG101" i="1"/>
  <c r="DH101" i="1"/>
  <c r="DI101" i="1"/>
  <c r="DJ101" i="1"/>
  <c r="DK101" i="1"/>
  <c r="DL101" i="1"/>
  <c r="DM101" i="1"/>
  <c r="DN101" i="1"/>
  <c r="DO101" i="1"/>
  <c r="DP101" i="1"/>
  <c r="DQ101" i="1"/>
  <c r="DR101" i="1"/>
  <c r="DS101" i="1"/>
  <c r="DB102" i="1"/>
  <c r="DC102" i="1"/>
  <c r="DD102" i="1"/>
  <c r="DF102" i="1"/>
  <c r="DG102" i="1"/>
  <c r="DH102" i="1"/>
  <c r="DI102" i="1"/>
  <c r="DJ102" i="1"/>
  <c r="DK102" i="1"/>
  <c r="DL102" i="1"/>
  <c r="DM102" i="1"/>
  <c r="DN102" i="1"/>
  <c r="DO102" i="1"/>
  <c r="DP102" i="1"/>
  <c r="DQ102" i="1"/>
  <c r="DR102" i="1"/>
  <c r="DS102" i="1"/>
  <c r="DB103" i="1"/>
  <c r="DC103" i="1"/>
  <c r="DD103" i="1"/>
  <c r="DF103" i="1"/>
  <c r="DG103" i="1"/>
  <c r="DH103" i="1"/>
  <c r="DI103" i="1"/>
  <c r="DJ103" i="1"/>
  <c r="DK103" i="1"/>
  <c r="DL103" i="1"/>
  <c r="DM103" i="1"/>
  <c r="DN103" i="1"/>
  <c r="DO103" i="1"/>
  <c r="DP103" i="1"/>
  <c r="DQ103" i="1"/>
  <c r="DR103" i="1"/>
  <c r="DS103" i="1"/>
  <c r="DB104" i="1"/>
  <c r="DC104" i="1"/>
  <c r="DD104" i="1"/>
  <c r="DF104" i="1"/>
  <c r="DG104" i="1"/>
  <c r="DH104" i="1"/>
  <c r="DI104" i="1"/>
  <c r="DJ104" i="1"/>
  <c r="DK104" i="1"/>
  <c r="DL104" i="1"/>
  <c r="DM104" i="1"/>
  <c r="DN104" i="1"/>
  <c r="DO104" i="1"/>
  <c r="DP104" i="1"/>
  <c r="DQ104" i="1"/>
  <c r="DR104" i="1"/>
  <c r="DS104" i="1"/>
  <c r="DB105" i="1"/>
  <c r="DC105" i="1"/>
  <c r="DD105" i="1"/>
  <c r="DF105" i="1"/>
  <c r="DG105" i="1"/>
  <c r="DH105" i="1"/>
  <c r="DI105" i="1"/>
  <c r="DJ105" i="1"/>
  <c r="DK105" i="1"/>
  <c r="DL105" i="1"/>
  <c r="DM105" i="1"/>
  <c r="DN105" i="1"/>
  <c r="DO105" i="1"/>
  <c r="DP105" i="1"/>
  <c r="DQ105" i="1"/>
  <c r="DR105" i="1"/>
  <c r="DS105" i="1"/>
  <c r="DB106" i="1"/>
  <c r="DC106" i="1"/>
  <c r="DD106" i="1"/>
  <c r="DF106" i="1"/>
  <c r="DG106" i="1"/>
  <c r="DH106" i="1"/>
  <c r="DI106" i="1"/>
  <c r="DJ106" i="1"/>
  <c r="DK106" i="1"/>
  <c r="DL106" i="1"/>
  <c r="DM106" i="1"/>
  <c r="DN106" i="1"/>
  <c r="DO106" i="1"/>
  <c r="DP106" i="1"/>
  <c r="DQ106" i="1"/>
  <c r="DR106" i="1"/>
  <c r="DS106" i="1"/>
  <c r="DB107" i="1"/>
  <c r="DC107" i="1"/>
  <c r="DD107" i="1"/>
  <c r="DF107" i="1"/>
  <c r="DG107" i="1"/>
  <c r="DH107" i="1"/>
  <c r="DI107" i="1"/>
  <c r="DJ107" i="1"/>
  <c r="DK107" i="1"/>
  <c r="DL107" i="1"/>
  <c r="DM107" i="1"/>
  <c r="DN107" i="1"/>
  <c r="DO107" i="1"/>
  <c r="DP107" i="1"/>
  <c r="DQ107" i="1"/>
  <c r="DR107" i="1"/>
  <c r="DS107" i="1"/>
  <c r="DB108" i="1"/>
  <c r="DC108" i="1"/>
  <c r="DD108" i="1"/>
  <c r="DF108" i="1"/>
  <c r="DG108" i="1"/>
  <c r="DH108" i="1"/>
  <c r="DI108" i="1"/>
  <c r="DJ108" i="1"/>
  <c r="DK108" i="1"/>
  <c r="DL108" i="1"/>
  <c r="DM108" i="1"/>
  <c r="DN108" i="1"/>
  <c r="DO108" i="1"/>
  <c r="DP108" i="1"/>
  <c r="DQ108" i="1"/>
  <c r="DR108" i="1"/>
  <c r="DS108" i="1"/>
  <c r="DB109" i="1"/>
  <c r="DC109" i="1"/>
  <c r="DD109" i="1"/>
  <c r="DF109" i="1"/>
  <c r="DG109" i="1"/>
  <c r="DH109" i="1"/>
  <c r="DI109" i="1"/>
  <c r="DJ109" i="1"/>
  <c r="DK109" i="1"/>
  <c r="DL109" i="1"/>
  <c r="DM109" i="1"/>
  <c r="DN109" i="1"/>
  <c r="DO109" i="1"/>
  <c r="DP109" i="1"/>
  <c r="DQ109" i="1"/>
  <c r="DR109" i="1"/>
  <c r="DS109" i="1"/>
  <c r="DB110" i="1"/>
  <c r="DC110" i="1"/>
  <c r="DD110" i="1"/>
  <c r="DF110" i="1"/>
  <c r="DG110" i="1"/>
  <c r="DH110" i="1"/>
  <c r="DI110" i="1"/>
  <c r="DJ110" i="1"/>
  <c r="DK110" i="1"/>
  <c r="DL110" i="1"/>
  <c r="DM110" i="1"/>
  <c r="DN110" i="1"/>
  <c r="DO110" i="1"/>
  <c r="DP110" i="1"/>
  <c r="DQ110" i="1"/>
  <c r="DR110" i="1"/>
  <c r="DS110" i="1"/>
  <c r="DB111" i="1"/>
  <c r="DC111" i="1"/>
  <c r="DD111" i="1"/>
  <c r="DF111" i="1"/>
  <c r="DG111" i="1"/>
  <c r="DH111" i="1"/>
  <c r="DI111" i="1"/>
  <c r="DJ111" i="1"/>
  <c r="DK111" i="1"/>
  <c r="DL111" i="1"/>
  <c r="DM111" i="1"/>
  <c r="DN111" i="1"/>
  <c r="DO111" i="1"/>
  <c r="DP111" i="1"/>
  <c r="DQ111" i="1"/>
  <c r="DR111" i="1"/>
  <c r="DS111" i="1"/>
  <c r="DB112" i="1"/>
  <c r="DC112" i="1"/>
  <c r="DD112" i="1"/>
  <c r="DF112" i="1"/>
  <c r="DG112" i="1"/>
  <c r="DH112" i="1"/>
  <c r="DI112" i="1"/>
  <c r="DJ112" i="1"/>
  <c r="DK112" i="1"/>
  <c r="DL112" i="1"/>
  <c r="DM112" i="1"/>
  <c r="DN112" i="1"/>
  <c r="DO112" i="1"/>
  <c r="DP112" i="1"/>
  <c r="DQ112" i="1"/>
  <c r="DR112" i="1"/>
  <c r="DS112" i="1"/>
  <c r="DB113" i="1"/>
  <c r="DC113" i="1"/>
  <c r="DD113" i="1"/>
  <c r="DF113" i="1"/>
  <c r="DG113" i="1"/>
  <c r="DH113" i="1"/>
  <c r="DI113" i="1"/>
  <c r="DJ113" i="1"/>
  <c r="DK113" i="1"/>
  <c r="DL113" i="1"/>
  <c r="DM113" i="1"/>
  <c r="DN113" i="1"/>
  <c r="DO113" i="1"/>
  <c r="DP113" i="1"/>
  <c r="DQ113" i="1"/>
  <c r="DR113" i="1"/>
  <c r="DS113" i="1"/>
  <c r="DB114" i="1"/>
  <c r="DC114" i="1"/>
  <c r="DD114" i="1"/>
  <c r="DF114" i="1"/>
  <c r="DG114" i="1"/>
  <c r="DH114" i="1"/>
  <c r="DI114" i="1"/>
  <c r="DJ114" i="1"/>
  <c r="DK114" i="1"/>
  <c r="DL114" i="1"/>
  <c r="DM114" i="1"/>
  <c r="DN114" i="1"/>
  <c r="DO114" i="1"/>
  <c r="DP114" i="1"/>
  <c r="DQ114" i="1"/>
  <c r="DR114" i="1"/>
  <c r="DS114" i="1"/>
  <c r="DB115" i="1"/>
  <c r="DC115" i="1"/>
  <c r="DD115" i="1"/>
  <c r="DF115" i="1"/>
  <c r="DG115" i="1"/>
  <c r="DH115" i="1"/>
  <c r="DI115" i="1"/>
  <c r="DJ115" i="1"/>
  <c r="DK115" i="1"/>
  <c r="DL115" i="1"/>
  <c r="DM115" i="1"/>
  <c r="DN115" i="1"/>
  <c r="DO115" i="1"/>
  <c r="DP115" i="1"/>
  <c r="DQ115" i="1"/>
  <c r="DR115" i="1"/>
  <c r="DS115" i="1"/>
  <c r="DB116" i="1"/>
  <c r="DC116" i="1"/>
  <c r="DD116" i="1"/>
  <c r="DF116" i="1"/>
  <c r="DG116" i="1"/>
  <c r="DI116" i="1"/>
  <c r="DJ116" i="1"/>
  <c r="DK116" i="1"/>
  <c r="DL116" i="1"/>
  <c r="DM116" i="1"/>
  <c r="DN116" i="1"/>
  <c r="DO116" i="1"/>
  <c r="DP116" i="1"/>
  <c r="DQ116" i="1"/>
  <c r="DR116" i="1"/>
  <c r="DS116" i="1"/>
  <c r="DB117" i="1"/>
  <c r="DC117" i="1"/>
  <c r="DD117" i="1"/>
  <c r="DF117" i="1"/>
  <c r="DG117" i="1"/>
  <c r="DH117" i="1"/>
  <c r="DI117" i="1"/>
  <c r="DJ117" i="1"/>
  <c r="DK117" i="1"/>
  <c r="DL117" i="1"/>
  <c r="DM117" i="1"/>
  <c r="DN117" i="1"/>
  <c r="DO117" i="1"/>
  <c r="DP117" i="1"/>
  <c r="DQ117" i="1"/>
  <c r="DR117" i="1"/>
  <c r="DS117" i="1"/>
  <c r="DB118" i="1"/>
  <c r="DC118" i="1"/>
  <c r="DD118" i="1"/>
  <c r="DF118" i="1"/>
  <c r="DG118" i="1"/>
  <c r="DH118" i="1"/>
  <c r="DI118" i="1"/>
  <c r="DJ118" i="1"/>
  <c r="DK118" i="1"/>
  <c r="DL118" i="1"/>
  <c r="DM118" i="1"/>
  <c r="DN118" i="1"/>
  <c r="DO118" i="1"/>
  <c r="DP118" i="1"/>
  <c r="DQ118" i="1"/>
  <c r="DR118" i="1"/>
  <c r="DS118" i="1"/>
  <c r="DB119" i="1"/>
  <c r="DC119" i="1"/>
  <c r="DD119" i="1"/>
  <c r="DF119" i="1"/>
  <c r="DG119" i="1"/>
  <c r="DH119" i="1"/>
  <c r="DI119" i="1"/>
  <c r="DJ119" i="1"/>
  <c r="DK119" i="1"/>
  <c r="DL119" i="1"/>
  <c r="DM119" i="1"/>
  <c r="DN119" i="1"/>
  <c r="DO119" i="1"/>
  <c r="DP119" i="1"/>
  <c r="DQ119" i="1"/>
  <c r="DR119" i="1"/>
  <c r="DS119" i="1"/>
  <c r="DB120" i="1"/>
  <c r="DC120" i="1"/>
  <c r="DD120" i="1"/>
  <c r="DF120" i="1"/>
  <c r="DG120" i="1"/>
  <c r="DH120" i="1"/>
  <c r="DI120" i="1"/>
  <c r="DJ120" i="1"/>
  <c r="DK120" i="1"/>
  <c r="DL120" i="1"/>
  <c r="DM120" i="1"/>
  <c r="DN120" i="1"/>
  <c r="DO120" i="1"/>
  <c r="DP120" i="1"/>
  <c r="DQ120" i="1"/>
  <c r="DR120" i="1"/>
  <c r="DS120" i="1"/>
  <c r="DB121" i="1"/>
  <c r="DC121" i="1"/>
  <c r="DD121" i="1"/>
  <c r="DF121" i="1"/>
  <c r="DG121" i="1"/>
  <c r="DH121" i="1"/>
  <c r="DI121" i="1"/>
  <c r="DJ121" i="1"/>
  <c r="DK121" i="1"/>
  <c r="DL121" i="1"/>
  <c r="DM121" i="1"/>
  <c r="DN121" i="1"/>
  <c r="DO121" i="1"/>
  <c r="DP121" i="1"/>
  <c r="DQ121" i="1"/>
  <c r="DR121" i="1"/>
  <c r="DS121" i="1"/>
  <c r="DO2" i="1"/>
  <c r="DP2" i="1"/>
  <c r="DQ2" i="1"/>
  <c r="DR2" i="1"/>
  <c r="DS2" i="1"/>
  <c r="DN2" i="1"/>
  <c r="DM2" i="1"/>
  <c r="DL2" i="1"/>
  <c r="DK2" i="1"/>
  <c r="DJ2" i="1"/>
  <c r="DI2" i="1"/>
  <c r="DH2" i="1"/>
  <c r="DG2" i="1"/>
  <c r="DF2" i="1"/>
  <c r="DD2" i="1"/>
  <c r="DC2" i="1"/>
  <c r="DB2" i="1"/>
  <c r="DT249" i="1" l="1"/>
  <c r="DU249" i="1" s="1"/>
  <c r="DV249" i="1" s="1"/>
  <c r="DW249" i="1" s="1"/>
  <c r="DT254" i="1"/>
  <c r="DU254" i="1" s="1"/>
  <c r="DV254" i="1" s="1"/>
  <c r="DW254" i="1" s="1"/>
  <c r="DT264" i="1"/>
  <c r="DU264" i="1" s="1"/>
  <c r="DV264" i="1" s="1"/>
  <c r="DW264" i="1" s="1"/>
  <c r="DT262" i="1"/>
  <c r="DU262" i="1" s="1"/>
  <c r="DV262" i="1" s="1"/>
  <c r="DW262" i="1" s="1"/>
  <c r="DT258" i="1"/>
  <c r="DU258" i="1" s="1"/>
  <c r="DV258" i="1" s="1"/>
  <c r="DW258" i="1" s="1"/>
  <c r="DT250" i="1"/>
  <c r="DU250" i="1" s="1"/>
  <c r="DV250" i="1" s="1"/>
  <c r="DW250" i="1" s="1"/>
  <c r="DT265" i="1"/>
  <c r="DU265" i="1" s="1"/>
  <c r="DV265" i="1" s="1"/>
  <c r="DW265" i="1" s="1"/>
  <c r="DT261" i="1"/>
  <c r="DU261" i="1" s="1"/>
  <c r="DV261" i="1" s="1"/>
  <c r="DW261" i="1" s="1"/>
  <c r="DT260" i="1"/>
  <c r="DU260" i="1" s="1"/>
  <c r="DV260" i="1" s="1"/>
  <c r="DW260" i="1" s="1"/>
  <c r="DT257" i="1"/>
  <c r="DU257" i="1" s="1"/>
  <c r="DV257" i="1" s="1"/>
  <c r="DW257" i="1" s="1"/>
  <c r="DT251" i="1"/>
  <c r="DU251" i="1" s="1"/>
  <c r="DV251" i="1" s="1"/>
  <c r="DW251" i="1" s="1"/>
  <c r="DT255" i="1"/>
  <c r="DU255" i="1" s="1"/>
  <c r="DV255" i="1" s="1"/>
  <c r="DW255" i="1" s="1"/>
  <c r="DT252" i="1"/>
  <c r="DU252" i="1" s="1"/>
  <c r="DV252" i="1" s="1"/>
  <c r="DW252" i="1" s="1"/>
  <c r="DT259" i="1"/>
  <c r="DU259" i="1" s="1"/>
  <c r="DV259" i="1" s="1"/>
  <c r="DW259" i="1" s="1"/>
  <c r="DT256" i="1"/>
  <c r="DU256" i="1" s="1"/>
  <c r="DV256" i="1" s="1"/>
  <c r="DW256" i="1" s="1"/>
  <c r="DT243" i="1"/>
  <c r="DU243" i="1" s="1"/>
  <c r="DV243" i="1" s="1"/>
  <c r="DW243" i="1" s="1"/>
  <c r="DT236" i="1"/>
  <c r="DU236" i="1" s="1"/>
  <c r="DV236" i="1" s="1"/>
  <c r="DW236" i="1" s="1"/>
  <c r="DT232" i="1"/>
  <c r="DU232" i="1" s="1"/>
  <c r="DV232" i="1" s="1"/>
  <c r="DW232" i="1" s="1"/>
  <c r="DT228" i="1"/>
  <c r="DU228" i="1" s="1"/>
  <c r="DV228" i="1" s="1"/>
  <c r="DW228" i="1" s="1"/>
  <c r="DT224" i="1"/>
  <c r="DU224" i="1" s="1"/>
  <c r="DV224" i="1" s="1"/>
  <c r="DW224" i="1" s="1"/>
  <c r="DT221" i="1"/>
  <c r="DU221" i="1" s="1"/>
  <c r="DV221" i="1" s="1"/>
  <c r="DW221" i="1" s="1"/>
  <c r="DT217" i="1"/>
  <c r="DU217" i="1" s="1"/>
  <c r="DV217" i="1" s="1"/>
  <c r="DW217" i="1" s="1"/>
  <c r="DT213" i="1"/>
  <c r="DU213" i="1" s="1"/>
  <c r="DV213" i="1" s="1"/>
  <c r="DW213" i="1" s="1"/>
  <c r="DT209" i="1"/>
  <c r="DU209" i="1" s="1"/>
  <c r="DV209" i="1" s="1"/>
  <c r="DW209" i="1" s="1"/>
  <c r="DT247" i="1"/>
  <c r="DU247" i="1" s="1"/>
  <c r="DV247" i="1" s="1"/>
  <c r="DW247" i="1" s="1"/>
  <c r="DT248" i="1"/>
  <c r="DU248" i="1" s="1"/>
  <c r="DV248" i="1" s="1"/>
  <c r="DW248" i="1" s="1"/>
  <c r="DT244" i="1"/>
  <c r="DU244" i="1" s="1"/>
  <c r="DV244" i="1" s="1"/>
  <c r="DW244" i="1" s="1"/>
  <c r="DT240" i="1"/>
  <c r="DU240" i="1" s="1"/>
  <c r="DV240" i="1" s="1"/>
  <c r="DW240" i="1" s="1"/>
  <c r="DT237" i="1"/>
  <c r="DU237" i="1" s="1"/>
  <c r="DV237" i="1" s="1"/>
  <c r="DW237" i="1" s="1"/>
  <c r="DT233" i="1"/>
  <c r="DU233" i="1" s="1"/>
  <c r="DV233" i="1" s="1"/>
  <c r="DW233" i="1" s="1"/>
  <c r="DT229" i="1"/>
  <c r="DU229" i="1" s="1"/>
  <c r="DV229" i="1" s="1"/>
  <c r="DW229" i="1" s="1"/>
  <c r="DT225" i="1"/>
  <c r="DU225" i="1" s="1"/>
  <c r="DV225" i="1" s="1"/>
  <c r="DW225" i="1" s="1"/>
  <c r="DT218" i="1"/>
  <c r="DU218" i="1" s="1"/>
  <c r="DV218" i="1" s="1"/>
  <c r="DW218" i="1" s="1"/>
  <c r="DT214" i="1"/>
  <c r="DU214" i="1" s="1"/>
  <c r="DV214" i="1" s="1"/>
  <c r="DW214" i="1" s="1"/>
  <c r="DT210" i="1"/>
  <c r="DU210" i="1" s="1"/>
  <c r="DV210" i="1" s="1"/>
  <c r="DW210" i="1" s="1"/>
  <c r="DT245" i="1"/>
  <c r="DU245" i="1" s="1"/>
  <c r="DV245" i="1" s="1"/>
  <c r="DW245" i="1" s="1"/>
  <c r="DT241" i="1"/>
  <c r="DU241" i="1" s="1"/>
  <c r="DV241" i="1" s="1"/>
  <c r="DW241" i="1" s="1"/>
  <c r="DT238" i="1"/>
  <c r="DU238" i="1" s="1"/>
  <c r="DV238" i="1" s="1"/>
  <c r="DW238" i="1" s="1"/>
  <c r="DT234" i="1"/>
  <c r="DU234" i="1" s="1"/>
  <c r="DV234" i="1" s="1"/>
  <c r="DW234" i="1" s="1"/>
  <c r="DT230" i="1"/>
  <c r="DU230" i="1" s="1"/>
  <c r="DV230" i="1" s="1"/>
  <c r="DW230" i="1" s="1"/>
  <c r="DT226" i="1"/>
  <c r="DU226" i="1" s="1"/>
  <c r="DV226" i="1" s="1"/>
  <c r="DW226" i="1" s="1"/>
  <c r="DT222" i="1"/>
  <c r="DU222" i="1" s="1"/>
  <c r="DV222" i="1" s="1"/>
  <c r="DW222" i="1" s="1"/>
  <c r="DT219" i="1"/>
  <c r="DU219" i="1" s="1"/>
  <c r="DV219" i="1" s="1"/>
  <c r="DW219" i="1" s="1"/>
  <c r="DT215" i="1"/>
  <c r="DU215" i="1" s="1"/>
  <c r="DV215" i="1" s="1"/>
  <c r="DW215" i="1" s="1"/>
  <c r="DT211" i="1"/>
  <c r="DU211" i="1" s="1"/>
  <c r="DV211" i="1" s="1"/>
  <c r="DW211" i="1" s="1"/>
  <c r="DT246" i="1"/>
  <c r="DU246" i="1" s="1"/>
  <c r="DV246" i="1" s="1"/>
  <c r="DW246" i="1" s="1"/>
  <c r="DT242" i="1"/>
  <c r="DU242" i="1" s="1"/>
  <c r="DV242" i="1" s="1"/>
  <c r="DW242" i="1" s="1"/>
  <c r="DT239" i="1"/>
  <c r="DU239" i="1" s="1"/>
  <c r="DV239" i="1" s="1"/>
  <c r="DW239" i="1" s="1"/>
  <c r="DT235" i="1"/>
  <c r="DU235" i="1" s="1"/>
  <c r="DV235" i="1" s="1"/>
  <c r="DW235" i="1" s="1"/>
  <c r="DT231" i="1"/>
  <c r="DU231" i="1" s="1"/>
  <c r="DV231" i="1" s="1"/>
  <c r="DW231" i="1" s="1"/>
  <c r="DT227" i="1"/>
  <c r="DU227" i="1" s="1"/>
  <c r="DV227" i="1" s="1"/>
  <c r="DW227" i="1" s="1"/>
  <c r="DT223" i="1"/>
  <c r="DU223" i="1" s="1"/>
  <c r="DV223" i="1" s="1"/>
  <c r="DW223" i="1" s="1"/>
  <c r="DT220" i="1"/>
  <c r="DU220" i="1" s="1"/>
  <c r="DV220" i="1" s="1"/>
  <c r="DW220" i="1" s="1"/>
  <c r="DT216" i="1"/>
  <c r="DU216" i="1" s="1"/>
  <c r="DV216" i="1" s="1"/>
  <c r="DW216" i="1" s="1"/>
  <c r="DT212" i="1"/>
  <c r="DU212" i="1" s="1"/>
  <c r="DV212" i="1" s="1"/>
  <c r="DW212" i="1" s="1"/>
  <c r="DT203" i="1"/>
  <c r="DU203" i="1" s="1"/>
  <c r="DV203" i="1" s="1"/>
  <c r="DW203" i="1" s="1"/>
  <c r="DT206" i="1"/>
  <c r="DU206" i="1" s="1"/>
  <c r="DV206" i="1" s="1"/>
  <c r="DW206" i="1" s="1"/>
  <c r="DT202" i="1"/>
  <c r="DU202" i="1" s="1"/>
  <c r="DV202" i="1" s="1"/>
  <c r="DW202" i="1" s="1"/>
  <c r="DT208" i="1"/>
  <c r="DU208" i="1" s="1"/>
  <c r="DV208" i="1" s="1"/>
  <c r="DW208" i="1" s="1"/>
  <c r="DT205" i="1"/>
  <c r="DU205" i="1" s="1"/>
  <c r="DV205" i="1" s="1"/>
  <c r="DW205" i="1" s="1"/>
  <c r="DT204" i="1"/>
  <c r="DU204" i="1" s="1"/>
  <c r="DV204" i="1" s="1"/>
  <c r="DW204" i="1" s="1"/>
  <c r="DT207" i="1"/>
  <c r="DU207" i="1" s="1"/>
  <c r="DV207" i="1" s="1"/>
  <c r="DW207" i="1" s="1"/>
  <c r="DT201" i="1"/>
  <c r="DU201" i="1" s="1"/>
  <c r="DV201" i="1" s="1"/>
  <c r="DW201" i="1" s="1"/>
  <c r="DT198" i="1"/>
  <c r="DU198" i="1" s="1"/>
  <c r="DV198" i="1" s="1"/>
  <c r="DW198" i="1" s="1"/>
  <c r="DT197" i="1"/>
  <c r="DU197" i="1" s="1"/>
  <c r="DV197" i="1" s="1"/>
  <c r="DW197" i="1" s="1"/>
  <c r="DT181" i="1"/>
  <c r="DU181" i="1" s="1"/>
  <c r="DV181" i="1" s="1"/>
  <c r="DW181" i="1" s="1"/>
  <c r="DT190" i="1"/>
  <c r="DU190" i="1" s="1"/>
  <c r="DV190" i="1" s="1"/>
  <c r="DW190" i="1" s="1"/>
  <c r="DT200" i="1"/>
  <c r="DU200" i="1" s="1"/>
  <c r="DV200" i="1" s="1"/>
  <c r="DW200" i="1" s="1"/>
  <c r="DT199" i="1"/>
  <c r="DU199" i="1" s="1"/>
  <c r="DV199" i="1" s="1"/>
  <c r="DW199" i="1" s="1"/>
  <c r="DT196" i="1"/>
  <c r="DU196" i="1" s="1"/>
  <c r="DV196" i="1" s="1"/>
  <c r="DW196" i="1" s="1"/>
  <c r="DT195" i="1"/>
  <c r="DU195" i="1" s="1"/>
  <c r="DV195" i="1" s="1"/>
  <c r="DW195" i="1" s="1"/>
  <c r="DT192" i="1"/>
  <c r="DU192" i="1" s="1"/>
  <c r="DV192" i="1" s="1"/>
  <c r="DW192" i="1" s="1"/>
  <c r="DT193" i="1"/>
  <c r="DU193" i="1" s="1"/>
  <c r="DV193" i="1" s="1"/>
  <c r="DW193" i="1" s="1"/>
  <c r="DT188" i="1"/>
  <c r="DU188" i="1" s="1"/>
  <c r="DV188" i="1" s="1"/>
  <c r="DW188" i="1" s="1"/>
  <c r="DT184" i="1"/>
  <c r="DU184" i="1" s="1"/>
  <c r="DV184" i="1" s="1"/>
  <c r="DW184" i="1" s="1"/>
  <c r="DT189" i="1"/>
  <c r="DU189" i="1" s="1"/>
  <c r="DV189" i="1" s="1"/>
  <c r="DW189" i="1" s="1"/>
  <c r="DT185" i="1"/>
  <c r="DU185" i="1" s="1"/>
  <c r="DV185" i="1" s="1"/>
  <c r="DW185" i="1" s="1"/>
  <c r="DT186" i="1"/>
  <c r="DU186" i="1" s="1"/>
  <c r="DV186" i="1" s="1"/>
  <c r="DW186" i="1" s="1"/>
  <c r="DT182" i="1"/>
  <c r="DU182" i="1" s="1"/>
  <c r="DV182" i="1" s="1"/>
  <c r="DW182" i="1" s="1"/>
  <c r="DT191" i="1"/>
  <c r="DU191" i="1" s="1"/>
  <c r="DV191" i="1" s="1"/>
  <c r="DW191" i="1" s="1"/>
  <c r="DT194" i="1"/>
  <c r="DU194" i="1" s="1"/>
  <c r="DV194" i="1" s="1"/>
  <c r="DW194" i="1" s="1"/>
  <c r="DT187" i="1"/>
  <c r="DU187" i="1" s="1"/>
  <c r="DV187" i="1" s="1"/>
  <c r="DW187" i="1" s="1"/>
  <c r="DT183" i="1"/>
  <c r="DU183" i="1" s="1"/>
  <c r="DV183" i="1" s="1"/>
  <c r="DW183" i="1" s="1"/>
  <c r="DT180" i="1"/>
  <c r="DU180" i="1" s="1"/>
  <c r="DV180" i="1" s="1"/>
  <c r="DW180" i="1" s="1"/>
  <c r="DT169" i="1"/>
  <c r="DU169" i="1" s="1"/>
  <c r="DV169" i="1" s="1"/>
  <c r="DW169" i="1" s="1"/>
  <c r="DT165" i="1"/>
  <c r="DU165" i="1" s="1"/>
  <c r="DV165" i="1" s="1"/>
  <c r="DW165" i="1" s="1"/>
  <c r="DT161" i="1"/>
  <c r="DU161" i="1" s="1"/>
  <c r="DV161" i="1" s="1"/>
  <c r="DW161" i="1" s="1"/>
  <c r="DT178" i="1"/>
  <c r="DU178" i="1" s="1"/>
  <c r="DV178" i="1" s="1"/>
  <c r="DW178" i="1" s="1"/>
  <c r="DT174" i="1"/>
  <c r="DU174" i="1" s="1"/>
  <c r="DV174" i="1" s="1"/>
  <c r="DW174" i="1" s="1"/>
  <c r="DT170" i="1"/>
  <c r="DU170" i="1" s="1"/>
  <c r="DV170" i="1" s="1"/>
  <c r="DW170" i="1" s="1"/>
  <c r="DT166" i="1"/>
  <c r="DU166" i="1" s="1"/>
  <c r="DV166" i="1" s="1"/>
  <c r="DW166" i="1" s="1"/>
  <c r="DT162" i="1"/>
  <c r="DU162" i="1" s="1"/>
  <c r="DV162" i="1" s="1"/>
  <c r="DW162" i="1" s="1"/>
  <c r="DT158" i="1"/>
  <c r="DU158" i="1" s="1"/>
  <c r="DV158" i="1" s="1"/>
  <c r="DW158" i="1" s="1"/>
  <c r="DT156" i="1"/>
  <c r="DU156" i="1" s="1"/>
  <c r="DV156" i="1" s="1"/>
  <c r="DW156" i="1" s="1"/>
  <c r="DT160" i="1"/>
  <c r="DU160" i="1" s="1"/>
  <c r="DV160" i="1" s="1"/>
  <c r="DW160" i="1" s="1"/>
  <c r="DT177" i="1"/>
  <c r="DU177" i="1" s="1"/>
  <c r="DV177" i="1" s="1"/>
  <c r="DW177" i="1" s="1"/>
  <c r="DT176" i="1"/>
  <c r="DU176" i="1" s="1"/>
  <c r="DV176" i="1" s="1"/>
  <c r="DW176" i="1" s="1"/>
  <c r="DT172" i="1"/>
  <c r="DU172" i="1" s="1"/>
  <c r="DV172" i="1" s="1"/>
  <c r="DW172" i="1" s="1"/>
  <c r="DT168" i="1"/>
  <c r="DU168" i="1" s="1"/>
  <c r="DV168" i="1" s="1"/>
  <c r="DW168" i="1" s="1"/>
  <c r="DT164" i="1"/>
  <c r="DU164" i="1" s="1"/>
  <c r="DV164" i="1" s="1"/>
  <c r="DW164" i="1" s="1"/>
  <c r="DT157" i="1"/>
  <c r="DU157" i="1" s="1"/>
  <c r="DV157" i="1" s="1"/>
  <c r="DW157" i="1" s="1"/>
  <c r="DT173" i="1"/>
  <c r="DU173" i="1" s="1"/>
  <c r="DV173" i="1" s="1"/>
  <c r="DW173" i="1" s="1"/>
  <c r="DT179" i="1"/>
  <c r="DU179" i="1" s="1"/>
  <c r="DV179" i="1" s="1"/>
  <c r="DW179" i="1" s="1"/>
  <c r="DT175" i="1"/>
  <c r="DU175" i="1" s="1"/>
  <c r="DV175" i="1" s="1"/>
  <c r="DW175" i="1" s="1"/>
  <c r="DT171" i="1"/>
  <c r="DU171" i="1" s="1"/>
  <c r="DV171" i="1" s="1"/>
  <c r="DW171" i="1" s="1"/>
  <c r="DT167" i="1"/>
  <c r="DU167" i="1" s="1"/>
  <c r="DV167" i="1" s="1"/>
  <c r="DW167" i="1" s="1"/>
  <c r="DT163" i="1"/>
  <c r="DU163" i="1" s="1"/>
  <c r="DV163" i="1" s="1"/>
  <c r="DW163" i="1" s="1"/>
  <c r="DT159" i="1"/>
  <c r="DU159" i="1" s="1"/>
  <c r="DV159" i="1" s="1"/>
  <c r="DW159" i="1" s="1"/>
  <c r="DT150" i="1"/>
  <c r="DU150" i="1" s="1"/>
  <c r="DV150" i="1" s="1"/>
  <c r="DW150" i="1" s="1"/>
  <c r="DT132" i="1"/>
  <c r="DU132" i="1" s="1"/>
  <c r="DV132" i="1" s="1"/>
  <c r="DW132" i="1" s="1"/>
  <c r="DT128" i="1"/>
  <c r="DU128" i="1" s="1"/>
  <c r="DV128" i="1" s="1"/>
  <c r="DW128" i="1" s="1"/>
  <c r="DT125" i="1"/>
  <c r="DU125" i="1" s="1"/>
  <c r="DV125" i="1" s="1"/>
  <c r="DW125" i="1" s="1"/>
  <c r="DT124" i="1"/>
  <c r="DU124" i="1" s="1"/>
  <c r="DV124" i="1" s="1"/>
  <c r="DW124" i="1" s="1"/>
  <c r="DT154" i="1"/>
  <c r="DU154" i="1" s="1"/>
  <c r="DV154" i="1" s="1"/>
  <c r="DW154" i="1" s="1"/>
  <c r="DT151" i="1"/>
  <c r="DU151" i="1" s="1"/>
  <c r="DV151" i="1" s="1"/>
  <c r="DW151" i="1" s="1"/>
  <c r="DT147" i="1"/>
  <c r="DU147" i="1" s="1"/>
  <c r="DV147" i="1" s="1"/>
  <c r="DW147" i="1" s="1"/>
  <c r="DT143" i="1"/>
  <c r="DU143" i="1" s="1"/>
  <c r="DV143" i="1" s="1"/>
  <c r="DW143" i="1" s="1"/>
  <c r="DT141" i="1"/>
  <c r="DU141" i="1" s="1"/>
  <c r="DV141" i="1" s="1"/>
  <c r="DW141" i="1" s="1"/>
  <c r="DT139" i="1"/>
  <c r="DU139" i="1" s="1"/>
  <c r="DV139" i="1" s="1"/>
  <c r="DW139" i="1" s="1"/>
  <c r="DT137" i="1"/>
  <c r="DU137" i="1" s="1"/>
  <c r="DV137" i="1" s="1"/>
  <c r="DW137" i="1" s="1"/>
  <c r="DT133" i="1"/>
  <c r="DU133" i="1" s="1"/>
  <c r="DV133" i="1" s="1"/>
  <c r="DW133" i="1" s="1"/>
  <c r="DT146" i="1"/>
  <c r="DU146" i="1" s="1"/>
  <c r="DV146" i="1" s="1"/>
  <c r="DW146" i="1" s="1"/>
  <c r="DT142" i="1"/>
  <c r="DU142" i="1" s="1"/>
  <c r="DV142" i="1" s="1"/>
  <c r="DW142" i="1" s="1"/>
  <c r="DT138" i="1"/>
  <c r="DU138" i="1" s="1"/>
  <c r="DV138" i="1" s="1"/>
  <c r="DW138" i="1" s="1"/>
  <c r="DT153" i="1"/>
  <c r="DU153" i="1" s="1"/>
  <c r="DV153" i="1" s="1"/>
  <c r="DW153" i="1" s="1"/>
  <c r="DT134" i="1"/>
  <c r="DU134" i="1" s="1"/>
  <c r="DV134" i="1" s="1"/>
  <c r="DW134" i="1" s="1"/>
  <c r="DT152" i="1"/>
  <c r="DU152" i="1" s="1"/>
  <c r="DV152" i="1" s="1"/>
  <c r="DW152" i="1" s="1"/>
  <c r="DT149" i="1"/>
  <c r="DU149" i="1" s="1"/>
  <c r="DV149" i="1" s="1"/>
  <c r="DW149" i="1" s="1"/>
  <c r="DT145" i="1"/>
  <c r="DU145" i="1" s="1"/>
  <c r="DV145" i="1" s="1"/>
  <c r="DW145" i="1" s="1"/>
  <c r="DT135" i="1"/>
  <c r="DU135" i="1" s="1"/>
  <c r="DV135" i="1" s="1"/>
  <c r="DW135" i="1" s="1"/>
  <c r="DT155" i="1"/>
  <c r="DU155" i="1" s="1"/>
  <c r="DV155" i="1" s="1"/>
  <c r="DW155" i="1" s="1"/>
  <c r="DT148" i="1"/>
  <c r="DU148" i="1" s="1"/>
  <c r="DV148" i="1" s="1"/>
  <c r="DW148" i="1" s="1"/>
  <c r="DT144" i="1"/>
  <c r="DU144" i="1" s="1"/>
  <c r="DV144" i="1" s="1"/>
  <c r="DW144" i="1" s="1"/>
  <c r="DT140" i="1"/>
  <c r="DU140" i="1" s="1"/>
  <c r="DV140" i="1" s="1"/>
  <c r="DW140" i="1" s="1"/>
  <c r="DT136" i="1"/>
  <c r="DU136" i="1" s="1"/>
  <c r="DV136" i="1" s="1"/>
  <c r="DW136" i="1" s="1"/>
  <c r="DT131" i="1"/>
  <c r="DU131" i="1" s="1"/>
  <c r="DV131" i="1" s="1"/>
  <c r="DW131" i="1" s="1"/>
  <c r="DT130" i="1"/>
  <c r="DU130" i="1" s="1"/>
  <c r="DV130" i="1" s="1"/>
  <c r="DW130" i="1" s="1"/>
  <c r="DT127" i="1"/>
  <c r="DU127" i="1" s="1"/>
  <c r="DV127" i="1" s="1"/>
  <c r="DW127" i="1" s="1"/>
  <c r="DT126" i="1"/>
  <c r="DU126" i="1" s="1"/>
  <c r="DV126" i="1" s="1"/>
  <c r="DW126" i="1" s="1"/>
  <c r="DT123" i="1"/>
  <c r="DU123" i="1" s="1"/>
  <c r="DV123" i="1" s="1"/>
  <c r="DW123" i="1" s="1"/>
  <c r="DT129" i="1"/>
  <c r="DU129" i="1" s="1"/>
  <c r="DV129" i="1" s="1"/>
  <c r="DW129" i="1" s="1"/>
  <c r="DT122" i="1"/>
  <c r="DU122" i="1" s="1"/>
  <c r="DV122" i="1" s="1"/>
  <c r="DW122" i="1" s="1"/>
  <c r="DT85" i="1"/>
  <c r="DU85" i="1" s="1"/>
  <c r="DV85" i="1" s="1"/>
  <c r="DW85" i="1" s="1"/>
  <c r="DT41" i="1"/>
  <c r="DU41" i="1" s="1"/>
  <c r="DV41" i="1" s="1"/>
  <c r="DW41" i="1" s="1"/>
  <c r="DT121" i="1"/>
  <c r="DU121" i="1" s="1"/>
  <c r="DV121" i="1" s="1"/>
  <c r="DW121" i="1" s="1"/>
  <c r="DT106" i="1"/>
  <c r="DU106" i="1" s="1"/>
  <c r="DV106" i="1" s="1"/>
  <c r="DW106" i="1" s="1"/>
  <c r="DT99" i="1"/>
  <c r="DU99" i="1" s="1"/>
  <c r="DV99" i="1" s="1"/>
  <c r="DW99" i="1" s="1"/>
  <c r="DT82" i="1"/>
  <c r="DU82" i="1" s="1"/>
  <c r="DV82" i="1" s="1"/>
  <c r="DW82" i="1" s="1"/>
  <c r="DT68" i="1"/>
  <c r="DU68" i="1" s="1"/>
  <c r="DV68" i="1" s="1"/>
  <c r="DW68" i="1" s="1"/>
  <c r="DT39" i="1"/>
  <c r="DU39" i="1" s="1"/>
  <c r="DV39" i="1" s="1"/>
  <c r="DW39" i="1" s="1"/>
  <c r="DT31" i="1"/>
  <c r="DU31" i="1" s="1"/>
  <c r="DV31" i="1" s="1"/>
  <c r="DW31" i="1" s="1"/>
  <c r="DT10" i="1"/>
  <c r="DU10" i="1" s="1"/>
  <c r="DV10" i="1" s="1"/>
  <c r="DW10" i="1" s="1"/>
  <c r="DT77" i="1"/>
  <c r="DU77" i="1" s="1"/>
  <c r="DV77" i="1" s="1"/>
  <c r="DW77" i="1" s="1"/>
  <c r="DT70" i="1"/>
  <c r="DU70" i="1" s="1"/>
  <c r="DV70" i="1" s="1"/>
  <c r="DW70" i="1" s="1"/>
  <c r="DT62" i="1"/>
  <c r="DU62" i="1" s="1"/>
  <c r="DV62" i="1" s="1"/>
  <c r="DW62" i="1" s="1"/>
  <c r="DT54" i="1"/>
  <c r="DU54" i="1" s="1"/>
  <c r="DV54" i="1" s="1"/>
  <c r="DW54" i="1" s="1"/>
  <c r="DT113" i="1"/>
  <c r="DU113" i="1" s="1"/>
  <c r="DV113" i="1" s="1"/>
  <c r="DW113" i="1" s="1"/>
  <c r="DT107" i="1"/>
  <c r="DU107" i="1" s="1"/>
  <c r="DV107" i="1" s="1"/>
  <c r="DW107" i="1" s="1"/>
  <c r="DT91" i="1"/>
  <c r="DU91" i="1" s="1"/>
  <c r="DV91" i="1" s="1"/>
  <c r="DW91" i="1" s="1"/>
  <c r="DT75" i="1"/>
  <c r="DU75" i="1" s="1"/>
  <c r="DV75" i="1" s="1"/>
  <c r="DW75" i="1" s="1"/>
  <c r="DT67" i="1"/>
  <c r="DU67" i="1" s="1"/>
  <c r="DV67" i="1" s="1"/>
  <c r="DW67" i="1" s="1"/>
  <c r="DT38" i="1"/>
  <c r="DU38" i="1" s="1"/>
  <c r="DV38" i="1" s="1"/>
  <c r="DW38" i="1" s="1"/>
  <c r="DT24" i="1"/>
  <c r="DU24" i="1" s="1"/>
  <c r="DV24" i="1" s="1"/>
  <c r="DW24" i="1" s="1"/>
  <c r="DT120" i="1"/>
  <c r="DU120" i="1" s="1"/>
  <c r="DV120" i="1" s="1"/>
  <c r="DW120" i="1" s="1"/>
  <c r="DT112" i="1"/>
  <c r="DU112" i="1" s="1"/>
  <c r="DV112" i="1" s="1"/>
  <c r="DW112" i="1" s="1"/>
  <c r="DT105" i="1"/>
  <c r="DU105" i="1" s="1"/>
  <c r="DV105" i="1" s="1"/>
  <c r="DW105" i="1" s="1"/>
  <c r="DT97" i="1"/>
  <c r="DU97" i="1" s="1"/>
  <c r="DV97" i="1" s="1"/>
  <c r="DW97" i="1" s="1"/>
  <c r="DT89" i="1"/>
  <c r="DU89" i="1" s="1"/>
  <c r="DV89" i="1" s="1"/>
  <c r="DW89" i="1" s="1"/>
  <c r="DT81" i="1"/>
  <c r="DU81" i="1" s="1"/>
  <c r="DV81" i="1" s="1"/>
  <c r="DW81" i="1" s="1"/>
  <c r="DT74" i="1"/>
  <c r="DU74" i="1" s="1"/>
  <c r="DV74" i="1" s="1"/>
  <c r="DW74" i="1" s="1"/>
  <c r="DT66" i="1"/>
  <c r="DU66" i="1" s="1"/>
  <c r="DV66" i="1" s="1"/>
  <c r="DW66" i="1" s="1"/>
  <c r="DT58" i="1"/>
  <c r="DU58" i="1" s="1"/>
  <c r="DV58" i="1" s="1"/>
  <c r="DW58" i="1" s="1"/>
  <c r="DT51" i="1"/>
  <c r="DU51" i="1" s="1"/>
  <c r="DV51" i="1" s="1"/>
  <c r="DW51" i="1" s="1"/>
  <c r="DT44" i="1"/>
  <c r="DU44" i="1" s="1"/>
  <c r="DV44" i="1" s="1"/>
  <c r="DW44" i="1" s="1"/>
  <c r="DT37" i="1"/>
  <c r="DU37" i="1" s="1"/>
  <c r="DV37" i="1" s="1"/>
  <c r="DW37" i="1" s="1"/>
  <c r="DT30" i="1"/>
  <c r="DU30" i="1" s="1"/>
  <c r="DV30" i="1" s="1"/>
  <c r="DW30" i="1" s="1"/>
  <c r="DT23" i="1"/>
  <c r="DU23" i="1" s="1"/>
  <c r="DV23" i="1" s="1"/>
  <c r="DW23" i="1" s="1"/>
  <c r="DT16" i="1"/>
  <c r="DU16" i="1" s="1"/>
  <c r="DV16" i="1" s="1"/>
  <c r="DW16" i="1" s="1"/>
  <c r="DT9" i="1"/>
  <c r="DU9" i="1" s="1"/>
  <c r="DV9" i="1" s="1"/>
  <c r="DW9" i="1" s="1"/>
  <c r="DT7" i="1"/>
  <c r="DU7" i="1" s="1"/>
  <c r="DV7" i="1" s="1"/>
  <c r="DW7" i="1" s="1"/>
  <c r="DT116" i="1"/>
  <c r="DU116" i="1" s="1"/>
  <c r="DV116" i="1" s="1"/>
  <c r="DW116" i="1" s="1"/>
  <c r="DT109" i="1"/>
  <c r="DU109" i="1" s="1"/>
  <c r="DV109" i="1" s="1"/>
  <c r="DW109" i="1" s="1"/>
  <c r="DT98" i="1"/>
  <c r="DU98" i="1" s="1"/>
  <c r="DV98" i="1" s="1"/>
  <c r="DW98" i="1" s="1"/>
  <c r="DT90" i="1"/>
  <c r="DU90" i="1" s="1"/>
  <c r="DV90" i="1" s="1"/>
  <c r="DW90" i="1" s="1"/>
  <c r="DT83" i="1"/>
  <c r="DU83" i="1" s="1"/>
  <c r="DV83" i="1" s="1"/>
  <c r="DW83" i="1" s="1"/>
  <c r="DT76" i="1"/>
  <c r="DU76" i="1" s="1"/>
  <c r="DV76" i="1" s="1"/>
  <c r="DW76" i="1" s="1"/>
  <c r="DT60" i="1"/>
  <c r="DU60" i="1" s="1"/>
  <c r="DV60" i="1" s="1"/>
  <c r="DW60" i="1" s="1"/>
  <c r="DT59" i="1"/>
  <c r="DU59" i="1" s="1"/>
  <c r="DV59" i="1" s="1"/>
  <c r="DW59" i="1" s="1"/>
  <c r="DT52" i="1"/>
  <c r="DU52" i="1" s="1"/>
  <c r="DV52" i="1" s="1"/>
  <c r="DW52" i="1" s="1"/>
  <c r="DT45" i="1"/>
  <c r="DU45" i="1" s="1"/>
  <c r="DV45" i="1" s="1"/>
  <c r="DW45" i="1" s="1"/>
  <c r="DT17" i="1"/>
  <c r="DU17" i="1" s="1"/>
  <c r="DV17" i="1" s="1"/>
  <c r="DW17" i="1" s="1"/>
  <c r="DT119" i="1"/>
  <c r="DU119" i="1" s="1"/>
  <c r="DV119" i="1" s="1"/>
  <c r="DW119" i="1" s="1"/>
  <c r="DT104" i="1"/>
  <c r="DU104" i="1" s="1"/>
  <c r="DV104" i="1" s="1"/>
  <c r="DW104" i="1" s="1"/>
  <c r="DT96" i="1"/>
  <c r="DU96" i="1" s="1"/>
  <c r="DV96" i="1" s="1"/>
  <c r="DW96" i="1" s="1"/>
  <c r="DT88" i="1"/>
  <c r="DU88" i="1" s="1"/>
  <c r="DV88" i="1" s="1"/>
  <c r="DW88" i="1" s="1"/>
  <c r="DT80" i="1"/>
  <c r="DU80" i="1" s="1"/>
  <c r="DV80" i="1" s="1"/>
  <c r="DW80" i="1" s="1"/>
  <c r="DT73" i="1"/>
  <c r="DU73" i="1" s="1"/>
  <c r="DV73" i="1" s="1"/>
  <c r="DW73" i="1" s="1"/>
  <c r="DT65" i="1"/>
  <c r="DU65" i="1" s="1"/>
  <c r="DV65" i="1" s="1"/>
  <c r="DW65" i="1" s="1"/>
  <c r="DT57" i="1"/>
  <c r="DU57" i="1" s="1"/>
  <c r="DV57" i="1" s="1"/>
  <c r="DW57" i="1" s="1"/>
  <c r="DT50" i="1"/>
  <c r="DU50" i="1" s="1"/>
  <c r="DV50" i="1" s="1"/>
  <c r="DW50" i="1" s="1"/>
  <c r="DT36" i="1"/>
  <c r="DU36" i="1" s="1"/>
  <c r="DV36" i="1" s="1"/>
  <c r="DW36" i="1" s="1"/>
  <c r="DT29" i="1"/>
  <c r="DU29" i="1" s="1"/>
  <c r="DV29" i="1" s="1"/>
  <c r="DW29" i="1" s="1"/>
  <c r="DT22" i="1"/>
  <c r="DU22" i="1" s="1"/>
  <c r="DV22" i="1" s="1"/>
  <c r="DW22" i="1" s="1"/>
  <c r="DT15" i="1"/>
  <c r="DU15" i="1" s="1"/>
  <c r="DV15" i="1" s="1"/>
  <c r="DW15" i="1" s="1"/>
  <c r="DT8" i="1"/>
  <c r="DU8" i="1" s="1"/>
  <c r="DV8" i="1" s="1"/>
  <c r="DW8" i="1" s="1"/>
  <c r="DT114" i="1"/>
  <c r="DU114" i="1" s="1"/>
  <c r="DV114" i="1" s="1"/>
  <c r="DW114" i="1" s="1"/>
  <c r="DT95" i="1"/>
  <c r="DU95" i="1" s="1"/>
  <c r="DV95" i="1" s="1"/>
  <c r="DW95" i="1" s="1"/>
  <c r="DT94" i="1"/>
  <c r="DU94" i="1" s="1"/>
  <c r="DV94" i="1" s="1"/>
  <c r="DW94" i="1" s="1"/>
  <c r="DT79" i="1"/>
  <c r="DU79" i="1" s="1"/>
  <c r="DV79" i="1" s="1"/>
  <c r="DW79" i="1" s="1"/>
  <c r="DT78" i="1"/>
  <c r="DU78" i="1" s="1"/>
  <c r="DV78" i="1" s="1"/>
  <c r="DW78" i="1" s="1"/>
  <c r="DT72" i="1"/>
  <c r="DU72" i="1" s="1"/>
  <c r="DV72" i="1" s="1"/>
  <c r="DW72" i="1" s="1"/>
  <c r="DT71" i="1"/>
  <c r="DU71" i="1" s="1"/>
  <c r="DV71" i="1" s="1"/>
  <c r="DW71" i="1" s="1"/>
  <c r="DT64" i="1"/>
  <c r="DU64" i="1" s="1"/>
  <c r="DV64" i="1" s="1"/>
  <c r="DW64" i="1" s="1"/>
  <c r="DT63" i="1"/>
  <c r="DU63" i="1" s="1"/>
  <c r="DV63" i="1" s="1"/>
  <c r="DW63" i="1" s="1"/>
  <c r="DT55" i="1"/>
  <c r="DU55" i="1" s="1"/>
  <c r="DV55" i="1" s="1"/>
  <c r="DW55" i="1" s="1"/>
  <c r="DT48" i="1"/>
  <c r="DU48" i="1" s="1"/>
  <c r="DV48" i="1" s="1"/>
  <c r="DW48" i="1" s="1"/>
  <c r="DT43" i="1"/>
  <c r="DU43" i="1" s="1"/>
  <c r="DV43" i="1" s="1"/>
  <c r="DW43" i="1" s="1"/>
  <c r="DT42" i="1"/>
  <c r="DU42" i="1" s="1"/>
  <c r="DV42" i="1" s="1"/>
  <c r="DW42" i="1" s="1"/>
  <c r="DT35" i="1"/>
  <c r="DU35" i="1" s="1"/>
  <c r="DV35" i="1" s="1"/>
  <c r="DW35" i="1" s="1"/>
  <c r="DT34" i="1"/>
  <c r="DU34" i="1" s="1"/>
  <c r="DV34" i="1" s="1"/>
  <c r="DW34" i="1" s="1"/>
  <c r="DT28" i="1"/>
  <c r="DU28" i="1" s="1"/>
  <c r="DV28" i="1" s="1"/>
  <c r="DW28" i="1" s="1"/>
  <c r="DT27" i="1"/>
  <c r="DU27" i="1" s="1"/>
  <c r="DV27" i="1" s="1"/>
  <c r="DW27" i="1" s="1"/>
  <c r="DT21" i="1"/>
  <c r="DU21" i="1" s="1"/>
  <c r="DV21" i="1" s="1"/>
  <c r="DW21" i="1" s="1"/>
  <c r="DT20" i="1"/>
  <c r="DU20" i="1" s="1"/>
  <c r="DV20" i="1" s="1"/>
  <c r="DW20" i="1" s="1"/>
  <c r="DT14" i="1"/>
  <c r="DU14" i="1" s="1"/>
  <c r="DV14" i="1" s="1"/>
  <c r="DW14" i="1" s="1"/>
  <c r="DT13" i="1"/>
  <c r="DU13" i="1" s="1"/>
  <c r="DV13" i="1" s="1"/>
  <c r="DW13" i="1" s="1"/>
  <c r="DT6" i="1"/>
  <c r="DU6" i="1" s="1"/>
  <c r="DV6" i="1" s="1"/>
  <c r="DW6" i="1" s="1"/>
  <c r="DT101" i="1"/>
  <c r="DU101" i="1" s="1"/>
  <c r="DV101" i="1" s="1"/>
  <c r="DW101" i="1" s="1"/>
  <c r="DT93" i="1"/>
  <c r="DU93" i="1" s="1"/>
  <c r="DV93" i="1" s="1"/>
  <c r="DW93" i="1" s="1"/>
  <c r="DT118" i="1"/>
  <c r="DU118" i="1" s="1"/>
  <c r="DV118" i="1" s="1"/>
  <c r="DW118" i="1" s="1"/>
  <c r="DT117" i="1"/>
  <c r="DU117" i="1" s="1"/>
  <c r="DV117" i="1" s="1"/>
  <c r="DW117" i="1" s="1"/>
  <c r="DT111" i="1"/>
  <c r="DU111" i="1" s="1"/>
  <c r="DV111" i="1" s="1"/>
  <c r="DW111" i="1" s="1"/>
  <c r="DT110" i="1"/>
  <c r="DU110" i="1" s="1"/>
  <c r="DV110" i="1" s="1"/>
  <c r="DW110" i="1" s="1"/>
  <c r="DT103" i="1"/>
  <c r="DU103" i="1" s="1"/>
  <c r="DV103" i="1" s="1"/>
  <c r="DW103" i="1" s="1"/>
  <c r="DT102" i="1"/>
  <c r="DU102" i="1" s="1"/>
  <c r="DV102" i="1" s="1"/>
  <c r="DW102" i="1" s="1"/>
  <c r="DT87" i="1"/>
  <c r="DU87" i="1" s="1"/>
  <c r="DV87" i="1" s="1"/>
  <c r="DW87" i="1" s="1"/>
  <c r="DT86" i="1"/>
  <c r="DU86" i="1" s="1"/>
  <c r="DV86" i="1" s="1"/>
  <c r="DW86" i="1" s="1"/>
  <c r="DT56" i="1"/>
  <c r="DU56" i="1" s="1"/>
  <c r="DV56" i="1" s="1"/>
  <c r="DW56" i="1" s="1"/>
  <c r="DT49" i="1"/>
  <c r="DU49" i="1" s="1"/>
  <c r="DV49" i="1" s="1"/>
  <c r="DW49" i="1" s="1"/>
  <c r="DT12" i="1"/>
  <c r="DU12" i="1" s="1"/>
  <c r="DV12" i="1" s="1"/>
  <c r="DW12" i="1" s="1"/>
  <c r="DT5" i="1"/>
  <c r="DU5" i="1" s="1"/>
  <c r="DV5" i="1" s="1"/>
  <c r="DW5" i="1" s="1"/>
  <c r="DT3" i="1"/>
  <c r="DU3" i="1" s="1"/>
  <c r="DV3" i="1" s="1"/>
  <c r="DW3" i="1" s="1"/>
  <c r="DT47" i="1"/>
  <c r="DU47" i="1" s="1"/>
  <c r="DV47" i="1" s="1"/>
  <c r="DW47" i="1" s="1"/>
  <c r="DT33" i="1"/>
  <c r="DU33" i="1" s="1"/>
  <c r="DV33" i="1" s="1"/>
  <c r="DW33" i="1" s="1"/>
  <c r="DT26" i="1"/>
  <c r="DU26" i="1" s="1"/>
  <c r="DV26" i="1" s="1"/>
  <c r="DW26" i="1" s="1"/>
  <c r="DT19" i="1"/>
  <c r="DU19" i="1" s="1"/>
  <c r="DV19" i="1" s="1"/>
  <c r="DW19" i="1" s="1"/>
  <c r="DT115" i="1"/>
  <c r="DU115" i="1" s="1"/>
  <c r="DV115" i="1" s="1"/>
  <c r="DW115" i="1" s="1"/>
  <c r="DT108" i="1"/>
  <c r="DU108" i="1" s="1"/>
  <c r="DV108" i="1" s="1"/>
  <c r="DW108" i="1" s="1"/>
  <c r="DT100" i="1"/>
  <c r="DU100" i="1" s="1"/>
  <c r="DV100" i="1" s="1"/>
  <c r="DW100" i="1" s="1"/>
  <c r="DT92" i="1"/>
  <c r="DU92" i="1" s="1"/>
  <c r="DV92" i="1" s="1"/>
  <c r="DW92" i="1" s="1"/>
  <c r="DT84" i="1"/>
  <c r="DU84" i="1" s="1"/>
  <c r="DV84" i="1" s="1"/>
  <c r="DW84" i="1" s="1"/>
  <c r="DT69" i="1"/>
  <c r="DU69" i="1" s="1"/>
  <c r="DV69" i="1" s="1"/>
  <c r="DW69" i="1" s="1"/>
  <c r="DT61" i="1"/>
  <c r="DU61" i="1" s="1"/>
  <c r="DV61" i="1" s="1"/>
  <c r="DW61" i="1" s="1"/>
  <c r="DT53" i="1"/>
  <c r="DU53" i="1" s="1"/>
  <c r="DV53" i="1" s="1"/>
  <c r="DW53" i="1" s="1"/>
  <c r="DT46" i="1"/>
  <c r="DU46" i="1" s="1"/>
  <c r="DV46" i="1" s="1"/>
  <c r="DW46" i="1" s="1"/>
  <c r="DT40" i="1"/>
  <c r="DU40" i="1" s="1"/>
  <c r="DV40" i="1" s="1"/>
  <c r="DW40" i="1" s="1"/>
  <c r="DT32" i="1"/>
  <c r="DU32" i="1" s="1"/>
  <c r="DV32" i="1" s="1"/>
  <c r="DW32" i="1" s="1"/>
  <c r="DT25" i="1"/>
  <c r="DU25" i="1" s="1"/>
  <c r="DV25" i="1" s="1"/>
  <c r="DW25" i="1" s="1"/>
  <c r="DT18" i="1"/>
  <c r="DU18" i="1" s="1"/>
  <c r="DV18" i="1" s="1"/>
  <c r="DW18" i="1" s="1"/>
  <c r="DT11" i="1"/>
  <c r="DU11" i="1" s="1"/>
  <c r="DV11" i="1" s="1"/>
  <c r="DW11" i="1" s="1"/>
  <c r="DT4" i="1"/>
  <c r="DU4" i="1" s="1"/>
  <c r="DV4" i="1" s="1"/>
  <c r="DW4" i="1" s="1"/>
  <c r="DT2" i="1"/>
  <c r="DU2" i="1" s="1"/>
  <c r="DV2" i="1" s="1"/>
  <c r="DW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U2" authorId="0" shapeId="0" xr:uid="{5F42D174-BBAD-495D-A6E8-5C3A47201B1C}">
      <text>
        <r>
          <rPr>
            <sz val="10"/>
            <color rgb="FF000000"/>
            <rFont val="Tahoma"/>
            <family val="2"/>
          </rPr>
          <t xml:space="preserve">Les piles et batteries épuisées, les produits chimiques, les médicaments périmés, les lampes basse consommation, les cartouches d'imprimante et le toner...
</t>
        </r>
        <r>
          <rPr>
            <sz val="10"/>
            <color rgb="FF000000"/>
            <rFont val="Tahoma"/>
            <family val="2"/>
          </rPr>
          <t xml:space="preserve">
</t>
        </r>
      </text>
    </comment>
    <comment ref="AW2" authorId="0" shapeId="0" xr:uid="{6E3989FE-1EB3-45C1-A056-165DF8DD3584}">
      <text>
        <r>
          <rPr>
            <sz val="10"/>
            <color rgb="FF000000"/>
            <rFont val="Tahoma"/>
            <family val="2"/>
          </rPr>
          <t>L'hôtel s'assure que la chaine du tri est respecté du début à la fin du cycle des vies des déchets</t>
        </r>
      </text>
    </comment>
    <comment ref="BH2" authorId="0" shapeId="0" xr:uid="{49F5C83E-961A-45CB-974F-0ADF160EC8D5}">
      <text/>
    </comment>
  </commentList>
</comments>
</file>

<file path=xl/sharedStrings.xml><?xml version="1.0" encoding="utf-8"?>
<sst xmlns="http://schemas.openxmlformats.org/spreadsheetml/2006/main" count="22244" uniqueCount="3402">
  <si>
    <t>ID</t>
  </si>
  <si>
    <t>Heure de début</t>
  </si>
  <si>
    <t>Heure de fin</t>
  </si>
  <si>
    <t>Adresse de messagerie</t>
  </si>
  <si>
    <t>Nom</t>
  </si>
  <si>
    <t>Quel est le nom de votre hôtel :</t>
  </si>
  <si>
    <t>Quel est votre numéro comptabilité :</t>
  </si>
  <si>
    <t>Sur quelle adresse mail avez-vous reçu ce questionnaire :</t>
  </si>
  <si>
    <t>Qui remplit ce questionnaire (Nom, Prénom, Fonction) :</t>
  </si>
  <si>
    <t>Faites-vous le suivi de votre consommation énergétique ?</t>
  </si>
  <si>
    <t>Cela donne-t-il lieu a des objectifs de réductions ?</t>
  </si>
  <si>
    <t>Quels sont-ils :</t>
  </si>
  <si>
    <t>Avez-vous mis en place des sous-compteurs énergétique ?</t>
  </si>
  <si>
    <t>Pour quel(s) secteur(s) :</t>
  </si>
  <si>
    <t>Possédez-vous du matériel à basse consommation d'énergie ?</t>
  </si>
  <si>
    <t>Possédez-vous du matériel / des actions permettant de réguler votre consommation d'énergie ?</t>
  </si>
  <si>
    <t>A quelle fréquence entretenez-vous votre matériel énergétique ?</t>
  </si>
  <si>
    <t>Avez-vous installé un système de production d'énergie renouvelable ?</t>
  </si>
  <si>
    <t>Votre fournisseur d'électricité est-il engagé dans le développement durable ?</t>
  </si>
  <si>
    <t>Vous alimentez-vous en énergie renouvelable ?</t>
  </si>
  <si>
    <t>Quelle est la part d'énergie renouvelable :</t>
  </si>
  <si>
    <t>L'hôtel est-il construit / rénové selon des normes durables et/ou avec du matériel durable ou économe en énergie ?</t>
  </si>
  <si>
    <t>En quelle année, avec quelle(s) norme(s) et/ou quels matériaux :</t>
  </si>
  <si>
    <t>Possédez-vous des équipements adaptés aux transports doux (qui ne consomment pas d'énergie) ?</t>
  </si>
  <si>
    <t>Mettez-vous en avant les moyens de transport à faible impact pour un déplacement vers ou depuis votre hôtel ?</t>
  </si>
  <si>
    <t>Possédez-vous des bornes de recharge électriques ?</t>
  </si>
  <si>
    <t>Voudriez vous en posséder :</t>
  </si>
  <si>
    <t>Faites-vous le suivi de votre consommation d'eau ?</t>
  </si>
  <si>
    <t>Cela donne-t-il lieu à des objectifs de réduction ?</t>
  </si>
  <si>
    <t>Quels sont-ils :2</t>
  </si>
  <si>
    <t>Avez-vous mis en place des sous-compteurs par secteur de consommation ?</t>
  </si>
  <si>
    <t>Pour quel(s) secteur(s) les avez-vous implantés :</t>
  </si>
  <si>
    <t>Captez-vous l'eau de pluie afin de l'utiliser dans ou pour votre hôtel ?</t>
  </si>
  <si>
    <t>Possédez-vous des systèmes de réduction de consommation de l’eau pour vos toilettes ?</t>
  </si>
  <si>
    <t>Possédez-vous des systèmes de réduction de consommation de l’eau pour vos urinoirs ?</t>
  </si>
  <si>
    <t>Possédez-vous des systèmes de réduction de consommation de l’eau pour vos douches ?</t>
  </si>
  <si>
    <t>Possédez-vous des systèmes de réduction de consommation de l’eau pour vos robinets ?</t>
  </si>
  <si>
    <t>Votre matériel nécessitant de l'eau (lave vaisselle, lave-linge...) est-il économe en eau ?</t>
  </si>
  <si>
    <t>A quelle fréquence entretenez-vous votre matériel lié à l'eau ?</t>
  </si>
  <si>
    <t>Comment traitez-vous vos eaux usées ?</t>
  </si>
  <si>
    <t>Avez-vous mis en place des techniques durables pour l'entretien de vos extérieurs ?</t>
  </si>
  <si>
    <t>Agissez-vous pour la conservation / protection de la faune et la flore ?</t>
  </si>
  <si>
    <t>Avez-vous effectué un bilan carbone ou un diagnostic de performance énergétique pour votre hôtel ?</t>
  </si>
  <si>
    <t>Quels en sont les préconisations de votre / vos bilans :</t>
  </si>
  <si>
    <t>Triez / réutilisez-vous vos déchets ? Si oui, lesquels ?</t>
  </si>
  <si>
    <t>Voudriez-vous mettre en place un tri plus poussé ?</t>
  </si>
  <si>
    <t>Triez-vous et éliminez-vous les déchets dangereux ?</t>
  </si>
  <si>
    <t>Revalorisez-vous vos déchets alimentaires ?</t>
  </si>
  <si>
    <t>Faites-vous le suivi de votre consommation de déchets ?</t>
  </si>
  <si>
    <t>Cela donne-t-il lieu a des objectifs de réduction ?</t>
  </si>
  <si>
    <t>Quels sont-ils :3</t>
  </si>
  <si>
    <t>Avez-vous mis en place des actions pour la réduction de vos déchets ?</t>
  </si>
  <si>
    <t>Avez-vous mis en place des actions pour limiter le gaspillage alimentaire ?</t>
  </si>
  <si>
    <t>Avez-vous mis en place des actions pour limiter le gaspillage non-alimentaire ?</t>
  </si>
  <si>
    <t>Travaillez-vous avec les fournisseurs référencés par notre centrale d'achats :</t>
  </si>
  <si>
    <t>Vous fournissez vous auprès de fournisseurs locaux ?</t>
  </si>
  <si>
    <t>Certains de vos fournisseurs alimentaires sont-ils engagés dans une démarche durable ?</t>
  </si>
  <si>
    <t>Qui sont-ils :</t>
  </si>
  <si>
    <t>Proposez-vous des produits alimentaires en vrac ?</t>
  </si>
  <si>
    <t>Proposez-vous des produits locaux dans votre hôtel ?</t>
  </si>
  <si>
    <t>Quels produits alimentaires locaux mettez-vous en avant dans votre établissement :</t>
  </si>
  <si>
    <t>Proposez-vous des produits alimentaires de saison dans votre hôtel ?</t>
  </si>
  <si>
    <t>Proposez-vous des produits alimentaires certifiés bios dans votre hôtel ?</t>
  </si>
  <si>
    <t>Proposez-vous des produits alimentaires certifiés éthiques dans votre hôtel ?</t>
  </si>
  <si>
    <t>Possédez-vous un potager / jardin aromatique dans votre hôtel ?</t>
  </si>
  <si>
    <t>Mettez-vous en place une solution autre que la bouteille plastique pour la bouteille de courtoisie ?</t>
  </si>
  <si>
    <t>Quand cela est possible, achetez-vous vos produits non-alimentaires de manière locale ?</t>
  </si>
  <si>
    <t>Vos fournisseurs de produits non-alimentaires sont-ils engagés dans une démarche durable ?</t>
  </si>
  <si>
    <t>Qui sont-ils :2</t>
  </si>
  <si>
    <t>Gérez-vous votre blanchisserie au moins partiellement en interne ?</t>
  </si>
  <si>
    <t>Possédez-vous des produits non-alimentaires respectueux de l'environnement ?</t>
  </si>
  <si>
    <t>Utilisez-vous des produits d'accueil rechargeables ?</t>
  </si>
  <si>
    <t>Avez-vous mis en place des techniques d'entretien respectueuses de l'environnement pour l'intérieur de votre établissement ?</t>
  </si>
  <si>
    <t>La vaisselle jetable (plastique, carton, barquettes....) a-t-elle été remplacée par une solution durable ?</t>
  </si>
  <si>
    <t>Avez-vous une demande particulière de produits responsables qui feraient sens dans votre établissement :</t>
  </si>
  <si>
    <t>Avez-vous des employés dans votre hôtels :</t>
  </si>
  <si>
    <t>Vos salariés ont-ils facilement accès aux informations concernant leurs droits et devoirs ?</t>
  </si>
  <si>
    <t>Comment :</t>
  </si>
  <si>
    <t>Mettez-vous en place des actions pour fidéliser vos équipes ?</t>
  </si>
  <si>
    <t>Traitez-vous les idées / remarques de vos salariés ?</t>
  </si>
  <si>
    <t>Traitez-vous les avis de vos clients ?</t>
  </si>
  <si>
    <t>Votre hôtel peut-il accueillir des personnes en situation d'handicap ?</t>
  </si>
  <si>
    <t>Avez-vous un régime dérogatoire par rapport à la loi sur l’accueil des personnes en situation du handicap (normes PMR) :</t>
  </si>
  <si>
    <t>Avez vous mis en place des actions supplémentaires pour l'accueil des personnes en situation de handicap ?</t>
  </si>
  <si>
    <t>Possédez-vous une certification tournée vers le développement durable ?</t>
  </si>
  <si>
    <t>Possédez-vous un label tourné vers le développement durable ?</t>
  </si>
  <si>
    <t>Désireriez-vous adhérer à une ou une autre certification / label :</t>
  </si>
  <si>
    <t>Possédez-vous une politique environnementale ?</t>
  </si>
  <si>
    <t>Possédez-vous un politique RH ?</t>
  </si>
  <si>
    <t>Mettez-vous en place des actions luttant contre la discrimination dans votre hôtel ?</t>
  </si>
  <si>
    <t>Lesquelles :</t>
  </si>
  <si>
    <t>Comment prenez-vous en compte les questions d'égalité homme-femme ?</t>
  </si>
  <si>
    <t>Mettez-vous en place des mesures pour lutter contre l'exploitation et le harcèlement dans votre hôtel ?</t>
  </si>
  <si>
    <t>Veillez-vous au respect de toutes les mesures de santé et de sécurité applicables pour le bien-être de vos clients, de votre personnel et de la communauté locale ?</t>
  </si>
  <si>
    <t>Possédez-vous des mesures ou des équipements spécifiques pour la santé et la sécurité dans votre établissement en plus de ceux obligatoires ?</t>
  </si>
  <si>
    <t>Lesquels ?</t>
  </si>
  <si>
    <t>Sensibilisez-vous / Impliquez-vous vos clients à votre politique environnementale ?</t>
  </si>
  <si>
    <t>Sensibilisez-vous / Impliquez-vous vos salariés à votre politique environnementale ?</t>
  </si>
  <si>
    <t>Mettez-vous en place des formations pour vos salariés afin de favoriser le développement de leurs compétences ?</t>
  </si>
  <si>
    <t>Avez-vous établi des partenariats avec d'autres organismes / entreprises / associations dans un but social et/ou environnemental ?</t>
  </si>
  <si>
    <t>Quel(s) partenariat(s) :</t>
  </si>
  <si>
    <t>Aimeriez vous obtenir des informations sur les possibilités d'actions dans votre hôtel qui permettraient de le rendre plus respectueux de l'environnement :</t>
  </si>
  <si>
    <t>Sur quel sujet :</t>
  </si>
  <si>
    <t>Merci beaucoup de votre participation !
Nous ne manquerons pas de vous faire parvenir votre note par email.
C'est un plaisir de vous compter parmi les hôtels du groupe Logis Hôtels. 
En vous sou...</t>
  </si>
  <si>
    <t>anonymous</t>
  </si>
  <si>
    <t>Cit'Hôtel Lion d'Or Limoges Centre</t>
  </si>
  <si>
    <t>reception@hoteliondor.fr</t>
  </si>
  <si>
    <t>Thibaut Simonet Manager</t>
  </si>
  <si>
    <t>Bimestriellement</t>
  </si>
  <si>
    <t>Non</t>
  </si>
  <si>
    <t>LEDs;Radiateurs Electriques pilotés à inertie;</t>
  </si>
  <si>
    <t>Chauffage centralisé;Thermostat;Blocage de la température maximale dans l'hôtel en hiver;Baisse des températures dans les chambres inoccupées;Lumière à détecteur de présence;</t>
  </si>
  <si>
    <t>Annuellement</t>
  </si>
  <si>
    <t>Non;</t>
  </si>
  <si>
    <t>Oui </t>
  </si>
  <si>
    <t>Garage Voiture pour que les clients utilisent les transports en communs situés à 50m. de l'hôtel;</t>
  </si>
  <si>
    <t>Oui</t>
  </si>
  <si>
    <t>Raccordement au tout à l'égout</t>
  </si>
  <si>
    <t>Papier;Carton;Verre;Plastique;Alimentaire;Matériaux;</t>
  </si>
  <si>
    <t>Installation d'une fontaine à eau;Non;</t>
  </si>
  <si>
    <t>Réduction des grammages;</t>
  </si>
  <si>
    <t>Mise en place de produits rechargeables;</t>
  </si>
  <si>
    <t>Je ne sais pas</t>
  </si>
  <si>
    <t>Laitages (yaourts, fromages, Fromage Blanc), Friuts Frais, Biscuits, Café.</t>
  </si>
  <si>
    <t>Je ne mets pas de bouteille de courtoisie à disposition;</t>
  </si>
  <si>
    <t>Cela n'est pas possible</t>
  </si>
  <si>
    <t>Ecolabellisés;</t>
  </si>
  <si>
    <t>Sur Demande;</t>
  </si>
  <si>
    <t>Débrief mensuel de situation ;Aménagement du temps de travail;</t>
  </si>
  <si>
    <t>Via des réunions mensuelles ;</t>
  </si>
  <si>
    <t>Gestion des déchets;Relations salariés / clients;Gouvernance;</t>
  </si>
  <si>
    <t>HOTEL DU NORD ET LA TABLE D ELISA</t>
  </si>
  <si>
    <t>direction@hoteldunordcompiegne.com</t>
  </si>
  <si>
    <t>Elisabeth LEPOITTEVIN - Dirigeante</t>
  </si>
  <si>
    <t>Annuellement </t>
  </si>
  <si>
    <t>ampoules leds, limiter les allumages, éteindre quand on peux</t>
  </si>
  <si>
    <t>Machine à laver;Sèche linge;LEDs;</t>
  </si>
  <si>
    <t>Lumière à détecteur de présence;Chauffage centralisé;</t>
  </si>
  <si>
    <t>Abris à vélo;</t>
  </si>
  <si>
    <t>Mise en avant des activités pédestres et cyclable;Mise en avant de location de matériel à proximité de l'hôtel;</t>
  </si>
  <si>
    <t>réparer de suite une fuite et faire attention en cuisine</t>
  </si>
  <si>
    <t>Verre;Carton;Alimentaire;</t>
  </si>
  <si>
    <t>Affichage;Digitalisation;</t>
  </si>
  <si>
    <t>Débrief mensuel de situation ;Rémunération des salariés au-dessus de la grille de rémunération;</t>
  </si>
  <si>
    <t>au fil du temps;</t>
  </si>
  <si>
    <t>pas toujours;</t>
  </si>
  <si>
    <t>Accueil Vélo;Qualité Tourisme;Tourisme &amp; Handicap;</t>
  </si>
  <si>
    <t>Tourisme &amp; handicap;Accueil Vélo;Qualité tourisme;</t>
  </si>
  <si>
    <t>Gestion de l'eau;Relations salariés / clients;Gouvernance;</t>
  </si>
  <si>
    <t>Hostellerie du Périgord Vert</t>
  </si>
  <si>
    <t>contact@hotel-hpv.fr</t>
  </si>
  <si>
    <t>Roby Gilles propriétaire</t>
  </si>
  <si>
    <t>Mensuellement</t>
  </si>
  <si>
    <t xml:space="preserve">Led, economiseur eau, thermostatique, minuteries etc </t>
  </si>
  <si>
    <t>LEDs;Pompe à chaleur;</t>
  </si>
  <si>
    <t>Chauffage centralisé;Thermostat;Coupure automatique du chauffage à l'ouverture des fenêtres,;Baisse des températures dans les chambres inoccupées;Lumière à détecteur de présence;</t>
  </si>
  <si>
    <t>Oui partiellement</t>
  </si>
  <si>
    <t>1-25%</t>
  </si>
  <si>
    <t>Abris à vélo;Prêt de vélos;</t>
  </si>
  <si>
    <t>Mise en avant de location de matériel à proximité de l'hôtel;Mise en avant des activités pédestres et cyclable;</t>
  </si>
  <si>
    <t>Tous les 6 mois </t>
  </si>
  <si>
    <t>mousseur, chasse double flux, pommeau</t>
  </si>
  <si>
    <t>Sans intrant (pesticides...);Désherbage manuel;</t>
  </si>
  <si>
    <t>Papier;Carton;Verre;Plastique;Alimentaire;Matériaux;Equipements;bois, mobilier;</t>
  </si>
  <si>
    <t>Limitation des emballages;</t>
  </si>
  <si>
    <t>Mise en place du compost;</t>
  </si>
  <si>
    <t>Mise en place de produits rechargeables;Suppression des produits à usage unique;gobelets plastiques réutilisables;</t>
  </si>
  <si>
    <t>agriculteurs bio locaux</t>
  </si>
  <si>
    <t>Bouteille d'eau en verre;</t>
  </si>
  <si>
    <t>Ecolabellisés;Concentrés pour être dilués;</t>
  </si>
  <si>
    <t>verre incassable logotés logis pour salle de bain</t>
  </si>
  <si>
    <t>Aménagement du temps de travail;Jours de congés supplémentaires;Rémunération des salariés au-dessus de la grille de rémunération;Mise en place de l'intéressement;</t>
  </si>
  <si>
    <t>Questionnaire de satisfaction (Qualitelis...);Réseaux sociaux (facebook, instagram...);booking, trip google;</t>
  </si>
  <si>
    <t>Le téléviseur possède une option de sous-titrage;</t>
  </si>
  <si>
    <t>Qualité Tourisme;</t>
  </si>
  <si>
    <t>affichage règlement</t>
  </si>
  <si>
    <t>Des femmes sont à des postes de direction;Mise en place de l'égalité salariale;</t>
  </si>
  <si>
    <t>contrôle annuel par bureau contrôle electricité</t>
  </si>
  <si>
    <t>asso commerçant locaux, cheques cadeaux locaux</t>
  </si>
  <si>
    <t>Gestion de l'énergie;Gestion de l'eau;Gestion de la biodiversité;Gestion des déchets;Achats responsables;Relations salariés / clients;Gouvernance;</t>
  </si>
  <si>
    <t>HOTEL DE HARLAY</t>
  </si>
  <si>
    <t>contact@hotel-compiegne.net</t>
  </si>
  <si>
    <t>MESNIL DOMINIQUE-DIRECTION</t>
  </si>
  <si>
    <t>Semestriellement</t>
  </si>
  <si>
    <t>LEDS</t>
  </si>
  <si>
    <t>LEDs;</t>
  </si>
  <si>
    <t>Lumière à détecteur de présence;</t>
  </si>
  <si>
    <t>Mise en avant des activités pédestres et cyclable;</t>
  </si>
  <si>
    <t>Désherbage manuel;</t>
  </si>
  <si>
    <t>Papier;Carton;Verre;Plastique;Matériaux;</t>
  </si>
  <si>
    <t>Bio;</t>
  </si>
  <si>
    <t>Questionnaire de satisfaction (Qualitelis...);</t>
  </si>
  <si>
    <t>Tourisme &amp; Handicap;</t>
  </si>
  <si>
    <t>Gestion de l'énergie;Achats responsables;</t>
  </si>
  <si>
    <t>hotel ker mor</t>
  </si>
  <si>
    <t>hotel-ker-mor@wanadoo.fr</t>
  </si>
  <si>
    <t>Rannou Alain, gérant</t>
  </si>
  <si>
    <t>passage aux leds, détecteurs mouvements durée courte</t>
  </si>
  <si>
    <t>Machine à laver;LEDs;</t>
  </si>
  <si>
    <t>Thermostat;Baisse des températures dans les chambres inoccupées;Lumière à détecteur de présence;</t>
  </si>
  <si>
    <t>Tous les 6 mois</t>
  </si>
  <si>
    <t>rt 2012</t>
  </si>
  <si>
    <t>Location de vélo dans l'hôtel;Abris à vélo;</t>
  </si>
  <si>
    <t>Mise a disposition d'une carte des transports en commun;Mise en avant de location de matériel à proximité de l'hôtel;</t>
  </si>
  <si>
    <t>Papier;Carton;Verre;Plastique;Alimentaire;Matériaux;Equipements;</t>
  </si>
  <si>
    <t>c'est un des  principes de base de notre métier;</t>
  </si>
  <si>
    <t>Mise en place de produits rechargeables;Suppression des produits à usage unique;</t>
  </si>
  <si>
    <t>oeufs, confiture, lait, produits laitiers</t>
  </si>
  <si>
    <t>Affichage;</t>
  </si>
  <si>
    <t>Rémunération des salariés au-dessus de la grille de rémunération;Jours de congés supplémentaires;Bilan équilibre vie professionnelle / vie personnelle;Débrief mensuel de situation ;</t>
  </si>
  <si>
    <t>non, adhésion trop fastidieuse et chronophage ( ex ecolabel europeee);</t>
  </si>
  <si>
    <t>Gestion de l'énergie;Gestion de l'eau;Gestion de la biodiversité;</t>
  </si>
  <si>
    <t xml:space="preserve">Le Relais de l'Abbaye </t>
  </si>
  <si>
    <t xml:space="preserve">Lerelaisdelabbaye@orange.fr </t>
  </si>
  <si>
    <t xml:space="preserve">Sauvage Béatrice </t>
  </si>
  <si>
    <t>Leds, sensibilisation du personnel</t>
  </si>
  <si>
    <t>Baisse des températures dans les chambres inoccupées;Thermostat;</t>
  </si>
  <si>
    <t>Poele à granulés ;</t>
  </si>
  <si>
    <t>25-50%</t>
  </si>
  <si>
    <t>Sans intrant (pesticides...);</t>
  </si>
  <si>
    <t>Papier;Carton;Verre;Plastique;Alimentaire;</t>
  </si>
  <si>
    <t>Equipements;</t>
  </si>
  <si>
    <t xml:space="preserve">Produits laitiers </t>
  </si>
  <si>
    <t>Partiellement</t>
  </si>
  <si>
    <t>Gestion de l'énergie;Gestion de l'eau;</t>
  </si>
  <si>
    <t>hotel de l univers</t>
  </si>
  <si>
    <t>univers@hotel-angers.net</t>
  </si>
  <si>
    <t>Neveu Karine co gerante</t>
  </si>
  <si>
    <t>pas d exterieur;</t>
  </si>
  <si>
    <t>Alimentaire;Papier;</t>
  </si>
  <si>
    <t xml:space="preserve">the </t>
  </si>
  <si>
    <t>Rémunération des salariés au-dessus de la grille de rémunération;</t>
  </si>
  <si>
    <t>Ecolabel Européen;</t>
  </si>
  <si>
    <t>LUCOTEL</t>
  </si>
  <si>
    <t>lucotel@wanadoo.fr</t>
  </si>
  <si>
    <t>Mme LE NESTOUR Cathy, co-gérante</t>
  </si>
  <si>
    <t>gestion du chauffage, de l'électricité, passage au led</t>
  </si>
  <si>
    <t>Sèche linge;Cellule froide;Machine à laver;LEDs;</t>
  </si>
  <si>
    <t>Thermostat;Baisse des températures dans les chambres inoccupées;</t>
  </si>
  <si>
    <t>75-99%</t>
  </si>
  <si>
    <t>pommeau de douche éco, chasse d'eau à double débit et robinet avec eco</t>
  </si>
  <si>
    <t>Plantation d'espèces locales dans les jardins;</t>
  </si>
  <si>
    <t>Papier;Carton;Verre;Plastique;Equipements;</t>
  </si>
  <si>
    <t xml:space="preserve">cochon, jus de pomme, cidre, huitres, </t>
  </si>
  <si>
    <t>Non;Je ne mets pas de bouteille de courtoisie à disposition;</t>
  </si>
  <si>
    <t>fontaine à eau pour éviter les bouteilles platiques</t>
  </si>
  <si>
    <t>Aménagement du temps de travail;Jours de congés supplémentaires;</t>
  </si>
  <si>
    <t>dialogue non formel;</t>
  </si>
  <si>
    <t>quand pas justifié;</t>
  </si>
  <si>
    <t>Les téléphones possèdent des numéros contrastés;Le téléviseur possède une option de sous-titrage;Un  emplacement (0.80m x 1.30m) libre  de  tout  obstacle est prévu devant  au moins une fenêtre de chaque pièce de vie;</t>
  </si>
  <si>
    <t>Accueil Vélo;Tourisme &amp; handicap;</t>
  </si>
  <si>
    <t>le chatelet</t>
  </si>
  <si>
    <t>Baisse des températures dans les chambres inoccupées;</t>
  </si>
  <si>
    <t>Fosse septique </t>
  </si>
  <si>
    <t>Papier;</t>
  </si>
  <si>
    <t>Concentrés pour être dilués;</t>
  </si>
  <si>
    <t>non</t>
  </si>
  <si>
    <t>Aménagement du temps de travail;</t>
  </si>
  <si>
    <t>Réseaux sociaux (facebook, instagram...);Questionnaire de satisfaction (Qualitelis...);</t>
  </si>
  <si>
    <t>LE FLAMANT ROSE</t>
  </si>
  <si>
    <t>lacave.frederic@orange.fr</t>
  </si>
  <si>
    <t xml:space="preserve">lacave mireille gerante </t>
  </si>
  <si>
    <t>Chauffage centralisé;Lumière à détecteur de présence;</t>
  </si>
  <si>
    <t>Sans intrant (pesticides...);Désherbage manuel;borne anti moustique ;</t>
  </si>
  <si>
    <t>Papier;Carton;Verre;Plastique;Alimentaire;Equipements;</t>
  </si>
  <si>
    <t>Mise en place du compost;Réduction des grammages;</t>
  </si>
  <si>
    <t>Suppression des produits à usage unique;</t>
  </si>
  <si>
    <t>viande de taureau, riz de camargue, fruits legumes de saison etc...</t>
  </si>
  <si>
    <t>Tetrapack;</t>
  </si>
  <si>
    <t>Digitalisation;</t>
  </si>
  <si>
    <t>Questionnaire de satisfaction (Qualitelis...);Réseaux sociaux (facebook, instagram...);</t>
  </si>
  <si>
    <t>Accueil Vélo;Qualité Tourisme;valeur parc naturel regional;</t>
  </si>
  <si>
    <t>Le Relais du bas Limousin</t>
  </si>
  <si>
    <t>contact@relaisbaslimousin.fr</t>
  </si>
  <si>
    <t>Mairie Audrey Gérante</t>
  </si>
  <si>
    <t>Passage progressif aux leds, incitation des salariés et des clients à limiter leur consommation</t>
  </si>
  <si>
    <t>Affichage de sensibilsation des salariés et des clients</t>
  </si>
  <si>
    <t>Réseaux sociaux (facebook, instagram...);</t>
  </si>
  <si>
    <t>défibrillateur</t>
  </si>
  <si>
    <t>Gestion de l'énergie;Gestion de l'eau;Gestion de la biodiversité;Gestion des déchets;</t>
  </si>
  <si>
    <t>au clos paille</t>
  </si>
  <si>
    <t>contact@clospaille.fr</t>
  </si>
  <si>
    <t>nathou dupont-manoury propriétaire</t>
  </si>
  <si>
    <t>led, minuterie, isolation, panneaux solaires</t>
  </si>
  <si>
    <t>Panneaux solaires thermiques;</t>
  </si>
  <si>
    <t>50-75%</t>
  </si>
  <si>
    <t>Mise en avant de location de matériel à proximité de l'hôtel;</t>
  </si>
  <si>
    <t>mousseur</t>
  </si>
  <si>
    <t>Réhabilitation d'anciens espaces naturels;Plantation d'espèces locales dans les jardins;</t>
  </si>
  <si>
    <t>Oui un diagnostic de performance énergétique</t>
  </si>
  <si>
    <t>isolation par l'esterieur</t>
  </si>
  <si>
    <t>Papier;Carton;Verre;Alimentaire;Matériaux;Equipements;Plastique;</t>
  </si>
  <si>
    <t>Alimentaire;Matériaux;Equipements;</t>
  </si>
  <si>
    <t>limitation emballage</t>
  </si>
  <si>
    <t>les producteurs locaux</t>
  </si>
  <si>
    <t>lessive a la cendre</t>
  </si>
  <si>
    <t>Concentrés pour être dilués;Issus du commerce équitable;Bio;Ecolabellisés;</t>
  </si>
  <si>
    <t>Aménagement du temps de travail;Rémunération des salariés au-dessus de la grille de rémunération;Prime au mérite / à l'objectif;Mise en place de l'intéressement;</t>
  </si>
  <si>
    <t>Questionnaire de satisfaction (Qualitelis...);Réseaux sociaux (facebook, instagram...);Boite à idées;</t>
  </si>
  <si>
    <t>Green Key (Clef verte);Qualité tourisme;</t>
  </si>
  <si>
    <t>personnel étranger, personnel en situation de handicap</t>
  </si>
  <si>
    <t>l'oreal</t>
  </si>
  <si>
    <t xml:space="preserve">La Méridienne </t>
  </si>
  <si>
    <t xml:space="preserve">evacher@logis-hotels.com </t>
  </si>
  <si>
    <t xml:space="preserve">VACHER Élodie gérante </t>
  </si>
  <si>
    <t>Cellule froide;LEDs;</t>
  </si>
  <si>
    <t>Thermostat;Lumière à détecteur de présence;</t>
  </si>
  <si>
    <t>Micro-station</t>
  </si>
  <si>
    <t>Alimentaire;</t>
  </si>
  <si>
    <t xml:space="preserve">Fromages et laitages fermiers, charcuterie, céréales,jus de fruit, viande, légumineuses </t>
  </si>
  <si>
    <t>Ecolabellisés;Bio;</t>
  </si>
  <si>
    <t>Aménagement du temps de travail;Jours de congés supplémentaires;Rémunération des salariés au-dessus de la grille de rémunération;Prime au mérite / à l'objectif;Bilan équilibre vie professionnelle / vie personnelle;</t>
  </si>
  <si>
    <t>Entretien ;</t>
  </si>
  <si>
    <t>Accueil Vélo;Qualité tourisme;</t>
  </si>
  <si>
    <t>Adapei</t>
  </si>
  <si>
    <t>Gestion de la biodiversité;Relations salariés / clients;Gouvernance;Gestion de l'eau;Gestion des déchets;Gestion de l'énergie;</t>
  </si>
  <si>
    <t>bagatelle</t>
  </si>
  <si>
    <t>contact@hotel-bagatelle.com</t>
  </si>
  <si>
    <t>POULAIN DIDIER GERANT</t>
  </si>
  <si>
    <t>Plan d allumage sur durée, température et zone</t>
  </si>
  <si>
    <t>Chaudière ;Plaques de cuisson;LEDs;</t>
  </si>
  <si>
    <t>Thermostat;Coupure automatique du chauffage à l'ouverture des fenêtres,;Blocage de la température minimale dans l'hôtel en été ;Baisse des températures dans les chambres inoccupées;Lumière à détecteur de présence;crépusculaire et horaires avec coupures sur enseignes;</t>
  </si>
  <si>
    <t>Bimensuellement </t>
  </si>
  <si>
    <t>Carton;Verre;Alimentaire;Matériaux;Equipements;</t>
  </si>
  <si>
    <t xml:space="preserve">gains sur les factures    , plus de caisses a poissons  </t>
  </si>
  <si>
    <t xml:space="preserve">kalite, bord de mer </t>
  </si>
  <si>
    <t xml:space="preserve">lentilles de reims ,  jambon de reims , asperges a la saison , volaille de champagne </t>
  </si>
  <si>
    <t>Bouteille d'eau en verre;Cannette d'eau;Je ne mets pas de bouteille de courtoisie à disposition;</t>
  </si>
  <si>
    <t xml:space="preserve">dephi </t>
  </si>
  <si>
    <t>Aménagement du temps de travail;Prime au mérite / à l'objectif;</t>
  </si>
  <si>
    <t>Les téléphones possèdent des numéros contrastés;</t>
  </si>
  <si>
    <t>Qualité tourisme;Accueil Vélo;</t>
  </si>
  <si>
    <t>Gestion de l'eau;Gestion de l'énergie;</t>
  </si>
  <si>
    <t>La Tonnellerie</t>
  </si>
  <si>
    <t>reservation@latonnelleriehotel.com</t>
  </si>
  <si>
    <t>Thévard Hélène Propriétaire</t>
  </si>
  <si>
    <t>Chaudière ;</t>
  </si>
  <si>
    <t>Oui totalement</t>
  </si>
  <si>
    <t>Mise en avant de location de matériel à proximité de l'hôtel;Mise en avant des activités pédestres et cyclable;Mise a disposition d'une carte des transports en commun;</t>
  </si>
  <si>
    <t>Désherbage manuel;Sans intrant (pesticides...);</t>
  </si>
  <si>
    <t>Oui les deux</t>
  </si>
  <si>
    <t>Gestion du linge / Continuez les investissements en isolation</t>
  </si>
  <si>
    <t>Maraichers bio / Eleveur de volaille et porc Bio / Achats fournisseurs bio</t>
  </si>
  <si>
    <t>Vin / Friandises / Vinaigre moutarde / Conserves faites maison avec des produits locaux</t>
  </si>
  <si>
    <t>Carafe d'eau fraîche;</t>
  </si>
  <si>
    <t>Transgourmet / Orapi / Laverie Lavox / Chomette</t>
  </si>
  <si>
    <t>Accueil Vélo;Qualité Tourisme;</t>
  </si>
  <si>
    <t>Relations salariés / clients;</t>
  </si>
  <si>
    <t>Merci !</t>
  </si>
  <si>
    <t>hotel les ancolies</t>
  </si>
  <si>
    <t>info@hotel-les-ancolies.com</t>
  </si>
  <si>
    <t>Blanc Ludovic propriétaire</t>
  </si>
  <si>
    <t>éclairage led généralisé, programmation par plage horaire du chauffage, plan rénovation des chambres sur 5 ans avec réfection isolation thermique(mur huisserie..)</t>
  </si>
  <si>
    <t>Sèche linge;Chaudière ;LEDs;</t>
  </si>
  <si>
    <t>Chauffage centralisé;Blocage de la température maximale dans l'hôtel en hiver;éclairage des chambres centralisé par carte ;</t>
  </si>
  <si>
    <t>Bimensuellement</t>
  </si>
  <si>
    <t>Location de vélo dans l'hôtel;</t>
  </si>
  <si>
    <t>Mise a disposition d'une carte des transports en commun;Mise en avant des activités pédestres et cyclable;Mise en avant de location de matériel à proximité de l'hôtel;</t>
  </si>
  <si>
    <t>embout de robinet, recherche des fuites(lavabo, wc ..) machine à laver linge économe</t>
  </si>
  <si>
    <t>Savoie primeur, transgourmets</t>
  </si>
  <si>
    <t xml:space="preserve">fromage du département, légume été locaux viande régionale,  </t>
  </si>
  <si>
    <t>Rémunération des salariés au-dessus de la grille de rémunération;Mise en place de l'intéressement;Prime au mérite / à l'objectif;</t>
  </si>
  <si>
    <t>Emploi d'un Community Manager;</t>
  </si>
  <si>
    <t>Un  emplacement (0.80m x 1.30m) libre  de  tout  obstacle est prévu devant  au moins une fenêtre de chaque pièce de vie;Le téléviseur possède une option de sous-titrage;Les téléphones possèdent des numéros contrastés;</t>
  </si>
  <si>
    <t>Achats responsables;</t>
  </si>
  <si>
    <t>hôtel-restaurant de la dore</t>
  </si>
  <si>
    <t>restaurant.dore@wanadoo.fr</t>
  </si>
  <si>
    <t>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</si>
  <si>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Mise en avant des activités pédestres et cyclable;Mise a disposition d'une carte des transports en commun;</t>
  </si>
  <si>
    <t>Matériaux;</t>
  </si>
  <si>
    <t>Suppression des produits à usage unique;Mise en place de produits rechargeables;</t>
  </si>
  <si>
    <t>Qualité Tourisme;Tourisme &amp; Handicap;</t>
  </si>
  <si>
    <t>Mise en place de l'égalité salariale;Des femmes sont à des postes de direction;</t>
  </si>
  <si>
    <t>Le Relais de Thezillieu</t>
  </si>
  <si>
    <t>lerelaisdethezillieu@orange.fr</t>
  </si>
  <si>
    <t>Frigo Catherine gérante</t>
  </si>
  <si>
    <t>Passage aux leds, extinction des machines élétriques, achat de matériels électriques performants et peu energivores</t>
  </si>
  <si>
    <t>Machine à laver;Sèche linge;Cellule froide;LEDs;Plaques de cuisson;Four ;</t>
  </si>
  <si>
    <t>Thermostat;Blocage de la température minimale dans l'hôtel en été ;Baisse des températures dans les chambres inoccupées;</t>
  </si>
  <si>
    <t>mitigeurs dans les salles de bains, récupérateur d'eau de pluie pour arrosage des jardins, machines à laver linge, lave-verres et plonge qui consomment le moins possible d'eau</t>
  </si>
  <si>
    <t>bac à graisse</t>
  </si>
  <si>
    <t>Plantation d'espèces locales dans les jardins;installation d'hôtel à insectes;</t>
  </si>
  <si>
    <t>éleveurs et producteurs locaux  bio (fromages, chêvre, moutons..)</t>
  </si>
  <si>
    <t>miel, fromages, viandes bovines ovines, infusions, condiments, autres...</t>
  </si>
  <si>
    <t>Aménagement du temps de travail;Jours de congés supplémentaires;Rémunération des salariés au-dessus de la grille de rémunération;Bilan équilibre vie professionnelle / vie personnelle;</t>
  </si>
  <si>
    <t>nous dialoguons quotidiennement en équipe;</t>
  </si>
  <si>
    <t>Qualité tourisme;Ecolabel Européen;</t>
  </si>
  <si>
    <t>Gestion de l'énergie;Gestion de l'eau;Gestion de la biodiversité;Gestion des déchets;Relations salariés / clients;</t>
  </si>
  <si>
    <t>HOTEL OPERALIA LES PINS</t>
  </si>
  <si>
    <t>direction@operalia-lespins.fr</t>
  </si>
  <si>
    <t>Kader TERFAS - Directeur</t>
  </si>
  <si>
    <t xml:space="preserve">passage au 100% LED, objectif de diminution des consommations </t>
  </si>
  <si>
    <t>Pompe à chaleur;LEDs;</t>
  </si>
  <si>
    <t>Gestion efficace de la climatisation (puit canadien...);Lumière à détecteur de présence;Baisse des températures dans les chambres inoccupées;</t>
  </si>
  <si>
    <t>Mise en avant des activités pédestres et cyclable;Mise en avant de location de matériel à proximité de l'hôtel;Mise a disposition d'une carte des transports en commun;</t>
  </si>
  <si>
    <t>Chasse d'eau double flux, protocole Clé verte...</t>
  </si>
  <si>
    <t>Limitation des emballages;compost;</t>
  </si>
  <si>
    <t>Rémunération des salariés au-dessus de la grille de rémunération;Débrief mensuel de situation ;</t>
  </si>
  <si>
    <t>Principe de délégation et échange quotidien..;</t>
  </si>
  <si>
    <t>label tourisme &amp; handicap sur les 4 handicacaps;</t>
  </si>
  <si>
    <t>Clef Verte (Green Key);</t>
  </si>
  <si>
    <t>Engagé RSE;</t>
  </si>
  <si>
    <t>Gestion des déchets;Achats responsables;Relations salariés / clients;Gouvernance;</t>
  </si>
  <si>
    <t>Pour info, j'ai indiqué que nous avions des bornes électriques car le devis a été signé en mars pour une installation prochaine!</t>
  </si>
  <si>
    <t>Le Logis de Brou</t>
  </si>
  <si>
    <t>logisdebrou@free.fr</t>
  </si>
  <si>
    <t>Rousset Bertrand</t>
  </si>
  <si>
    <t>Machine à laver;Sèche linge;Pompe à chaleur;LEDs;</t>
  </si>
  <si>
    <t>Blocage de la température minimale dans l'hôtel en été ;Blocage de la température maximale dans l'hôtel en hiver;Gestion efficace de la climatisation (puit canadien...);</t>
  </si>
  <si>
    <t>pompe a chaleur;</t>
  </si>
  <si>
    <t>classe B</t>
  </si>
  <si>
    <t>mise en portion;</t>
  </si>
  <si>
    <t>cooperative laitiere d'Etrez, Café Folliet</t>
  </si>
  <si>
    <t>Produit laitier</t>
  </si>
  <si>
    <t>gobelet pour salle de bain labellisé</t>
  </si>
  <si>
    <t>Aménagement du temps de travail;Rémunération des salariés au-dessus de la grille de rémunération;Bilan équilibre vie professionnelle / vie personnelle;</t>
  </si>
  <si>
    <t>dialogue ouvert;</t>
  </si>
  <si>
    <t>Emploi d'un Community Manager;Réseaux sociaux (facebook, instagram...);</t>
  </si>
  <si>
    <t>Gestion de la biodiversité;</t>
  </si>
  <si>
    <t>HOTEL RESTAURANT DES LACS</t>
  </si>
  <si>
    <t>hotel.des.lacs@netcourrier.com</t>
  </si>
  <si>
    <t>Simone Marlé</t>
  </si>
  <si>
    <t>Passage au chauffage solaire partiel, passage au leds - réducteur de consommation d'eau ...</t>
  </si>
  <si>
    <t>Chambres, locaux techniques, extérieurs</t>
  </si>
  <si>
    <t>Machine à laver;Cellule froide;Chaudière ;LEDs;</t>
  </si>
  <si>
    <t>Thermostat;Chauffage centralisé;Lumière à détecteur de présence;</t>
  </si>
  <si>
    <t>2006 - ravalement isola par l'exterieur</t>
  </si>
  <si>
    <t>Abris à vélo;bornes électriques;</t>
  </si>
  <si>
    <t>consignes internes au personnel - récupération des eaux pluviales</t>
  </si>
  <si>
    <t>Réhabilitation d'anciens espaces naturels;</t>
  </si>
  <si>
    <t>Toutes les préconisations ont été réalisées</t>
  </si>
  <si>
    <t>sapam - réseau esprit vosges</t>
  </si>
  <si>
    <t>Miel local et confiture maison - pain - légumes</t>
  </si>
  <si>
    <t>Jours de congés supplémentaires;Rémunération des salariés au-dessus de la grille de rémunération;Prime au mérite / à l'objectif;Débrief mensuel de situation ;Bilan équilibre vie professionnelle / vie personnelle;</t>
  </si>
  <si>
    <t>Boite à idées;Questionnaire de satisfaction (Qualitelis...);Réseaux sociaux (facebook, instagram...);</t>
  </si>
  <si>
    <t>Un  emplacement (0.80m x 1.30m) libre  de  tout  obstacle est prévu devant  au moins une fenêtre de chaque pièce de vie;</t>
  </si>
  <si>
    <t>Accueil Vélo;</t>
  </si>
  <si>
    <t>Animap</t>
  </si>
  <si>
    <t>Mise en place de l'égalité salariale;Faut il encore trouver du personnel !!!;</t>
  </si>
  <si>
    <t>Achats responsables;Gestion de l'énergie;Gestion de l'eau;Gouvernance;</t>
  </si>
  <si>
    <t xml:space="preserve">Hôtel Bristol </t>
  </si>
  <si>
    <t>hotel@bristolfrance.com</t>
  </si>
  <si>
    <t xml:space="preserve">SALVADOR José Direction </t>
  </si>
  <si>
    <t xml:space="preserve">Mise en place Leds. Formation personnel </t>
  </si>
  <si>
    <t>Sèche linge;Machine à laver;Chaudière ;Voiture électrique;Plaques de cuisson;LEDs;</t>
  </si>
  <si>
    <t>Gestion efficace de la climatisation (puit canadien...);Thermostat;Baisse des températures dans les chambres inoccupées;Lumière à détecteur de présence;Renouvellement des fenêtres pont thermique double vitrage;</t>
  </si>
  <si>
    <t>Mise en avant des activités pédestres et cyclable;Mise en avant de location de matériel à proximité de l'hôtel;Bornes électrique ;</t>
  </si>
  <si>
    <t xml:space="preserve">Mise en place de mousseurs  économique </t>
  </si>
  <si>
    <t>Papier;Carton;Verre;Plastique;Matériaux;Equipements;</t>
  </si>
  <si>
    <t xml:space="preserve">Choisir des produits à faible emballage </t>
  </si>
  <si>
    <t>Installation d'une fontaine à eau;Limitation des emballages;</t>
  </si>
  <si>
    <t>Noix et fruits frais</t>
  </si>
  <si>
    <t>Concentrés pour être dilués;Bio;</t>
  </si>
  <si>
    <t>Aménagement du temps de travail;Débrief mensuel de situation ;Bilan équilibre vie professionnelle / vie personnelle;Bon d’achat;</t>
  </si>
  <si>
    <t>Questionnaire de satisfaction (Qualitelis...);Boite à idées;</t>
  </si>
  <si>
    <t xml:space="preserve">Gants, des charlottes du gel hydroalcoolique, des masques  </t>
  </si>
  <si>
    <t>BEAU SITE</t>
  </si>
  <si>
    <t>info@beau-site-hotel.com</t>
  </si>
  <si>
    <t>barrandon christophe  gérant</t>
  </si>
  <si>
    <t xml:space="preserve">leds  et plan allumage </t>
  </si>
  <si>
    <t>paties communes</t>
  </si>
  <si>
    <t>Machine à laver;Sèche linge;Chaudière ;Four ;Plaques de cuisson;</t>
  </si>
  <si>
    <t>Gestion efficace de la climatisation (puit canadien...);Thermostat;Blocage de la température minimale dans l'hôtel en été ;Baisse des températures dans les chambres inoccupées;Lumière à détecteur de présence;</t>
  </si>
  <si>
    <t xml:space="preserve">personnel  formé </t>
  </si>
  <si>
    <t>SITE PROTEGE POUR LES OISEAUX;</t>
  </si>
  <si>
    <t>MIEL   LENTILLLES  ALCOOLS REGIONS</t>
  </si>
  <si>
    <t>NON</t>
  </si>
  <si>
    <t>CAT  ST CHELY D'APCHER 48200</t>
  </si>
  <si>
    <t xml:space="preserve">Au Puits Enchanté </t>
  </si>
  <si>
    <t xml:space="preserve">aupuitsenchante@outlook.fr </t>
  </si>
  <si>
    <t xml:space="preserve">Lécuelle Mathieu gérant </t>
  </si>
  <si>
    <t>Leds</t>
  </si>
  <si>
    <t>Machine à laver;Sèche linge;Chaudière ;LEDs;</t>
  </si>
  <si>
    <t>Payé moins</t>
  </si>
  <si>
    <t>Bien</t>
  </si>
  <si>
    <t>Papier;Carton;Plastique;Alimentaire;Matériaux;Equipements;Verre;</t>
  </si>
  <si>
    <t>Réduction des grammages;Mise en place du compost;</t>
  </si>
  <si>
    <t>Ne vous regarde pas</t>
  </si>
  <si>
    <t>Miel</t>
  </si>
  <si>
    <t>Ecolabellisés;Bio;Issus du commerce équitable;Concentrés pour être dilués;</t>
  </si>
  <si>
    <t>Le téléviseur possède une option de sous-titrage;Un  emplacement (0.80m x 1.30m) libre  de  tout  obstacle est prévu devant  au moins une fenêtre de chaque pièce de vie;</t>
  </si>
  <si>
    <t>Logis Hôtel A Jayac</t>
  </si>
  <si>
    <t>katiaferrer@orange.fr</t>
  </si>
  <si>
    <t xml:space="preserve">FERRER Katia Hôtelière </t>
  </si>
  <si>
    <t>Passage Led, temporisation, Horaire d'allumage</t>
  </si>
  <si>
    <t>Baisse des températures dans les chambres inoccupées;Lumière à détecteur de présence;</t>
  </si>
  <si>
    <t xml:space="preserve">Changement des toilettes de tout l'hôtel </t>
  </si>
  <si>
    <t>Faire procéder à une isolation</t>
  </si>
  <si>
    <t>Maraichers</t>
  </si>
  <si>
    <t>Noix, viandes, légumes, pain</t>
  </si>
  <si>
    <t>Tourisme &amp; handicap;</t>
  </si>
  <si>
    <t>Gestion de l'énergie;Gestion de l'eau;Gestion de la biodiversité;Achats responsables;</t>
  </si>
  <si>
    <t>LE DOMAINE DE LA REGALIERE</t>
  </si>
  <si>
    <t>ledomainedelaregaliere@hotmail.com</t>
  </si>
  <si>
    <t>ZARAMELLA PASCAL PRESIDENT</t>
  </si>
  <si>
    <t>Verbalement;</t>
  </si>
  <si>
    <t>ATRIUM</t>
  </si>
  <si>
    <t>info@hotel-atrium.fr</t>
  </si>
  <si>
    <t>MICHEL DAVID GERANT</t>
  </si>
  <si>
    <t>LED 100 %  ECLAIRAGE EN FONCTION DE LA  LUMIERE EXTERIEUR</t>
  </si>
  <si>
    <t>LEDs;Machine à laver;Chaudière ;</t>
  </si>
  <si>
    <t>Chauffage centralisé;Thermostat;Blocage de la température maximale dans l'hôtel en hiver;</t>
  </si>
  <si>
    <t>FORMATION DU PERSONEL A LA CONSOMMATION DE L ENERGIE</t>
  </si>
  <si>
    <t>Carton;Verre;Plastique;Papier;Matériaux;Equipements;</t>
  </si>
  <si>
    <t xml:space="preserve">Pain , viennoiserie </t>
  </si>
  <si>
    <t>Aménagement du temps de travail;Prime au mérite / à l'objectif;Débrief mensuel de situation ;Bilan équilibre vie professionnelle / vie personnelle;</t>
  </si>
  <si>
    <t>Hotel Majestic</t>
  </si>
  <si>
    <t>majestic.chatelaillon@wanadoo.fr</t>
  </si>
  <si>
    <t>cedric gaillard</t>
  </si>
  <si>
    <t>Chauffage centralisé;Thermostat;Lumière à détecteur de présence;</t>
  </si>
  <si>
    <t>Abris à vélo;Location de vélo dans l'hôtel;</t>
  </si>
  <si>
    <t>Produits laitiers, confiture, miel</t>
  </si>
  <si>
    <t>Via une boite à idées;</t>
  </si>
  <si>
    <t>Green Key (Clef verte);Ecolabel Européen;</t>
  </si>
  <si>
    <t>emplois de différentes nationalités</t>
  </si>
  <si>
    <t>Effectif paritaire ;Mise en place de l'égalité salariale;Des femmes sont à des postes de direction;</t>
  </si>
  <si>
    <t>Gestion de l'énergie;Gestion de l'eau;Achats responsables;Relations salariés / clients;Gouvernance;</t>
  </si>
  <si>
    <t>Hôtel Marina Adelphia</t>
  </si>
  <si>
    <t>direction@adelphia-hotel.com</t>
  </si>
  <si>
    <t>GALICE Christian, Directeur</t>
  </si>
  <si>
    <t>Passage aux leds, certains appareils comme jets des piscines sur minuteur</t>
  </si>
  <si>
    <t>Lumière à détecteur de présence;carte à mettre à l'entrée des chambres pour avoir l'électricité et éviter ainsi que les lumières ou tv restent allumées alors qu'il n'y a personne dans la chambre;</t>
  </si>
  <si>
    <t>Mis à disposition gratuite de vélos pour les clients;</t>
  </si>
  <si>
    <t>nous essayons de baisser notre consommation quotidienne moyenne en ayant installé des réducteur de pression sur les robinets des salles de bains, douche et en ayant mis en place des déchloraminateurs sur les bassins</t>
  </si>
  <si>
    <t>piscine</t>
  </si>
  <si>
    <t>Papier;Carton;Verre;Plastique;Matériaux;Alimentaire;</t>
  </si>
  <si>
    <t>nous allons mettre des poules dans le parc pour réduire nos déchets alimentaires;</t>
  </si>
  <si>
    <t>Installation d'une fontaine à eau;</t>
  </si>
  <si>
    <t>togoodtogo pour les restes du buffet petit déjeuner;</t>
  </si>
  <si>
    <t>sèches-main électriques pour limiter le papier;</t>
  </si>
  <si>
    <t>Miel à 450m de l'hôtel, bières à 13km</t>
  </si>
  <si>
    <t>Eau filtrée (via une fontaine à eau par exemple);fontaines en plus des bouteilles plastiques;</t>
  </si>
  <si>
    <t>Affichage;mise à disposition dans un bureau;</t>
  </si>
  <si>
    <t>Prime au mérite / à l'objectif;CSE;</t>
  </si>
  <si>
    <t>remarques en direct ou via le CSE;</t>
  </si>
  <si>
    <t>numéros de chambre en braille;</t>
  </si>
  <si>
    <t>égalité des salaires H/F</t>
  </si>
  <si>
    <t>2 défibrillateurs, tensiomètre, oxymètre</t>
  </si>
  <si>
    <t>le pont de champ</t>
  </si>
  <si>
    <t>hotellepontdechamp@orange.fr</t>
  </si>
  <si>
    <t>Mme viot stephanie gerante</t>
  </si>
  <si>
    <t>plan d'allumage suivi des chauffages en fonction de la temperature</t>
  </si>
  <si>
    <t>Carton;Matériaux;</t>
  </si>
  <si>
    <t>pas de tri mis en place dans  notre commune;</t>
  </si>
  <si>
    <t>charteuse</t>
  </si>
  <si>
    <t>Aménagement du temps de travail;cadeau offert au personnel à l'exterieur;</t>
  </si>
  <si>
    <t>Logis Hotel Beau Site</t>
  </si>
  <si>
    <t>hotelbeausite@hotmail.com</t>
  </si>
  <si>
    <t>Bastard-Rosset Frédéric, co-gérant</t>
  </si>
  <si>
    <t>INstallation detecteurs dans tous les communs, led dans toutes les chambres, coupe-alimentation dans 75% des chambres, programateurs sur de nombreux materiels...</t>
  </si>
  <si>
    <t>Cellule froide;Chaudière ;</t>
  </si>
  <si>
    <t>Thermostat;Blocage de la température minimale dans l'hôtel en été ;Blocage de la température maximale dans l'hôtel en hiver;Lumière à détecteur de présence;</t>
  </si>
  <si>
    <t>Panneaux solaires thermiques;Chaudière Biomasse au bois;</t>
  </si>
  <si>
    <t>Toutes les rénovations  depuis 2012, avec panneaux en laine de bois pour l'isolation, et peinture/lasure ecolabel.</t>
  </si>
  <si>
    <t>Mitigeurs a regualtion de débit, réducteurs de pressions</t>
  </si>
  <si>
    <t>Spa</t>
  </si>
  <si>
    <t>Nous avons des poules qui consommes tous les déchets alimentaires, et nous avons 3 composteurs à vegetaux.;</t>
  </si>
  <si>
    <t>Nous ne voyons pas e que nous pourrions faire de plus...;</t>
  </si>
  <si>
    <t>Mise en place du compost;Réduction des grammages;Service mixte assiette et plat, pour ne pas jeter;</t>
  </si>
  <si>
    <t>Domaine St Germain, en bio, Maison Maulet en Proximité, boucherie et boulangerie sur le village, bois pour chaufferie en provenance locale</t>
  </si>
  <si>
    <t>Biere locale bio, suppression du coca-cola pour un cola bio local, limonade bio local, charcuterie maison, glace maison... tout est maison.</t>
  </si>
  <si>
    <t>Je ne mets pas de bouteille de courtoisie à disposition;Eau de source au robinet, donc nous offrons un écocup à chaque client;</t>
  </si>
  <si>
    <t>Ecolabellisés;Bio;Issus du commerce équitable;</t>
  </si>
  <si>
    <t>Non;Trsè très peu de client en handicap à la montagne;</t>
  </si>
  <si>
    <t>Pourquoi pas;</t>
  </si>
  <si>
    <t>AUBERGE DE MORICQ</t>
  </si>
  <si>
    <t>contact@aubergedemoricq.com</t>
  </si>
  <si>
    <t>AVERLANT Carole - Gérante</t>
  </si>
  <si>
    <t>Passage aux leds, minuterie...</t>
  </si>
  <si>
    <t>Cellule froide;Pompe à chaleur;LEDs;</t>
  </si>
  <si>
    <t>Chauffage centralisé;Thermostat;Blocage de la température minimale dans l'hôtel en été ;Blocage de la température maximale dans l'hôtel en hiver;Baisse des températures dans les chambres inoccupées;Lumière à détecteur de présence;minuterie dans les couloirs;</t>
  </si>
  <si>
    <t>2010</t>
  </si>
  <si>
    <t>Robinet à détection, bulleurs aux robinets et pommeaux de douches</t>
  </si>
  <si>
    <t>Escargots'roll, Moules Lamarche, Légumes par les Amis de la Solidarité et Insertion</t>
  </si>
  <si>
    <t>Vins, mogettes, conserves de poissons</t>
  </si>
  <si>
    <t>Ecolabellisés;Issus du commerce équitable;Concentrés pour être dilués;</t>
  </si>
  <si>
    <t>Affichage;Documents à l'accueil;</t>
  </si>
  <si>
    <t>Durant le debrief;</t>
  </si>
  <si>
    <t>Ne sais pas;</t>
  </si>
  <si>
    <t>Association les Amis de la Solidarité et de l'Insertion</t>
  </si>
  <si>
    <t>Gestion de l'énergie;Gestion de l'eau;Gestion des déchets;Relations salariés / clients;Gouvernance;</t>
  </si>
  <si>
    <t>le barriol</t>
  </si>
  <si>
    <t>contact@lebarriol.com</t>
  </si>
  <si>
    <t>dolleans isabelle gérante</t>
  </si>
  <si>
    <t>Chauffage centralisé;Blocage de la température minimale dans l'hôtel en été ;Blocage de la température maximale dans l'hôtel en hiver;Baisse des températures dans les chambres inoccupées;Lumière à détecteur de présence;Thermostat;</t>
  </si>
  <si>
    <t>Non;Abris à vélo;</t>
  </si>
  <si>
    <t>Non;Mise en avant des activités pédestres et cyclable;Mise en avant de location de matériel à proximité de l'hôtel;</t>
  </si>
  <si>
    <t>producteur locaux</t>
  </si>
  <si>
    <t>tout ce que nous pouvons c'est à dire beaucoup</t>
  </si>
  <si>
    <t>boucher, primeur, produits laitiers....</t>
  </si>
  <si>
    <t>Rémunération des salariés au-dessus de la grille de rémunération;Prime au mérite / à l'objectif;Mise en place de l'intéressement;</t>
  </si>
  <si>
    <t>Green Key (Clef verte);dèja obtenu auparavant;</t>
  </si>
  <si>
    <t>auberge les rives de l arzon</t>
  </si>
  <si>
    <t>lesrivesdelarzon@wanadoo.fr</t>
  </si>
  <si>
    <t>Machine à laver;Sèche linge;Pompe à chaleur;Four ;LEDs;</t>
  </si>
  <si>
    <t>Thermostat;Blocage de la température minimale dans l'hôtel en été ;Blocage de la température maximale dans l'hôtel en hiver;Baisse des températures dans les chambres inoccupées;Lumière à détecteur de présence;</t>
  </si>
  <si>
    <t>oui</t>
  </si>
  <si>
    <t>Aménagement du temps de travail;Rémunération des salariés au-dessus de la grille de rémunération;Prime au mérite / à l'objectif;Bilan équilibre vie professionnelle / vie personnelle;</t>
  </si>
  <si>
    <t>Mise en place de l'égalité salariale;</t>
  </si>
  <si>
    <t>Logis Hôtel Yseria</t>
  </si>
  <si>
    <t>contact@yseria.fr</t>
  </si>
  <si>
    <t>Le Puil François, Directeur</t>
  </si>
  <si>
    <t>Meilleure gestion du chauffage/climatisation, Gestion de l'allumage des lumières et enseignes....</t>
  </si>
  <si>
    <t>Machine à laver;Sèche linge;LEDs;Voiture électrique;Pompe à chaleur;</t>
  </si>
  <si>
    <t>Papier;Carton;Equipements;</t>
  </si>
  <si>
    <t>Le centre historique d'Agde ne fais pas le tri...;</t>
  </si>
  <si>
    <t>Aménagement du temps de travail;Jours de congés supplémentaires;Rémunération des salariés au-dessus de la grille de rémunération;Débrief mensuel de situation ;Bilan équilibre vie professionnelle / vie personnelle;</t>
  </si>
  <si>
    <t>Pas pour l'instant;</t>
  </si>
  <si>
    <t>LE COQUELICOT</t>
  </si>
  <si>
    <t>info@lecoquelicot.fr</t>
  </si>
  <si>
    <t>plan d'allumage, leds, variateur</t>
  </si>
  <si>
    <t>Four ;Plaques de cuisson;LEDs;</t>
  </si>
  <si>
    <t>Thermostat;Blocage de la température minimale dans l'hôtel en été ;Blocage de la température maximale dans l'hôtel en hiver;</t>
  </si>
  <si>
    <t>Papier;Carton;Verre;Alimentaire;Plastique;Matériaux;</t>
  </si>
  <si>
    <t>charcuterie, fromages confiture, vins, chococlat</t>
  </si>
  <si>
    <t>Aménagement du temps de travail;Rémunération des salariés au-dessus de la grille de rémunération;Débrief mensuel de situation ;</t>
  </si>
  <si>
    <t>Menus en braille ;Les téléphones possèdent des numéros contrastés;</t>
  </si>
  <si>
    <t>Notre Dame de Bonne Fontaine</t>
  </si>
  <si>
    <t>NDbonnefontaine@live.fr</t>
  </si>
  <si>
    <t>Gilgert Knopf Patricia</t>
  </si>
  <si>
    <t>leds, plan d'allumage, économie en soirée, passage aux heures creuses</t>
  </si>
  <si>
    <t>Machine à laver;Cellule froide;Four ;LEDs;</t>
  </si>
  <si>
    <t>Chauffage centralisé;Thermostat;Blocage de la température minimale dans l'hôtel en été ;Baisse des températures dans les chambres inoccupées;Lumière à détecteur de présence;</t>
  </si>
  <si>
    <t>installation de douchettes à économie d'eau, eau de pluie pour les toilettes et le vivier à truite</t>
  </si>
  <si>
    <t>diagnostic de performance énergétique en cours</t>
  </si>
  <si>
    <t>Papier;Carton;Verre;Plastique;Alimentaire;Matériaux;Equipements;masques chirurgicaux;</t>
  </si>
  <si>
    <t>demandes aux fournisseurs de moins d'emballages, installation dans un avenir proche d'un poulailler</t>
  </si>
  <si>
    <t>Mise en place du compost;Réduction des grammages;le client peut emmener les restes dans un doggy bag;</t>
  </si>
  <si>
    <t xml:space="preserve">maraicher bio, </t>
  </si>
  <si>
    <t>produits régionaux à base de mirabelles, confiture bio</t>
  </si>
  <si>
    <t xml:space="preserve">produits labélisés MOSL </t>
  </si>
  <si>
    <t>Aménagement du temps de travail;Jours de congés supplémentaires;Rémunération des salariés au-dessus de la grille de rémunération;Prime au mérite / à l'objectif;Mise en place d'un comité d'entreprise;</t>
  </si>
  <si>
    <t>Questionnaire de satisfaction (Qualitelis...);Réseaux sociaux (facebook, instagram...);Emploi d'un Community Manager;</t>
  </si>
  <si>
    <t>plus tard;</t>
  </si>
  <si>
    <t>Nous avons une employée sourde et elle a des équipements spécifiques (alarme incendie avec flash, miroir pour son poste de travail....</t>
  </si>
  <si>
    <t>La bellaudiere</t>
  </si>
  <si>
    <t>labellaudiere@orange.fr</t>
  </si>
  <si>
    <t>HOUDENOT francois (DG)</t>
  </si>
  <si>
    <t>Machine à laver;</t>
  </si>
  <si>
    <t>Lumière à détecteur de présence;Blocage de la température maximale dans l'hôtel en hiver;Blocage de la température minimale dans l'hôtel en été ;Thermostat;Chauffage centralisé;</t>
  </si>
  <si>
    <t>Rémunération des salariés au-dessus de la grille de rémunération;Jours de congés supplémentaires;Aménagement du temps de travail;</t>
  </si>
  <si>
    <t>discussions;</t>
  </si>
  <si>
    <t>Achats responsables;Gestion de l'énergie;Gestion de l'eau;</t>
  </si>
  <si>
    <t>auberge d'aranc</t>
  </si>
  <si>
    <t>accueil@auberge-aranc.com</t>
  </si>
  <si>
    <t>tetaz gilles gérant</t>
  </si>
  <si>
    <t>leds, changement matériél (four électrique), économiseurs d'eau</t>
  </si>
  <si>
    <t>LEDs;Four ;</t>
  </si>
  <si>
    <t>Chauffage centralisé;Coupure automatique du chauffage à l'ouverture des fenêtres,;Baisse des températures dans les chambres inoccupées;Lumière à détecteur de présence;</t>
  </si>
  <si>
    <t>chauffage bois plaquettes;</t>
  </si>
  <si>
    <t>recherche des fuites</t>
  </si>
  <si>
    <t>Papier;Carton;Verre;Plastique;Alimentaire;Equipements;Matériaux;</t>
  </si>
  <si>
    <t>transgourmet, sysco</t>
  </si>
  <si>
    <t>fromages, vins, miel, ^pain, viande</t>
  </si>
  <si>
    <t>a la carte;</t>
  </si>
  <si>
    <t>Un  emplacement (0.80m x 1.30m) libre  de  tout  obstacle est prévu devant  au moins une fenêtre de chaque pièce de vie;douches à l'italienne ascenseurs;</t>
  </si>
  <si>
    <t>Hôtel Beauséjour Colmar</t>
  </si>
  <si>
    <t>rousset@beausejour.fr</t>
  </si>
  <si>
    <t>Rousset, Stéphane, Direction</t>
  </si>
  <si>
    <t>Passage aux leds, plan d'allumage avec automatisation, optimisation des réglages bruleurs et pompes de circulation</t>
  </si>
  <si>
    <t>Chauffage centralisé;Thermostat;Blocage de la température minimale dans l'hôtel en été ;Blocage de la température maximale dans l'hôtel en hiver;Baisse des températures dans les chambres inoccupées;Lumière à détecteur de présence;</t>
  </si>
  <si>
    <t>Recherche de fuite, entretien des mousseurs et autres matériels...</t>
  </si>
  <si>
    <t>Récupération des déchets par les fournisseurs, gestion des consommations alimentaires, suppression du plastique dans l'établissement</t>
  </si>
  <si>
    <t>Fournisseurs de produits laitiers, de légumes, de fruits et de fromage.</t>
  </si>
  <si>
    <t>Vins (label vignobles &amp; découvertes), eau minérale, alimentaire, boissons sodas, nappage</t>
  </si>
  <si>
    <t>Laverie, produits d'entretien</t>
  </si>
  <si>
    <t>Ecolabellisés;Concentrés pour être dilués;Issus du commerce équitable;Bio;</t>
  </si>
  <si>
    <t>Rémunération des salariés au-dessus de la grille de rémunération;Débrief mensuel de situation ;Bilan équilibre vie professionnelle / vie personnelle;</t>
  </si>
  <si>
    <t>Via des réunions mensuelles ;Via un retour quotidien en discutant;</t>
  </si>
  <si>
    <t>Signalement des comportements déviants, vouvoiement</t>
  </si>
  <si>
    <t>Des femmes sont à des postes de direction;Mise en place de l'égalité salariale;Effectif paritaire ;</t>
  </si>
  <si>
    <t>Sportif, culturel</t>
  </si>
  <si>
    <t>la cascade</t>
  </si>
  <si>
    <t xml:space="preserve">info@hotel-la-cascade.com </t>
  </si>
  <si>
    <t>berard philippe</t>
  </si>
  <si>
    <t>Machine à laver;Cellule froide;LEDs;Plaques de cuisson;</t>
  </si>
  <si>
    <t>10</t>
  </si>
  <si>
    <t>alpagel</t>
  </si>
  <si>
    <t>amh</t>
  </si>
  <si>
    <t>0</t>
  </si>
  <si>
    <t>Qualité tourisme;</t>
  </si>
  <si>
    <t>Hotel La Breche de Roland</t>
  </si>
  <si>
    <t>hotel.la.breche@gmail.com</t>
  </si>
  <si>
    <t>Pujo Philippe Propriétaire</t>
  </si>
  <si>
    <t>Coupure automatique du chauffage à l'ouverture des fenêtres,;Thermostat;Blocage de la température maximale dans l'hôtel en hiver;Baisse des températures dans les chambres inoccupées;Lumière à détecteur de présence;</t>
  </si>
  <si>
    <t>Aop Barège Gavarnie</t>
  </si>
  <si>
    <t>miel , Notre foie gras</t>
  </si>
  <si>
    <t>bocaux à emporter</t>
  </si>
  <si>
    <t>Parc National;</t>
  </si>
  <si>
    <t>Logis Hôtel La Sommellerie</t>
  </si>
  <si>
    <t>contact@la-sommellerie.com</t>
  </si>
  <si>
    <t>Jean-Vianney Plays co gérant</t>
  </si>
  <si>
    <t xml:space="preserve">Leds, minuteries espaces communs et éclairages extérieurs, sensibilisation du personnel, </t>
  </si>
  <si>
    <t>Lumière à détecteur de présence;Baisse des températures dans les chambres inoccupées;</t>
  </si>
  <si>
    <t>Sensibilisation du personnel et des clients, recherche des fuites, chasse d'eau</t>
  </si>
  <si>
    <t>Plantation d'espèces locales dans les jardins;Réhabilitation d'anciens espaces naturels;aromatique;</t>
  </si>
  <si>
    <t>Limitation des emballages;sensibilisation des fournisseurs, du personnel, changement des produits d'accueil, bouteille en verre;</t>
  </si>
  <si>
    <t>fiche technique, achat machine sous vide, gestion rigoureuse des stocks, sensibilisation du personnel de cuisine;</t>
  </si>
  <si>
    <t>Mise en place de produits rechargeables;Suppression des produits à usage unique;gestion des quantités;</t>
  </si>
  <si>
    <t>Fruits, légumes, miel, vin, fromages, sirops, bières</t>
  </si>
  <si>
    <t>Bio;Concentrés pour être dilués;Issus du commerce équitable;</t>
  </si>
  <si>
    <t>Affichage;réunions;</t>
  </si>
  <si>
    <t>Aménagement du temps de travail;Jours de congés supplémentaires;Rémunération des salariés au-dessus de la grille de rémunération;Prime au mérite / à l'objectif;</t>
  </si>
  <si>
    <t>sensibilisation du personnel, cohésion d'équipe</t>
  </si>
  <si>
    <t>Effectif paritaire ;Des femmes sont à des postes de direction;Mise en place de l'égalité salariale;</t>
  </si>
  <si>
    <t>Gestion de l'énergie;Gestion de l'eau;Achats responsables;</t>
  </si>
  <si>
    <t>Hôtel d'Orbigny</t>
  </si>
  <si>
    <t>dorbigny.hotel@gmail.com</t>
  </si>
  <si>
    <t>Lelong Frédéric Gérant</t>
  </si>
  <si>
    <t>Pompe à chaleur;Machine à laver;Sèche linge;LEDs;</t>
  </si>
  <si>
    <t>Gestion efficace de la climatisation (puit canadien...);Thermostat;Blocage de la température minimale dans l'hôtel en été ;Blocage de la température maximale dans l'hôtel en hiver;Baisse des températures dans les chambres inoccupées;Lumière à détecteur de présence;</t>
  </si>
  <si>
    <t>Léa nature</t>
  </si>
  <si>
    <t>Pour le petit déjeuner</t>
  </si>
  <si>
    <t>Eau non filtrée;</t>
  </si>
  <si>
    <t>distri-net</t>
  </si>
  <si>
    <t>Rémunération des salariés au-dessus de la grille de rémunération;Prime au mérite / à l'objectif;</t>
  </si>
  <si>
    <t>Label tourisme et handicap;</t>
  </si>
  <si>
    <t>Gestion de l'énergie;Gestion de l'eau;Relations salariés / clients;</t>
  </si>
  <si>
    <t xml:space="preserve">Hotel Europe </t>
  </si>
  <si>
    <t>direction.eu@h-europe.fr</t>
  </si>
  <si>
    <t xml:space="preserve">Piat Georges Gérant </t>
  </si>
  <si>
    <t xml:space="preserve">détecter des surconsommation ( eau/électricité/gaz) </t>
  </si>
  <si>
    <t>LEDs;Machine à laver;Sèche linge;</t>
  </si>
  <si>
    <t>Chauffage centralisé;Thermostat;Blocage de la température maximale dans l'hôtel en hiver;Lumière à détecteur de présence;</t>
  </si>
  <si>
    <t xml:space="preserve">2011, toiture végétalisée, lin, fermacell, </t>
  </si>
  <si>
    <t xml:space="preserve">réducteur de débit d'eau sur flexible de douche, hydro chasse WC) </t>
  </si>
  <si>
    <t>Plastique;Carton;Verre;</t>
  </si>
  <si>
    <t>Limitation des emballages;Non;</t>
  </si>
  <si>
    <t>carte de petit dejeuner ;</t>
  </si>
  <si>
    <t xml:space="preserve">tout ce qui peut se produire dans un rayon de moins de 50 km </t>
  </si>
  <si>
    <t>guide du salarié ;Affichage;</t>
  </si>
  <si>
    <t>Jours de congés supplémentaires;Rémunération des salariés au-dessus de la grille de rémunération;Débrief mensuel de situation ;</t>
  </si>
  <si>
    <t>Ecolabel Européen;Qualité tourisme;</t>
  </si>
  <si>
    <t>Gestion de l'énergie;</t>
  </si>
  <si>
    <t>Logis Lion d'Or</t>
  </si>
  <si>
    <t>morin.johnson@gmail.com</t>
  </si>
  <si>
    <t>Johnson Fabiola Gérante</t>
  </si>
  <si>
    <t>passage aux leds, chauffage individuel dans les chambres...</t>
  </si>
  <si>
    <t>Machine à laver;Sèche linge;</t>
  </si>
  <si>
    <t>Baisse des températures dans les chambres inoccupées;Lumière à détecteur de présence;Blocage de la température minimale dans l'hôtel en été ;Blocage de la température maximale dans l'hôtel en hiver;Coupure automatique du chauffage à l'ouverture des fenêtres,;</t>
  </si>
  <si>
    <t>mousseur, toilette double flux</t>
  </si>
  <si>
    <t>Réhabilitation d'anciens espaces naturels;Plantation d'espèces locales dans les jardins;plantes mélifères;</t>
  </si>
  <si>
    <t>recette anti-gaspi, limitation d'emballage, utilisation de produits recyclé ou recyclabe</t>
  </si>
  <si>
    <t>Mme Dartenset (foie gras et fraises) Mme Forestier (champignons) Caviar de Neuvic ( esturgeon)......</t>
  </si>
  <si>
    <t>foie gras huile de noix miel....</t>
  </si>
  <si>
    <t>nous n'avons pas de salarié;</t>
  </si>
  <si>
    <t>Gestion des déchets;Gestion de la biodiversité;Gestion de l'eau;Gestion de l'énergie;</t>
  </si>
  <si>
    <t>LES FLEURINES</t>
  </si>
  <si>
    <t>Baisse des températures dans les chambres inoccupées;Lumière à détecteur de présence;Thermostat;</t>
  </si>
  <si>
    <t>Green Key (Clef verte);</t>
  </si>
  <si>
    <t>logis la grassinais</t>
  </si>
  <si>
    <t>contact@hotelgrassinais.fr</t>
  </si>
  <si>
    <t>Detrois, Christophe, directeur</t>
  </si>
  <si>
    <t>passage aux led  minuteur, chaudière à condensation, isolation des toits , thermostat dans chaque chambre</t>
  </si>
  <si>
    <t>Chaudière ;LEDs;Machine à laver;</t>
  </si>
  <si>
    <t>Equipements;Papier;Carton;Verre;Plastique;Matériaux;</t>
  </si>
  <si>
    <t>pate à tartiner, biscuit, gâteaux viande légume</t>
  </si>
  <si>
    <t>Aménagement du temps de travail;Rémunération des salariés au-dessus de la grille de rémunération;</t>
  </si>
  <si>
    <t>réunion;</t>
  </si>
  <si>
    <t>levely</t>
  </si>
  <si>
    <t>LE FOCH</t>
  </si>
  <si>
    <t>hotelfoch@gmail.com</t>
  </si>
  <si>
    <t>MR C    DIRECTION</t>
  </si>
  <si>
    <t>Machine à laver;Pompe à chaleur;LEDs;</t>
  </si>
  <si>
    <t>Thermostat;Coupure automatique du chauffage à l'ouverture des fenêtres,;Baisse des températures dans les chambres inoccupées;Lumière à détecteur de présence;</t>
  </si>
  <si>
    <t>Papier;Carton;Verre;Plastique;</t>
  </si>
  <si>
    <t>fromage , gateaux , confiture et autres</t>
  </si>
  <si>
    <t>?;</t>
  </si>
  <si>
    <t>Bilan équilibre vie professionnelle / vie personnelle;Aménagement du temps de travail;</t>
  </si>
  <si>
    <t>via la discutions tout les jours;</t>
  </si>
  <si>
    <t>filtres à air , équipement supplémentaires pour les équipes à disposition (lunettes, surblouses, masques etc)</t>
  </si>
  <si>
    <t>LEDs;Machine à laver;</t>
  </si>
  <si>
    <t>Ecolabellisés;Bio;Concentrés pour être dilués;</t>
  </si>
  <si>
    <t>Tourisme &amp; Handicap;Qualité Tourisme;</t>
  </si>
  <si>
    <t xml:space="preserve">Hôtel Restaurant du Château </t>
  </si>
  <si>
    <t xml:space="preserve">hotelduchateau@orange.fr </t>
  </si>
  <si>
    <t xml:space="preserve">Boutin christian Gérant </t>
  </si>
  <si>
    <t>Détecteur de présence, leds dans tous l’établissement,</t>
  </si>
  <si>
    <t>LEDs;Machine à laver;Sèche linge;Four ;</t>
  </si>
  <si>
    <t>Mise a disposition d'une carte des transports en commun;Mise en avant des activités pédestres et cyclable;</t>
  </si>
  <si>
    <t xml:space="preserve">Mousseur d’eau sur tous les lavabos  des chambres, stop douche, mitigeur </t>
  </si>
  <si>
    <t>Produits de Bretagne</t>
  </si>
  <si>
    <t>Gestion de l'eau;Gestion de l'énergie;Gestion des déchets;</t>
  </si>
  <si>
    <t>Hostellerie de Bretonnière</t>
  </si>
  <si>
    <t>marcantoinems@orange.fr</t>
  </si>
  <si>
    <t>SCHIVARDI Marc-Antoine</t>
  </si>
  <si>
    <t>Passage aux ampoules Leds, optimisation des batiments ouverts a la location et plan d allumage.</t>
  </si>
  <si>
    <t>Pompe à chaleur;LEDs;Chaudière ;Abonnement Tempo de EDF.;</t>
  </si>
  <si>
    <t>Baisse des températures dans les chambres inoccupées;Blocage de la température minimale dans l'hôtel en été ;Thermostat;</t>
  </si>
  <si>
    <t>Depuis 9 ans, remplacement des baignoires par des douches .</t>
  </si>
  <si>
    <t>Papier;Verre;Plastique;Matériaux;</t>
  </si>
  <si>
    <t>Non;Limitation des emballages;</t>
  </si>
  <si>
    <t>Eau non filtrée;Bouteille d'eau en verre;</t>
  </si>
  <si>
    <t>Aménagement du temps de travail;Rémunération des salariés au-dessus de la grille de rémunération;Prime au mérite / à l'objectif;</t>
  </si>
  <si>
    <t>Réunion semestrielle ;</t>
  </si>
  <si>
    <t>de l'Abbaye</t>
  </si>
  <si>
    <t>info@hotel-abbaye-jura.com</t>
  </si>
  <si>
    <t>PIOT FRANCIS GERANT</t>
  </si>
  <si>
    <t>PLAN ALLUMAGE</t>
  </si>
  <si>
    <t>tous secteurs</t>
  </si>
  <si>
    <t>LEDs;Plaques de cuisson;Chaudière ;Sèche linge;</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</si>
  <si>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</si>
  <si>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2018</t>
  </si>
  <si>
    <t>réparation des fuites</t>
  </si>
  <si>
    <t>compostage des déchets végétaux pour plantations</t>
  </si>
  <si>
    <t>terreazur, passion froid</t>
  </si>
  <si>
    <t>produits laitiers, charcuteries</t>
  </si>
  <si>
    <t>Eau filtrée (via une fontaine à eau par exemple);</t>
  </si>
  <si>
    <t>plg, schindler</t>
  </si>
  <si>
    <t>Aménagement du temps de travail;Jours de congés supplémentaires;Rémunération des salariés au-dessus de la grille de rémunération;Prime au mérite / à l'objectif;Débrief mensuel de situation ;</t>
  </si>
  <si>
    <t>Questionnaire de satisfaction (Qualitelis...);Réseaux sociaux (facebook, instagram...);Boite à idées;Emploi d'un Community Manager;</t>
  </si>
  <si>
    <t>Ecolabel Européen;Green Key (Clef verte);</t>
  </si>
  <si>
    <t>emploi de migrants</t>
  </si>
  <si>
    <t>Nocospray</t>
  </si>
  <si>
    <t>Gestion de l'eau;Gestion de l'énergie;Achats responsables;Gouvernance;</t>
  </si>
  <si>
    <t>AUBERGE DE TAVEL</t>
  </si>
  <si>
    <t>cbrouillaud@logis-hotels.com</t>
  </si>
  <si>
    <t>brouillaud corinne gérante</t>
  </si>
  <si>
    <t>Sèche linge;LEDs;</t>
  </si>
  <si>
    <t>diminuer conso piscine, diminuer consommation eau en cuisine, reguler consommation des toilettes</t>
  </si>
  <si>
    <t>Désherbage manuel;Sans intrant (pesticides...);compostage, arrosage par eau de pluie;</t>
  </si>
  <si>
    <t>Réinsertion des animaux;Plantation d'espèces locales dans les jardins;</t>
  </si>
  <si>
    <t>Alimentaire;Matériaux;</t>
  </si>
  <si>
    <t>mas de carles en bio, viticulteurs en bio, alazard et roux viande de proximité</t>
  </si>
  <si>
    <t>fromages, fruits, légumes, nourriture fait maison car maitre restaurateur</t>
  </si>
  <si>
    <t>Affichage;classeur consultable pour DUER;</t>
  </si>
  <si>
    <t>Aménagement du temps de travail;Rémunération des salariés au-dessus de la grille de rémunération;Bilan équilibre vie professionnelle / vie personnelle;Mise en place de l'intéressement;</t>
  </si>
  <si>
    <t>ENTRETIEN ANNUEL;</t>
  </si>
  <si>
    <t>Questionnaire de satisfaction (Qualitelis...);Réseaux sociaux (facebook, instagram...);Reponses par la direction;</t>
  </si>
  <si>
    <t>ALBATROS</t>
  </si>
  <si>
    <t>albatros56@wanadoo.fr</t>
  </si>
  <si>
    <t>Chassé Nelly gérante</t>
  </si>
  <si>
    <t>nichoirs oiseaux;</t>
  </si>
  <si>
    <t xml:space="preserve">FROMAGE </t>
  </si>
  <si>
    <t>OUEST HYGIENE PRO</t>
  </si>
  <si>
    <t>peu de salariés communication journalière;</t>
  </si>
  <si>
    <t>LOGIS LA GRANDE BASTIDE</t>
  </si>
  <si>
    <t>lagrandebastideoraison@outlook.fr</t>
  </si>
  <si>
    <t>GALICHET SYLVIE GERANTE</t>
  </si>
  <si>
    <t>LEDS, mise en place, fermeture automatique des lumières extérieures et intérieures, prévision vidange du jacuzzi si non utilisé, Tous est fait pour utiliser au minimum essentiel</t>
  </si>
  <si>
    <t>Machine à laver;Sèche linge;Four ;LEDs;Cellule froide;Chaudière ;</t>
  </si>
  <si>
    <t>Chauffage centralisé;Blocage de la température maximale dans l'hôtel en hiver;Blocage de la température minimale dans l'hôtel en été ;Baisse des températures dans les chambres inoccupées;Lumière à détecteur de présence;</t>
  </si>
  <si>
    <t xml:space="preserve">j'ai répondu oui mais je ne sais passeul le propriétaire sait </t>
  </si>
  <si>
    <t>bornes électriques pour les voitures électriques;</t>
  </si>
  <si>
    <t>Arrosage modéré mais seulement utile avec appareil d'arrosage</t>
  </si>
  <si>
    <t>Verre;Plastique;Equipements;Matériaux;</t>
  </si>
  <si>
    <t>pas pour l'instant;</t>
  </si>
  <si>
    <t>carrefour, promocash, métro</t>
  </si>
  <si>
    <t>confitures, sourie d'agneau, biscottes, gâteaux etc...</t>
  </si>
  <si>
    <t>Concentrés pour être dilués;Ecolabellisés;</t>
  </si>
  <si>
    <t>CONNAITRE TOUTES LES AIDES MAXIMUM PROPOSES PAR L'ETAT OU DES ORGANISMES POUR L'ECONOMIE D'ENERGIE QUI EST UN DES PREMIERS POSTES DANS LES HOTELS</t>
  </si>
  <si>
    <t>Affichage;ET SUR DEMANDE;</t>
  </si>
  <si>
    <t>Aménagement du temps de travail;Rémunération des salariés au-dessus de la grille de rémunération;Bilan équilibre vie professionnelle / vie personnelle;Prime au mérite / à l'objectif;</t>
  </si>
  <si>
    <t>EN DIRECT;</t>
  </si>
  <si>
    <t>Le téléviseur possède une option de sous-titrage;Un  emplacement (0.80m x 1.30m) libre  de  tout  obstacle est prévu devant  au moins une fenêtre de chaque pièce de vie;CHAMBRE PMR ET RESTAURANT ACCESSIBLE;</t>
  </si>
  <si>
    <t>PAS FAIT DE DEMARCHES;</t>
  </si>
  <si>
    <t>Ecolabel Européen;Accueil Vélo;Qualité tourisme;</t>
  </si>
  <si>
    <t>les trois dernieres questions, je ne comprend pas car pour beaucoup c'est du bon sens</t>
  </si>
  <si>
    <t>des reponses obligatoires oui ou non alors qu'il y a besoin d'un je ne sais pas ou questions mal posées ou utilités inappropriés ou mal exposés et questions orientés pour uniquement à l'objectif unique de certains fournisseurs de vos relations. Fournisseurs pas toujours en adéquation avec le minimum d'investissement pour être plus écologiques et plus soucieux de la gestion des problèmes écologiques. LOGIS n'a pas le monopole des bons plans au moindre coût</t>
  </si>
  <si>
    <t>LE RELAIS</t>
  </si>
  <si>
    <t>relaiscourtenay@wanadoo.fr</t>
  </si>
  <si>
    <t>GEORGESCU Valentin . GERANT</t>
  </si>
  <si>
    <t>Electricité, gaz</t>
  </si>
  <si>
    <t>Machine à laver;Sèche linge;Chaudière ;Four ;LEDs;</t>
  </si>
  <si>
    <t>Chauffage centralisé;Thermostat;Blocage de la température minimale dans l'hôtel en été ;Blocage de la température maximale dans l'hôtel en hiver;</t>
  </si>
  <si>
    <t>20%</t>
  </si>
  <si>
    <t>communs</t>
  </si>
  <si>
    <t>C</t>
  </si>
  <si>
    <t>Papier;Verre;Plastique;Alimentaire;Matériaux;Equipements;</t>
  </si>
  <si>
    <t xml:space="preserve">agriculteurs </t>
  </si>
  <si>
    <t>fromage, miel, safran</t>
  </si>
  <si>
    <t>Aménagement du temps de travail;Jours de congés supplémentaires;Rémunération des salariés au-dessus de la grille de rémunération;Prime au mérite / à l'objectif;Débrief mensuel de situation ;Bilan équilibre vie professionnelle / vie personnelle;</t>
  </si>
  <si>
    <t xml:space="preserve">réunions </t>
  </si>
  <si>
    <t>3CBO</t>
  </si>
  <si>
    <t>Gestion de l'eau;Achats responsables;</t>
  </si>
  <si>
    <t>HOTEL ARCOMBELLE</t>
  </si>
  <si>
    <t>arcombelle@orange.fr</t>
  </si>
  <si>
    <t>Les téléphones possèdent des numéros contrastés;Un  emplacement (0.80m x 1.30m) libre  de  tout  obstacle est prévu devant  au moins une fenêtre de chaque pièce de vie;</t>
  </si>
  <si>
    <t>Logis ferme hôtel de la Vrine</t>
  </si>
  <si>
    <t>contact@ferme-hotel-vrine.fr</t>
  </si>
  <si>
    <t>SIRVENT Jean Philippe Président</t>
  </si>
  <si>
    <t>Gestion au plus prés au jour le jour du chauffage (electrique) des eclairages extérieur de la consommation de gaz en cuisisne</t>
  </si>
  <si>
    <t>LEDs;Sèche linge;</t>
  </si>
  <si>
    <t>RAS</t>
  </si>
  <si>
    <t>Réduction des grammages;Limitation des stocks de marchandises périssable;</t>
  </si>
  <si>
    <t>SISCO</t>
  </si>
  <si>
    <t>Les Fromages, la charcuterie, les alcool et vins régionaux</t>
  </si>
  <si>
    <t>Information orale régulière;</t>
  </si>
  <si>
    <t>Echange régulier;</t>
  </si>
  <si>
    <t>Pas de barrière au recrutement</t>
  </si>
  <si>
    <t>Plus de femmes que d'homme;</t>
  </si>
  <si>
    <t>CRIS HOTEL</t>
  </si>
  <si>
    <t>resa@crishotel.fr</t>
  </si>
  <si>
    <t>CARPENTIER Patrice</t>
  </si>
  <si>
    <t>mise en place de réducteur pommeau de douche et entretien de réservoir WC</t>
  </si>
  <si>
    <t>SOUS TRAITANCE;</t>
  </si>
  <si>
    <t>Fromages, yaourt</t>
  </si>
  <si>
    <t>Rémunération des salariés au-dessus de la grille de rémunération;Prime au mérite / à l'objectif;Débrief mensuel de situation ;Mise en place de l'intéressement;</t>
  </si>
  <si>
    <t>au pas des demandes;</t>
  </si>
  <si>
    <t>Questionnaire de satisfaction (Qualitelis...);qr corde;</t>
  </si>
  <si>
    <t>SOLENCA</t>
  </si>
  <si>
    <t>duces@solenca.com</t>
  </si>
  <si>
    <t>Gérard DUCÈS Gérant</t>
  </si>
  <si>
    <t>Surveillance de l'utilisation des énergies</t>
  </si>
  <si>
    <t>LEDs;Four ;Cellule froide;</t>
  </si>
  <si>
    <t>Thermostat;Blocage de la température minimale dans l'hôtel en été ;Blocage de la température maximale dans l'hôtel en hiver;Baisse des températures dans les chambres inoccupées;Lumière à détecteur de présence;Détecteurs de présence pour les robinets des sanitaires communs, etc...;</t>
  </si>
  <si>
    <t>Surveillance de l'utilisation, informations dans les chambres...</t>
  </si>
  <si>
    <t>Alimentaire;Papier;Carton;Verre;Plastique;Matériaux;Equipements;</t>
  </si>
  <si>
    <t>Meilleure gestion de l'utilisation de la matière</t>
  </si>
  <si>
    <t>Réduction des grammages;Mise en place du compost;Retraitement et valorisation par la transformation;</t>
  </si>
  <si>
    <t>Fruits et légumes, produits carnés...</t>
  </si>
  <si>
    <t>Produits à base de canard, vins, armagnac...</t>
  </si>
  <si>
    <t>Non;Aucune bouteille d'eau n'est présente dans nos chambres pour respecter notre engagement en faveur de la protection de l'environnement;</t>
  </si>
  <si>
    <t>Produits d'entretien</t>
  </si>
  <si>
    <t>Affichage;accès à l'information sur simple demande;</t>
  </si>
  <si>
    <t>Aménagement du temps de travail;Rémunération des salariés au-dessus de la grille de rémunération;Prime au mérite / à l'objectif;Débrief mensuel de situation ;Bilan équilibre vie professionnelle / vie personnelle;nombreux autres avantages, charte sociale;</t>
  </si>
  <si>
    <t>Menus en braille ;Les téléphones possèdent des numéros contrastés;Le téléviseur possède une option de sous-titrage;</t>
  </si>
  <si>
    <t>Tourisme &amp; Handicap;Qualité Tourisme;Accueil Vélo;</t>
  </si>
  <si>
    <t>Ecotable;</t>
  </si>
  <si>
    <t>Il ne s'agit pas de lutter, mais de favoriser : l'accès à toutes les populations (étrangers, handicapés, reconversion...)</t>
  </si>
  <si>
    <t>Des femmes sont à des postes de direction;Mise en place de l'égalité salariale;Respect de la Convention Collective et plus encore...;</t>
  </si>
  <si>
    <t>Défibrilateur, pharmacies...</t>
  </si>
  <si>
    <t>ESAT</t>
  </si>
  <si>
    <t>Gestion de la biodiversité;Gestion des déchets;Gouvernance;</t>
  </si>
  <si>
    <t>LE NUAGE</t>
  </si>
  <si>
    <t>contact@lenuage.com</t>
  </si>
  <si>
    <t>GAILLARD Alexandra, gérante</t>
  </si>
  <si>
    <t>passage aux leds pour toutes les luminaires chambres, espaces communs et extérieurs</t>
  </si>
  <si>
    <t>Blocage de la température minimale dans l'hôtel en été ;Blocage de la température maximale dans l'hôtel en hiver;Baisse des températures dans les chambres inoccupées;Lumière à détecteur de présence;</t>
  </si>
  <si>
    <t>économiseurs d'eau sur robinet, récupérateurs d'eau en extérieurs</t>
  </si>
  <si>
    <t>trimestriel</t>
  </si>
  <si>
    <t>POMONA PASSION FROID</t>
  </si>
  <si>
    <t>confitures, miel, fruits et légumes, sirop, fromages, parfois viandes</t>
  </si>
  <si>
    <t>ORAPI</t>
  </si>
  <si>
    <t>DISCUSSION;</t>
  </si>
  <si>
    <t>HOTEL ARBOR</t>
  </si>
  <si>
    <t>arbor-hotel@wanadoo.fr</t>
  </si>
  <si>
    <t>morlot alexis - associé</t>
  </si>
  <si>
    <t>contrat prestataire;</t>
  </si>
  <si>
    <t>affcihage</t>
  </si>
  <si>
    <t>esat espace vert</t>
  </si>
  <si>
    <t xml:space="preserve">HOTEL DES ACACIAS </t>
  </si>
  <si>
    <t>info@hotelacacias.com</t>
  </si>
  <si>
    <t>Lucie Joly Directrice</t>
  </si>
  <si>
    <t>Ajout de détecteurs de mouvement / Ajout d'un coupe circuit dans les chambres</t>
  </si>
  <si>
    <t>Voiture électrique;LEDs;</t>
  </si>
  <si>
    <t>Chauffage centralisé;Thermostat;Baisse des températures dans les chambres inoccupées;Lumière à détecteur de présence;</t>
  </si>
  <si>
    <t>Ajout d'économiseurs d'eau dans chaque salle de bain</t>
  </si>
  <si>
    <t>Alimentaire;Verre;Carton;Papier;Plastique;Equipements;</t>
  </si>
  <si>
    <t>un membre du personnel apporte la nourriture dans une ferme pour nourrir les poules;</t>
  </si>
  <si>
    <t xml:space="preserve">la ferme du vinage / Fabien Lesaffre (escargots de Comines) / L'Abeille du mont </t>
  </si>
  <si>
    <t xml:space="preserve">L'atelier des brasseurs, escargots de comines, fromages de la ferme du vinage, </t>
  </si>
  <si>
    <t>en cours;</t>
  </si>
  <si>
    <t>transgourmet / Diversey / Blanchisserie Cailleau</t>
  </si>
  <si>
    <t>Prime de complet;</t>
  </si>
  <si>
    <t>Le téléviseur possède une option de sous-titrage;Un  emplacement (0.80m x 1.30m) libre  de  tout  obstacle est prévu devant  au moins une fenêtre de chaque pièce de vie;numérotation chambre en braile / ascenseur vocal ;</t>
  </si>
  <si>
    <t>dons à Emmaus, la ressourcerie</t>
  </si>
  <si>
    <t>Relations salariés / clients;Gestion de la biodiversité;Gouvernance;</t>
  </si>
  <si>
    <t>auberge du colombier</t>
  </si>
  <si>
    <t>frederic.mancho@gmail.com</t>
  </si>
  <si>
    <t>frederic MANCHO Gérant</t>
  </si>
  <si>
    <t xml:space="preserve">passage aux leds , pendules </t>
  </si>
  <si>
    <t>Voiture électrique;LEDs;Machine à laver;</t>
  </si>
  <si>
    <t>mousseurs, pommeaux de douche .</t>
  </si>
  <si>
    <t>Papier;Verre;Carton;</t>
  </si>
  <si>
    <t>Limitation des emballages;compostage;</t>
  </si>
  <si>
    <t xml:space="preserve">ets LECOMPTE, Charlet </t>
  </si>
  <si>
    <t xml:space="preserve">fromages, yaourts, </t>
  </si>
  <si>
    <t>classeurs a dispo ;</t>
  </si>
  <si>
    <t>Aménagement du temps de travail;Débrief mensuel de situation ;Bilan équilibre vie professionnelle / vie personnelle;</t>
  </si>
  <si>
    <t>Gestion de la biodiversité;Gestion des déchets;Achats responsables;Gestion de l'énergie;Gestion de l'eau;</t>
  </si>
  <si>
    <t>EDEN LAC</t>
  </si>
  <si>
    <t>contact@edenlac.com</t>
  </si>
  <si>
    <t>ANDRZEJEWSKI FRANCK DIRECTEUR</t>
  </si>
  <si>
    <t>ampoule économique, réduction chauffage, EJP donc controle des périodes de forte consommation</t>
  </si>
  <si>
    <t>mousseur, réparation des fuites</t>
  </si>
  <si>
    <t>je ne sais pas</t>
  </si>
  <si>
    <t>???</t>
  </si>
  <si>
    <t>Installation d'une fontaine à eau;Compost, fontaine à eau payante;</t>
  </si>
  <si>
    <t>Charcuterie, Fromages, Poisson, legumes</t>
  </si>
  <si>
    <t>????</t>
  </si>
  <si>
    <t>Sur demande dans le bureau, et sur internet;</t>
  </si>
  <si>
    <t>Questionnaire de satisfaction (Qualitelis...);Réseaux sociaux (facebook, instagram...);reponse sur le net;</t>
  </si>
  <si>
    <t>Relations salariés / clients;Achats responsables;Gestion des déchets;Gestion de l'eau;Gestion de l'énergie;</t>
  </si>
  <si>
    <t>AU LION ROUGE</t>
  </si>
  <si>
    <t>contact@lion-rouge.fr</t>
  </si>
  <si>
    <t>Christophe KOENIG Directeur</t>
  </si>
  <si>
    <t>Led, heure de recharge, choix de l'abonnement, optimisation des heures d'allumage</t>
  </si>
  <si>
    <t>cuisine, chambre, ext.</t>
  </si>
  <si>
    <t>Machine à laver;Sèche linge;Chaudière ;Pompe à chaleur;LEDs;</t>
  </si>
  <si>
    <t>2017</t>
  </si>
  <si>
    <t>gestion de l'arrosage, mise en place de douche</t>
  </si>
  <si>
    <t>cabanes à oiseaux, nourriture;</t>
  </si>
  <si>
    <t>BIO</t>
  </si>
  <si>
    <t>miel, confiture, pain, pate à tartiner</t>
  </si>
  <si>
    <t>Prime au mérite / à l'objectif;Mise en place de l'intéressement;</t>
  </si>
  <si>
    <t>entretiens individuels;</t>
  </si>
  <si>
    <t>Un  emplacement (0.80m x 1.30m) libre  de  tout  obstacle est prévu devant  au moins une fenêtre de chaque pièce de vie;Le téléviseur possède une option de sous-titrage;</t>
  </si>
  <si>
    <t>Gestion de l'énergie;Gestion de l'eau;Achats responsables;Relations salariés / clients;Gouvernance;Gestion de la biodiversité;Gestion des déchets;</t>
  </si>
  <si>
    <t>HÔTEL ALCYON</t>
  </si>
  <si>
    <t>info@alcyon-hotel.com</t>
  </si>
  <si>
    <t>Mireille HUET GERANTE</t>
  </si>
  <si>
    <t>rendre vigilent le personnel sur les lumières inutiles . nous sommes déjà en leds</t>
  </si>
  <si>
    <t>lavage vaisselle en machine moins consommateur d'eau que sous le robinet.  l'eau de lavage des légumes servent à arroser les plantes</t>
  </si>
  <si>
    <t>charcuterie - gâteaux - fraises - saumon - yaourts</t>
  </si>
  <si>
    <t xml:space="preserve">DAVILAINE (lits et matelas) MÉTRO - megastore - </t>
  </si>
  <si>
    <t>au coup par coup;</t>
  </si>
  <si>
    <t>Questionnaire de satisfaction (Qualitelis...);Réseaux sociaux (facebook, instagram...);booking;</t>
  </si>
  <si>
    <t>affichage - embauche d'étrangers -</t>
  </si>
  <si>
    <t>Gestion des déchets;Achats responsables;</t>
  </si>
  <si>
    <t>personnel saisonnier à 95%</t>
  </si>
  <si>
    <t>HÔTEL DE LA CITADELLE</t>
  </si>
  <si>
    <t>jmpotrel@gmail.com</t>
  </si>
  <si>
    <t>POTREL Jean-Michel Direction</t>
  </si>
  <si>
    <t xml:space="preserve">Minuterie, leds dans tt l'hôtel, robinets thermostatiques, isolation du bâtiment, visite des chambres après chaque check out, </t>
  </si>
  <si>
    <t>Sèche linge;Machine à laver;LEDs;</t>
  </si>
  <si>
    <t xml:space="preserve">Renovation complete depuis 2020, 2021  </t>
  </si>
  <si>
    <t xml:space="preserve">Circuit d'eau neuf, Mitigeur, chasse d'eau double vitesse, pommeau de douche faible consommation, régulateur de pression au niveau des douches, nettoyage des chambres par imprégnation </t>
  </si>
  <si>
    <t>Plantation dans le jardin;</t>
  </si>
  <si>
    <t>En cours</t>
  </si>
  <si>
    <t>Papier;Carton;Verre;Plastique;Alimentaire;Matériaux;Equipements;végétaux;</t>
  </si>
  <si>
    <t>Pomona</t>
  </si>
  <si>
    <t>Terrine, cidre, jus de pomme, vinaigre, gin...</t>
  </si>
  <si>
    <t>Green Morbihan;</t>
  </si>
  <si>
    <t>Accueil Vélo;Qualité Tourisme;Rando accueil;</t>
  </si>
  <si>
    <t>Equité, polyvalence entre les équipes</t>
  </si>
  <si>
    <t>Machine ozone</t>
  </si>
  <si>
    <t>SOLIKEN</t>
  </si>
  <si>
    <t>TIERCE BEACH HOTEL</t>
  </si>
  <si>
    <t>contact@hoteltiercebeach.com</t>
  </si>
  <si>
    <t>LECOMPTE Arnaud - Directeur</t>
  </si>
  <si>
    <t>Bouteille en plastique recyclée;</t>
  </si>
  <si>
    <t>directement en vis-à-vis;</t>
  </si>
  <si>
    <t>SARL L HERMITAGE</t>
  </si>
  <si>
    <t>logis-hermitage@wanadoo.fr</t>
  </si>
  <si>
    <t>bechet andre  gérant</t>
  </si>
  <si>
    <t>led + discipline sur l'extinction des différents appareils</t>
  </si>
  <si>
    <t>-5%</t>
  </si>
  <si>
    <t>Carton;Papier;Verre;Plastique;Alimentaire;</t>
  </si>
  <si>
    <t>fromages légumes</t>
  </si>
  <si>
    <t>Aménagement du temps de travail;Jours de congés supplémentaires;Rémunération des salariés au-dessus de la grille de rémunération;</t>
  </si>
  <si>
    <t>quotidien;</t>
  </si>
  <si>
    <t>pas dans l immediat;</t>
  </si>
  <si>
    <t>parler des différences car nous sommes plus que concerné. Couple gay marié blanc et noir...!</t>
  </si>
  <si>
    <t>Effectif paritaire ;</t>
  </si>
  <si>
    <t>Gestion de l'énergie;Gestion des déchets;</t>
  </si>
  <si>
    <t>domaine du chatelard</t>
  </si>
  <si>
    <t>info@domaineduchatelard.com</t>
  </si>
  <si>
    <t>Pascale Erni/co-gérante</t>
  </si>
  <si>
    <t>allumer les lumières toujours en dernières minute, éteindre les lumières dès que le dernier client est parti, baisser ls chauffage des chambres inutilisées, etc...</t>
  </si>
  <si>
    <t>Plaques de cuisson;Machine à laver;LEDs;</t>
  </si>
  <si>
    <t>Baisse des températures dans les chambres inoccupées;lumières dans les couloirs qui s'éteignent automatiquement après 3 minutes;</t>
  </si>
  <si>
    <t>On a mis des bouteilles de pet dans chaque toilette, changer tous les robinets, ainsi que les douchette pour une réduction d'e consommation d'eau</t>
  </si>
  <si>
    <t>Désherbage manuel;Sans intrant (pesticides...);Nous sommes labelisée AB pour nos jardins et prairies, aucun utilisation de produits!;</t>
  </si>
  <si>
    <t>Réhabilitation d'anciens espaces naturels;Réinsertion des animaux;Plantation d'espèces locales dans les jardins;le site est classée natura 2000 et une grande partie est en AB;</t>
  </si>
  <si>
    <t>En prevision</t>
  </si>
  <si>
    <t>Former le personnel à faire encore plus attention!!</t>
  </si>
  <si>
    <t>Limitation des emballages;eau micro filtrée sur place pour els clients et le personnel ;</t>
  </si>
  <si>
    <t xml:space="preserve">farine bio pour le pain, légumineuses bio et porc bio ferme des templiers à 15 km/ maison Lafaye pour le veau, le poulet, l'agneau uniquement des Charentes, miel du village d'à côté, confitures maisons, cueillette sauvage sur le domaine, fruits et légumes des environ, </t>
  </si>
  <si>
    <t>petit déjeuner: confitures maisons, miel du village/restaurant: tous les produits frais sont locaux!!</t>
  </si>
  <si>
    <t>Eau filtrée (via une fontaine à eau par exemple);eau filtrée sur place et servi dans des bouteilles en verre qu'on réutilise ;</t>
  </si>
  <si>
    <t>plaquettes et carte visite hotel, papier pour l'imprimante, stylos, savon dans les chambres, tous les produits de nettoyage utilisées dans l'hôtel,...</t>
  </si>
  <si>
    <t>disponible sous forme de papiers à la reception;</t>
  </si>
  <si>
    <t>Rémunération des salariés au-dessus de la grille de rémunération;Prime au mérite / à l'objectif;sorties en équipe ;</t>
  </si>
  <si>
    <t>nous sommes une petite équipe donc c'est plutôt orale;</t>
  </si>
  <si>
    <t>ecolabel en cours;</t>
  </si>
  <si>
    <t>Biosphère;Accueil Vélo;</t>
  </si>
  <si>
    <t>Natura 2000, la totalité du domaine est une réserve de chasse et faune sauvage, nous avons sur place une association de protection des animaux</t>
  </si>
  <si>
    <t>LOGIS Hôtel le Miramont et restaurant Des Petits Pois Sont Rouges</t>
  </si>
  <si>
    <t>hotel-miramont@sudfr.com</t>
  </si>
  <si>
    <t>PUCHEU Pierre Gérant</t>
  </si>
  <si>
    <t>Lutte contre gaspillage avec extinction des lumières selon activité, pas de TV en veille, nettoyage ampoules...</t>
  </si>
  <si>
    <t>LEDs;Four ;lave vaisselle;Plaques de cuisson;</t>
  </si>
  <si>
    <t>Chauffage centralisé;Thermostat;Blocage de la température minimale dans l'hôtel en été ;Blocage de la température maximale dans l'hôtel en hiver;Baisse des températures dans les chambres inoccupées;</t>
  </si>
  <si>
    <t>Utilisation mousseurs, machine plonge économe en eau, vérification des fuites potentielles...</t>
  </si>
  <si>
    <t>Plantation d'espèces locales dans les jardins;plantation de plantes vivaces;</t>
  </si>
  <si>
    <t>Minimiser les déchets en privilégiant les grands contenants et en évitant le plastique, valoriser les produits alimentaires moins nobles...</t>
  </si>
  <si>
    <t>Limitation des emballages;refus d'utiliser des bouteilles d'eau en plastique;</t>
  </si>
  <si>
    <t>Réduction des grammages;implantation d'un poulailler;</t>
  </si>
  <si>
    <t>ferme aquacole, fromager, exploitation agricole pour la crèmerie, charcutier, boulanger</t>
  </si>
  <si>
    <t>truite des Pyrénées, haricots tarbais, agneau de la vallée, porc noir de Bigorre, fromage des Pyrénées, lait, yaourts et fromage blanc de la ferme</t>
  </si>
  <si>
    <t>Je ne mets pas de bouteille de courtoisie à disposition;mise à disposition d'une carafe à remplir avec eau du robinet (= eau de source);</t>
  </si>
  <si>
    <t>caviste, quincailler, plombier, électricien, papeterie</t>
  </si>
  <si>
    <t>Ecolabellisés;Concentrés pour être dilués;Bio;</t>
  </si>
  <si>
    <t>Possibilité de recharger toutes les écopompes de la gamme ADA guest pour les salles de bain</t>
  </si>
  <si>
    <t>Aménagement du temps de travail;Jours de congés supplémentaires;Bilan équilibre vie professionnelle / vie personnelle;repas de fin d'année, prime de Noël, cadeaux pour les fêtes;</t>
  </si>
  <si>
    <t>en dialoguant quotidiennement avec eux;</t>
  </si>
  <si>
    <t>Les téléphones possèdent des numéros contrastés;signal d'alarme avec flash en chambre, touches en relief dans l'ascenseur, annonce sonore dans l'ascenseur, lettres en gros caractère pour l'affichage signalétique;</t>
  </si>
  <si>
    <t>lutte contre le sexisme et le racisme, égalité salariale h/f, embauche h/f sans distinction</t>
  </si>
  <si>
    <t>HOSTELLERIE BRESSANE</t>
  </si>
  <si>
    <t>la.terrinee4@wanadoo.fr</t>
  </si>
  <si>
    <t>GIOT DIDIER propriétaire</t>
  </si>
  <si>
    <t>Thermostat;Blocage de la température minimale dans l'hôtel en été ;Blocage de la température maximale dans l'hôtel en hiver;Lumière à détecteur de présence;Baisse des températures dans les chambres inoccupées;</t>
  </si>
  <si>
    <t>maraicher, fromager, laitier, vin, chocolat, produits ménagers,produits d'accueil, miel, volaille</t>
  </si>
  <si>
    <t>maraicher,miel, fromager, laiterie, vin,volaille</t>
  </si>
  <si>
    <t>textile, énergie, produits d'entretien</t>
  </si>
  <si>
    <t>Rémunération des salariés au-dessus de la grille de rémunération;Jours de congés supplémentaires;prise en charge des frais de transport;</t>
  </si>
  <si>
    <t>discussion;</t>
  </si>
  <si>
    <t>livre sur place,;Questionnaire de satisfaction (Qualitelis...);Réseaux sociaux (facebook, instagram...);</t>
  </si>
  <si>
    <t>Auberge de la Sélune</t>
  </si>
  <si>
    <t>info@selune.fr</t>
  </si>
  <si>
    <t>Patrice GIRRES, Gérant</t>
  </si>
  <si>
    <t>Machine à laver;Sèche linge;Cellule froide;</t>
  </si>
  <si>
    <t>Thermostat;Baisse des températures dans les chambres inoccupées;régulation manuelle des radiateurs et des matériels selon des procédures établies;</t>
  </si>
  <si>
    <t>Plantation d'espèces locales dans les jardins;accueil des oiseaux dans les arbres et arbustes du jardin, maison des oiseaux en hiver (boules de graisse);</t>
  </si>
  <si>
    <t>diagnostic perf énergétique en 2014, bilan carbone envisagé grâce au Fonds Tourisme Durable</t>
  </si>
  <si>
    <t>remplacement chaudière (fait), isolation progressive des communs plus que des chambres, remplacement des circulateurs existants</t>
  </si>
  <si>
    <t>Limitation des emballages;don à des amis de l'Auberge pour les poules !;</t>
  </si>
  <si>
    <t>gestion au plus juste des grammages, réservation en amont le plus possible, gestion des rotations des menus, utilisation maximale des produits (épluchures légumes, déchets poissons, etc...);</t>
  </si>
  <si>
    <t>nos producteurs locaux (surtout fruits et légumes)</t>
  </si>
  <si>
    <t>tout ! Fruits et légumes, poisson, volailles et viandes, boissons (cidre, bière, jus...), laitages, etc...</t>
  </si>
  <si>
    <t>Aménagement du temps de travail;Prime au mérite / à l'objectif;Rémunération des salariés au-dessus de la grille de rémunération;Mise en place d'un comité d'entreprise;respect des équipes;Bilan équilibre vie professionnelle / vie personnelle;</t>
  </si>
  <si>
    <t>au fil de l'eau;</t>
  </si>
  <si>
    <t>Questionnaire de satisfaction (Qualitelis...);Réseaux sociaux (facebook, instagram...);réponse aux avis par le gérant;</t>
  </si>
  <si>
    <t>sensibilisation du personnel à l'accueil des personnes en situation de handicap;</t>
  </si>
  <si>
    <t>ne sait pas, pas trop envie...;</t>
  </si>
  <si>
    <t>on ne discrimine pas... :-)</t>
  </si>
  <si>
    <t>Certaines questions me paraissent éloignées de notre réalité, mais merci pour ce questionnaire qui pose les bases d'une aide à la réflexion et à l'action. Intéressé par un retour individuel, et une comparaison pour nous situer par rapport à ce que font mes collègues.</t>
  </si>
  <si>
    <t>LOGIS LA BASTIDE D'ENTRAIGUES</t>
  </si>
  <si>
    <t>labastide.entraigues@orange.fr</t>
  </si>
  <si>
    <t>PEPIN THIERRY</t>
  </si>
  <si>
    <t>Pompe à chaleur;LEDs;Chaudière ;</t>
  </si>
  <si>
    <t>Baisse des températures dans les chambres inoccupées;Lumière à détecteur de présence;Chauffage centralisé;</t>
  </si>
  <si>
    <t>Carton;Verre;Alimentaire;</t>
  </si>
  <si>
    <t>METRO</t>
  </si>
  <si>
    <t>FRUITS / CONFITURES</t>
  </si>
  <si>
    <t>Aménagement du temps de travail;Jours de congés supplémentaires;Rémunération des salariés au-dessus de la grille de rémunération;Débrief mensuel de situation ;</t>
  </si>
  <si>
    <t>HOTEL MARGUERITE</t>
  </si>
  <si>
    <t>reservation@hotel-marguerite.fr</t>
  </si>
  <si>
    <t>Aurélie GRALL, assistante de direction</t>
  </si>
  <si>
    <t>Leds, réduction du chauffage en journée</t>
  </si>
  <si>
    <t>Machine à laver;Sèche linge;LEDs;Cellule froide;</t>
  </si>
  <si>
    <t>Coupure automatique du chauffage à l'ouverture des fenêtres,;Baisse des températures dans les chambres inoccupées;Lumière à détecteur de présence;</t>
  </si>
  <si>
    <t>Mise a disposition d'une carte des transports en commun;</t>
  </si>
  <si>
    <t>pas d'espace vert;</t>
  </si>
  <si>
    <t>Bio;Ecolabellisés;</t>
  </si>
  <si>
    <t>Prime au mérite / à l'objectif;</t>
  </si>
  <si>
    <t>Gestion de l'énergie;Gestion de l'eau;Gestion des déchets;Achats responsables;Relations salariés / clients;Gouvernance;</t>
  </si>
  <si>
    <t>La maison des dunes</t>
  </si>
  <si>
    <t>contact@lamaisondesdunes.com</t>
  </si>
  <si>
    <t>Goud Véronique Propriétaire</t>
  </si>
  <si>
    <t>changement de chaudière et de fourniture.. le reste est fait</t>
  </si>
  <si>
    <t>Machine à laver;Sèche linge;Plaques de cuisson;LEDs;Four ;</t>
  </si>
  <si>
    <t>2020</t>
  </si>
  <si>
    <t xml:space="preserve">mousseur de douche etc... fait </t>
  </si>
  <si>
    <t>Les 3/4 des entreprises pour le petits dejeuners sont des artisans bio (charcuterie, fromage, yaourts, oeufs, etc...</t>
  </si>
  <si>
    <t xml:space="preserve">Savons solides bio, céramiques du village d'a coté, caramel, confitures bio, sardines, etc... </t>
  </si>
  <si>
    <t>Morbihan tourisme responsable</t>
  </si>
  <si>
    <t>Hôtel aloé</t>
  </si>
  <si>
    <t>direction@hotel-aloe.com</t>
  </si>
  <si>
    <t>LAMANDE Patrick, directeur</t>
  </si>
  <si>
    <t>Blocage de la température minimale dans l'hôtel en été ;Blocage de la température maximale dans l'hôtel en hiver;Baisse des températures dans les chambres inoccupées;Lumière à détecteur de présence;Chauffage centralisé;</t>
  </si>
  <si>
    <t>Carton;Verre;Alimentaire;Plastique;</t>
  </si>
  <si>
    <t>bière, vins, brioche, escargots</t>
  </si>
  <si>
    <t>Rémunération des salariés au-dessus de la grille de rémunération;Mise en place d'un comité d'entreprise;vacances à Noël, installations sportives de l'hôtel;</t>
  </si>
  <si>
    <t>L’Écho des Montagnes</t>
  </si>
  <si>
    <t>resa@echodesmontagnes.fr</t>
  </si>
  <si>
    <t xml:space="preserve">Hanriot Stéphane Gérant </t>
  </si>
  <si>
    <t>Changement systématique vers des ampoules LED, surveillance des temps d'allumage des lave vaisselles, lave verre, fours, lave linge, minuterie éclairage extérieur basé sur les heures du soleil</t>
  </si>
  <si>
    <t>Cellule froide;Chaudière ;Machine à laver;LEDs;</t>
  </si>
  <si>
    <t>Coupure automatique du chauffage à l'ouverture des fenêtres,;Blocage de la température maximale dans l'hôtel en hiver;Baisse des températures dans les chambres inoccupées;</t>
  </si>
  <si>
    <t>Brise jet pour les douche, sensibilisation du personnel sur les fuites, arret des robinet s=durant la vaisselle, chasse d'eau double flux</t>
  </si>
  <si>
    <t>Papier;Carton;Verre;Plastique;Alimentaire;Matériaux;Equipements;Ampoules, piles, création d'un compost;</t>
  </si>
  <si>
    <t>Création d'un composte pour le recyclage des déchet de cuisine</t>
  </si>
  <si>
    <t>Les vignerons, le pêcheur pour notre poissons du lac, fournisseur de safran de Draillant, producteur escargot</t>
  </si>
  <si>
    <t>Du vin, les fromages, les escargots, poissons du lac, safran de Draillant</t>
  </si>
  <si>
    <t>Pas à ce jour</t>
  </si>
  <si>
    <t>Rémunération des salariés au-dessus de la grille de rémunération;Bilan équilibre vie professionnelle / vie personnelle;Débrief mensuel de situation ;</t>
  </si>
  <si>
    <t>Qualité tourisme;Accueil Vélo;Tourisme &amp; handicap;</t>
  </si>
  <si>
    <t xml:space="preserve">Information des équipes sur la remonté d'information au cas ou ils est des réflexions en interne ou par des clients sur leurs genre, ethnie, </t>
  </si>
  <si>
    <t>Des femmes sont à des postes de direction;6 femmes / 3 hommes;</t>
  </si>
  <si>
    <t>Gestion de l'énergie;Gestion de l'eau;Gestion des déchets;</t>
  </si>
  <si>
    <t xml:space="preserve">AU MOULIN DE LA WALK </t>
  </si>
  <si>
    <t>eric.schmidt67@orange.fr</t>
  </si>
  <si>
    <t>SCHMIDT ERIC GERANT</t>
  </si>
  <si>
    <t>Leds, lavage du linge de nuit, optimisation des fours en cuisine, éteindre les lumières.....</t>
  </si>
  <si>
    <t>Chaudière ;LEDs;Four ;</t>
  </si>
  <si>
    <t>Thermostat;Baisse des températures dans les chambres inoccupées;Blocage de la température maximale dans l'hôtel en hiver;</t>
  </si>
  <si>
    <t>Panneaux solaires photovoltaïques;</t>
  </si>
  <si>
    <t xml:space="preserve">2012 isolation du restaurant, </t>
  </si>
  <si>
    <t>ne pas laisser couler l'eau de façon inutile, arroser les plantes avec l'eau de la source...</t>
  </si>
  <si>
    <t>Papier;Carton;Verre;Plastique;Alimentaire;Matériaux;Equipements;piles ampoules cartouches bois ;</t>
  </si>
  <si>
    <t>toutes les semaines</t>
  </si>
  <si>
    <t>gérer les pertes de produits frais</t>
  </si>
  <si>
    <t>Réduction des grammages;valorisation des restes pour les animaux d'une ferme ;</t>
  </si>
  <si>
    <t>truites fraiches, charcuteries, truites fumées, asperges en saison, fraises, framboises...</t>
  </si>
  <si>
    <t>Affichage;au bureau;</t>
  </si>
  <si>
    <t>Jours de congés supplémentaires;</t>
  </si>
  <si>
    <t>en discutant avec les équipes;</t>
  </si>
  <si>
    <t>Questionnaire de satisfaction (Qualitelis...);Réseaux sociaux (facebook, instagram...);suite à leurs retour en discutant avec eux;</t>
  </si>
  <si>
    <t>entreprise privée pour le recyclage du papier et carton, les bouteilles vides, la ferraille. Les cageots et palettes servent pour le chauffage</t>
  </si>
  <si>
    <t>LA CROIX DE SAVOIE &amp; SPA</t>
  </si>
  <si>
    <t>info@lacroixdesavoie.fr</t>
  </si>
  <si>
    <t>TIRET GAETAN - GERANT</t>
  </si>
  <si>
    <t>Plan d'allumage et de chauffe.</t>
  </si>
  <si>
    <t>Machine à laver;Cellule froide;Sèche linge;Chaudière ;Voiture électrique;Four ;LEDs;</t>
  </si>
  <si>
    <t>2011</t>
  </si>
  <si>
    <t>Affichage en chambre</t>
  </si>
  <si>
    <t>Désherbage manuel;Sans intrant (pesticides...);Tonte partielle et après floraison, ruches.;</t>
  </si>
  <si>
    <t>Réinsertion des animaux;</t>
  </si>
  <si>
    <t>Papier;Verre;Plastique;Equipements;Matériaux;Alimentaire;Carton;</t>
  </si>
  <si>
    <t>Mise en place de produits rechargeables;Suppression des produits à usage unique;Box;</t>
  </si>
  <si>
    <t>Viandes, poisson, fruits et légumes, pains.</t>
  </si>
  <si>
    <t>Des fournisseurs permettant la collecte des tris sélectifs afin de les valoriser et surtout nous décharger d'une contrainte de les mettre dans les bacs de collectes municipaux.</t>
  </si>
  <si>
    <t>Débrief mensuel de situation ;Bilan équilibre vie professionnelle / vie personnelle;Aménagement du temps de travail;Jours de congés supplémentaires;</t>
  </si>
  <si>
    <t>Via notre propre système.;</t>
  </si>
  <si>
    <t>Tourisme et handicaps;</t>
  </si>
  <si>
    <t>Iso 14001;Biosphère;Earthcheck;Green Globe;</t>
  </si>
  <si>
    <t>Ecoles et universités</t>
  </si>
  <si>
    <t>Gestion des déchets;</t>
  </si>
  <si>
    <t>com@lacroixdesavoie.fr</t>
  </si>
  <si>
    <t>Chez PLANES</t>
  </si>
  <si>
    <t>hotelplanes@wanadoo.fr</t>
  </si>
  <si>
    <t>Ecolabellisés;Issus du commerce équitable;</t>
  </si>
  <si>
    <t>auberge du lac genin</t>
  </si>
  <si>
    <t>lacgenin@wanadoo.fr</t>
  </si>
  <si>
    <t>godet denis pdg</t>
  </si>
  <si>
    <t>site classé ens;</t>
  </si>
  <si>
    <t>aucune</t>
  </si>
  <si>
    <t>pas pour l'instant</t>
  </si>
  <si>
    <t>mise à disposition;</t>
  </si>
  <si>
    <t>Aménagement du temps de travail;Rémunération des salariés au-dessus de la grille de rémunération;Jours de congés supplémentaires;</t>
  </si>
  <si>
    <t>de vive voix;</t>
  </si>
  <si>
    <t>Réseaux sociaux (facebook, instagram...);Boite à idées;</t>
  </si>
  <si>
    <t>accès en plan incliné et marche rabattable;</t>
  </si>
  <si>
    <t>entretien du site par le cren</t>
  </si>
  <si>
    <t>Gestion de l'énergie;Achats responsables;Relations salariés / clients;</t>
  </si>
  <si>
    <t>hôtel des voyageurs</t>
  </si>
  <si>
    <t>contact@hotel-d-voyageurs.com</t>
  </si>
  <si>
    <t>celine barbier proprietaire</t>
  </si>
  <si>
    <t>lumières led dans l'établissement</t>
  </si>
  <si>
    <t>Chauffage centralisé;Blocage de la température minimale dans l'hôtel en été ;Blocage de la température maximale dans l'hôtel en hiver;Baisse des températures dans les chambres inoccupées;</t>
  </si>
  <si>
    <t>mousseur a toutes les robinets en chambres</t>
  </si>
  <si>
    <t>Papier;Carton;Verre;Alimentaire;</t>
  </si>
  <si>
    <t>proposer d'emporter aux clients;</t>
  </si>
  <si>
    <t>produits d'entretiens</t>
  </si>
  <si>
    <t>viandes, fromages,legumes</t>
  </si>
  <si>
    <t xml:space="preserve">AUBERGE DU POIDS PUBLIC </t>
  </si>
  <si>
    <t>reservation@poidspublic.fr</t>
  </si>
  <si>
    <t>TAFFARELLO Céline Gérante</t>
  </si>
  <si>
    <t>passage au leds, mise en place de thermostats dans les chambres, sensibilisation au personnel sur l'économie de l'éléctricité</t>
  </si>
  <si>
    <t>Machine à laver;Sèche linge;Cellule froide;LEDs;</t>
  </si>
  <si>
    <t>Chauffage centralisé;Thermostat;</t>
  </si>
  <si>
    <t xml:space="preserve">sensibilisation du personnel sur les économie d'eau </t>
  </si>
  <si>
    <t>Papier;Carton;Verre;Plastique;Alimentaire;Matériaux;Equipements;biodéchet / compost dans le jardin;</t>
  </si>
  <si>
    <t>Mise en place du compost;possibilité au client d'emporter les restes ;</t>
  </si>
  <si>
    <t>la ferme du Roc, Earl Papaïx, fromagerie de cabriole, moulin de Perrine</t>
  </si>
  <si>
    <t>confiture, miel, yaourts, pain fait maison, fromage, 90% des viandes servie au restaurant ...</t>
  </si>
  <si>
    <t>fontaine à eau filtré en cours d'achat;</t>
  </si>
  <si>
    <t xml:space="preserve">sodiscol (produits d'entretien) ADA ( produit d'accueil) </t>
  </si>
  <si>
    <t>Jours de congés supplémentaires;Rémunération des salariés au-dessus de la grille de rémunération;épargne salariale ;Aménagement du temps de travail;</t>
  </si>
  <si>
    <t>éco défit ;</t>
  </si>
  <si>
    <t>oui mais ne connais pas les caractéristiques de chaque label;</t>
  </si>
  <si>
    <t>Gestion de l'énergie;Gestion de l'eau;Relations salariés / clients;Gouvernance;</t>
  </si>
  <si>
    <t>Le Puits Doré</t>
  </si>
  <si>
    <t>direction@lepuitsdore.fr</t>
  </si>
  <si>
    <t>BLANC Olivier Gérant</t>
  </si>
  <si>
    <t>led partout. Détecteurs de mouvements, baisse de la temperature des lieux non occupés</t>
  </si>
  <si>
    <t>Voiture électrique;LEDs;Sèche linge;</t>
  </si>
  <si>
    <t>vigilence sur fuites eventuelles, pose de mousseurs, control des chasses d'eau...</t>
  </si>
  <si>
    <t>pas d'exterieur;</t>
  </si>
  <si>
    <t>deja complet;</t>
  </si>
  <si>
    <t>retour des cartons chez les fournisseurs</t>
  </si>
  <si>
    <t>fromages, viandes, légumes</t>
  </si>
  <si>
    <t>en cours de reflexion;</t>
  </si>
  <si>
    <t>Aménagement du temps de travail;Rémunération des salariés au-dessus de la grille de rémunération;Mise en place d'un comité d'entreprise;Prime au mérite / à l'objectif;</t>
  </si>
  <si>
    <t>il manque pour certai,es questions un "non applicable"</t>
  </si>
  <si>
    <t>HOTEL DU MIDI</t>
  </si>
  <si>
    <t>info@hotelmidi.fr</t>
  </si>
  <si>
    <t>BRIANT Eric Gérant</t>
  </si>
  <si>
    <t>Adapter l'allumage automatique, en profiter pour faire un rappel à toute l'équipe.</t>
  </si>
  <si>
    <t>Sèche linge;Machine à laver;</t>
  </si>
  <si>
    <t>Sensibiliser notre personnels.</t>
  </si>
  <si>
    <t>Changement des têtes thermostatique de tous les radiateurs,</t>
  </si>
  <si>
    <t>petit déjeuner à la carte quant il y a très peu de chambre, les clients remplissent une fiche, cela évite de mettre le buffet en place et de gaspiller les viennoiseries. ;</t>
  </si>
  <si>
    <t>Fromage, fourme de Montbrison et brioche au praline sur notre buffet</t>
  </si>
  <si>
    <t>Aucune idée</t>
  </si>
  <si>
    <t>Questionnaire de satisfaction CUSTOMER ALLIANCE;</t>
  </si>
  <si>
    <t xml:space="preserve">je suis preneur de nouvelles idées pour diminuer notre impact de pollution, mais la mise en place d'une fontaine à eau est chère, surtout que notre CA est loin de revenir à 2019.  </t>
  </si>
  <si>
    <t>LE PETIT MANOIR</t>
  </si>
  <si>
    <t>LEPETITMANOIR@YAHOO.FR</t>
  </si>
  <si>
    <t>LODS</t>
  </si>
  <si>
    <t xml:space="preserve">PASSA AUX LEDS, minuteurs dans les parties communes, </t>
  </si>
  <si>
    <t>Chauffage centralisé;Blocage de la température minimale dans l'hôtel en été ;Baisse des températures dans les chambres inoccupées;</t>
  </si>
  <si>
    <t xml:space="preserve">économie d'eau d'arrosage, </t>
  </si>
  <si>
    <t>.;</t>
  </si>
  <si>
    <t>miel, fruit, fromage, légumes</t>
  </si>
  <si>
    <t>Rémunération des salariés au-dessus de la grille de rémunération;Aménagement du temps de travail;</t>
  </si>
  <si>
    <t>Novalis</t>
  </si>
  <si>
    <t>contact@novalishotel33.com</t>
  </si>
  <si>
    <t>BALANCE CAROLE RESPONSABLE HOTEL</t>
  </si>
  <si>
    <t>MIEL /JAMBON DE BAYONNE/POMME</t>
  </si>
  <si>
    <t>AUX TAUZINS</t>
  </si>
  <si>
    <t>auxtauzins@wanadoo.fr</t>
  </si>
  <si>
    <t>LOUPRET SOPHIE GERANTE</t>
  </si>
  <si>
    <t>Nous avons mis des leds et des horodateurs thermostat chaudiére</t>
  </si>
  <si>
    <t>Pompe à chaleur;Machine à laver;Four ;LEDs;</t>
  </si>
  <si>
    <t>reducteur pression robinet/mise en place recuperateur eau de pluie arrosage jardin</t>
  </si>
  <si>
    <t>Réinsertion des animaux;plantes résistantes a la chaleur non consommatrices eau ;</t>
  </si>
  <si>
    <t>en demande</t>
  </si>
  <si>
    <t>Mise en place du compost;depuis très longtemps nos portions sont adaptées;</t>
  </si>
  <si>
    <t xml:space="preserve">fournisseurs Logis </t>
  </si>
  <si>
    <t>MIEL DE PRODUCTEUR/ CANARD GRAS /VIANDE BOVINE/LEGUMES FRAIS/FROMAGE</t>
  </si>
  <si>
    <t>Aménagement du temps de travail;Débrief mensuel de situation ;</t>
  </si>
  <si>
    <t>JE NE SAIS PAS ;</t>
  </si>
  <si>
    <t xml:space="preserve">BON SENS </t>
  </si>
  <si>
    <t>Des femmes sont à des postes de direction;</t>
  </si>
  <si>
    <t>LES FRANGINS</t>
  </si>
  <si>
    <t>frangins@frangins.fr</t>
  </si>
  <si>
    <t>LEHOUX Yann Représentant</t>
  </si>
  <si>
    <t>Trimrstre</t>
  </si>
  <si>
    <t>Contacteurs Fenêtres, Leds, Detecteurs de Présence</t>
  </si>
  <si>
    <t>Produits du Marais Audomarois</t>
  </si>
  <si>
    <t>Bouteille d'eau en verre;Eau filtrée (via une fontaine à eau par exemple);</t>
  </si>
  <si>
    <t>le pardaillan</t>
  </si>
  <si>
    <t>restaurantlepardaillan@orange.Fr</t>
  </si>
  <si>
    <t>orecchini charlene assistante direction</t>
  </si>
  <si>
    <t>garage fermé pour velo + borne recharge electrique à 10m (appartenant à la ville);</t>
  </si>
  <si>
    <t>formation ecogeste en cuisine et gaspillage alimentaire prévue;</t>
  </si>
  <si>
    <t>fruits, légumes, viandes, boissons</t>
  </si>
  <si>
    <t>Affichage sensibiliser et accueillir des personnes en situation d'handicap</t>
  </si>
  <si>
    <t>Logis Beaujoire Hôtel nantes</t>
  </si>
  <si>
    <t>direction@beaujoire-hotel.com</t>
  </si>
  <si>
    <t>Savourel Nathalie Gérante</t>
  </si>
  <si>
    <t>régulation du chauffage electrique</t>
  </si>
  <si>
    <t>Thermostat;Chauffage centralisé;Blocage de la température maximale dans l'hôtel en hiver;Baisse des températures dans les chambres inoccupées;</t>
  </si>
  <si>
    <t xml:space="preserve">jamais </t>
  </si>
  <si>
    <t>compote confitures</t>
  </si>
  <si>
    <t>orapi</t>
  </si>
  <si>
    <t>LES GERANIUMS</t>
  </si>
  <si>
    <t>contact@hotellesgeraniums.net</t>
  </si>
  <si>
    <t>AWADA  Huw Responsable</t>
  </si>
  <si>
    <t>FRUITS, LEGUMES</t>
  </si>
  <si>
    <t>Non;Accueil Vélo;</t>
  </si>
  <si>
    <t>LE FRUITIER</t>
  </si>
  <si>
    <t>nathalie.lebargy@le-fruitier.com</t>
  </si>
  <si>
    <t>Nathalie LEBARGY - Co-gérante</t>
  </si>
  <si>
    <t>Détection automatique dans des lieux communs / Passage aux led dans la majorité des espaces / Adaptation de certaines matériels pour réduire la consommation (machines à laver)</t>
  </si>
  <si>
    <t>Blanchisserie / Cuisine / SPA...</t>
  </si>
  <si>
    <t>Thermostat;Chauffage centralisé;Lumière à détecteur de présence;Blocage de la température maximale dans l'hôtel en hiver;Blocage de la température minimale dans l'hôtel en été ;</t>
  </si>
  <si>
    <t>Panneaux solaires photovoltaïques;Uniquement sur notre bâtiment de stockage... car proscrit par l'ABF sur l'hôtel cause périmètre Eglise;</t>
  </si>
  <si>
    <t>Projet en cours... normalement prévu pour l'hiver prochain - Dossier en étude</t>
  </si>
  <si>
    <t>Réducteurs de débit d'eau installés en cuisine... contrôle des débits d'eau sur les éléments sanitaire et adaptation au moment des investissements</t>
  </si>
  <si>
    <t>Cake aux pommes maison / compote de pommes maison / fromage blanc artisanal....</t>
  </si>
  <si>
    <t>Les logis ont mis en place des nouveaux distributeurs de savon et gel douche pour proscrire les produits individuels... Néanmoins, ces derniers ne sont pas rechargeables... c'est dommage de ne pas avoir été au bout de la démarche.</t>
  </si>
  <si>
    <t>Aménagement du temps de travail;Bilan équilibre vie professionnelle / vie personnelle;</t>
  </si>
  <si>
    <t>Des entretiens annuels sont fait au cours desquels nous récoltons les remarques pour les traiter. Etant également au quotidien avec les équipes, les informations sont fluides en communication montante et descendante.;</t>
  </si>
  <si>
    <t>Réseaux sociaux (facebook, instagram...);Emploi d'un Community Manager;Questionnaire de satisfaction (Qualitelis...);</t>
  </si>
  <si>
    <t>Un  emplacement (0.80m x 1.30m) libre  de  tout  obstacle est prévu devant  au moins une fenêtre de chaque pièce de vie;Les téléphones possèdent des numéros contrastés;</t>
  </si>
  <si>
    <t>Nous sommes partenaire du festival des pluies de juillet... et soutenons leurs actions depuis la création du festival</t>
  </si>
  <si>
    <t>aux vendanges de bourgogne</t>
  </si>
  <si>
    <t>auxvendangesdebourgogne@orange.fr</t>
  </si>
  <si>
    <t>gilot christian chef cuisine</t>
  </si>
  <si>
    <t>plafonniers étages led avec détecteurs</t>
  </si>
  <si>
    <t>Sèche linge;</t>
  </si>
  <si>
    <t xml:space="preserve">bac récupération eau </t>
  </si>
  <si>
    <t>thermiques</t>
  </si>
  <si>
    <t>pomona</t>
  </si>
  <si>
    <t>miel, fromages,viandes,légumes</t>
  </si>
  <si>
    <t>hygie pro</t>
  </si>
  <si>
    <t xml:space="preserve">suppression du guide - internet a remplacé le papier  </t>
  </si>
  <si>
    <t>Aménagement du temps de travail;Rémunération des salariés au-dessus de la grille de rémunération;Prime au mérite / à l'objectif;entretien 2 fois par an;</t>
  </si>
  <si>
    <t>oralement ;</t>
  </si>
  <si>
    <t>nous sommes à l'écoute de nos clients- présence;</t>
  </si>
  <si>
    <t>oui mais lequel? ;</t>
  </si>
  <si>
    <t xml:space="preserve">de part notre recrutement </t>
  </si>
  <si>
    <t>mission locale</t>
  </si>
  <si>
    <t>Gestion de la biodiversité;Achats responsables;Relations salariés / clients;Gouvernance;</t>
  </si>
  <si>
    <t>le moulin de la coudre</t>
  </si>
  <si>
    <t>moulin@moulindelacoudre.com</t>
  </si>
  <si>
    <t>alexandra vaury</t>
  </si>
  <si>
    <t>plan d allumage , changement pour les led</t>
  </si>
  <si>
    <t>Carton;Verre;Alimentaire;Papier;Plastique;Matériaux;</t>
  </si>
  <si>
    <t>l epain d epice , le fromage,</t>
  </si>
  <si>
    <t>sur demande a dispo au bureau;Affichage;</t>
  </si>
  <si>
    <t>Réseaux sociaux (facebook, instagram...);qr code qualite toursisme;</t>
  </si>
  <si>
    <t>DOMAINE DE L'ADOUX</t>
  </si>
  <si>
    <t>contact@domainedeladoux.fr</t>
  </si>
  <si>
    <t>ANCKAERT ILSE - GERANTE</t>
  </si>
  <si>
    <t>Chaudière ;Machine à laver;Sèche linge;Cellule froide;LEDs;</t>
  </si>
  <si>
    <t>LE BUISSONNET, FROMAGERIE LA BREOLE, CONFITURE TRON</t>
  </si>
  <si>
    <t>YAOURT, FROMAGE, CONFITURE</t>
  </si>
  <si>
    <t>Bilan équilibre vie professionnelle / vie personnelle;</t>
  </si>
  <si>
    <t>Green Key (Clef verte);Accueil Vélo;</t>
  </si>
  <si>
    <t>LOCATION DE E-BIKES</t>
  </si>
  <si>
    <t>HOTEL ACACIA</t>
  </si>
  <si>
    <t>contact@acacia-hotel.eu</t>
  </si>
  <si>
    <t>Broussaudier Anthony, co-gérant</t>
  </si>
  <si>
    <t>plan d'allumage. led en place déjà</t>
  </si>
  <si>
    <t>Papier;Carton;Verre;</t>
  </si>
  <si>
    <t xml:space="preserve">Bois dormant </t>
  </si>
  <si>
    <t>elie@bois-dormant.com</t>
  </si>
  <si>
    <t xml:space="preserve">Sclafer Elie pca </t>
  </si>
  <si>
    <t>Pompe à chaleur;Four ;Plaques de cuisson;LEDs;Machine à laver;Sèche linge;</t>
  </si>
  <si>
    <t>Composr</t>
  </si>
  <si>
    <t xml:space="preserve">Vin champignons charcuterie </t>
  </si>
  <si>
    <t>Via un questionnaire de satisfaction;Via des réunions mensuelles ;</t>
  </si>
  <si>
    <t>Qualité Tourisme;Accueil Vélo;</t>
  </si>
  <si>
    <t xml:space="preserve">Entretien accueil </t>
  </si>
  <si>
    <t xml:space="preserve">Sictom </t>
  </si>
  <si>
    <t>Ok</t>
  </si>
  <si>
    <t xml:space="preserve">hotel de france restaurant les fuchsias </t>
  </si>
  <si>
    <t>pfbfuchsias@gmail.com</t>
  </si>
  <si>
    <t xml:space="preserve">Brix pierre-François gérant/propriétaire </t>
  </si>
  <si>
    <t xml:space="preserve">passage en led sur la plus part des postes,) calorifugeage des tuyaux de chauffages, non utilisation de certaines machines si non nécessaires ( lave verre pour 5 personnes ) le petit four au lieu du gros ou des deux au cas ou, couvercles sur les marmites,  </t>
  </si>
  <si>
    <t>LEDs;chauffe eau solaire;</t>
  </si>
  <si>
    <t>Chauffage centralisé;Thermostat;Blocage de la température maximale dans l'hôtel en hiver;Baisse des températures dans les chambres inoccupées;repassage un jour sur deux pour qu il y ai assez de volume ( inertie de la machine ) on ferme un bâtiment en hiver pour couper le chauffage ;</t>
  </si>
  <si>
    <t xml:space="preserve">chauffe eau solaire + chaudière=annuellement, groupe froid tous les 6 mois, piano cuisine, sèche linge, calandreuse = bimestriellement, </t>
  </si>
  <si>
    <t>1829 création, depuis 2019 rénovation en cour ( 1 bâtiment sur 3 )  et isolation des chambres et combles selon norme R=8</t>
  </si>
  <si>
    <t>Abris à vélo;Location de vélo dans l'hôtel;velocargo pour faire quelques courses, tri des dechets...;</t>
  </si>
  <si>
    <t xml:space="preserve"> vérifications des fuites et changement des joints de WC, réducteur de débit dans toutes les salles de bain ( douche 9l/mon et lavabo 3l/min) arrosage automatique de nuit en goutte a goutte au jardin, chasse d'eau WC double flux partout, </t>
  </si>
  <si>
    <t>Plantation d'espèces locales dans les jardins;nichoir pour oiseaux et chauve souris, petit bassin=point d'eau pour les oiseaux, effarouchement des chats ;</t>
  </si>
  <si>
    <t>j ai un conseillé de la CCI qui me suit depuis 2017 sur les conso, les actions, la mise en place du chauffe eau solaire...</t>
  </si>
  <si>
    <t xml:space="preserve">dossier en cour  d'instruction avec demande d aide FEDER ( réponse en mai ) pour: chaudière a granulé de bois, enfouissement cuve a eau de pluie pour le jardin, isolation extérieur et isolation de comble, toiture végétalisé autour de ma véranda </t>
  </si>
  <si>
    <t>Papier;Carton;Verre;Plastique;Matériaux;Equipements;taille des arbres et fleurs a part ;</t>
  </si>
  <si>
    <t>Limitation des emballages;pas de bouteilles en chambre car pas de plastique... projet de fontaine mais cout trop élevé a mon gout. livraison du poisson et légumes en caisse plastique de criée ou réutilisable, plus de savon individuel en chambre ( ecopompe ) ;</t>
  </si>
  <si>
    <t>Réduction des grammages;on vérifie que les assiettes reviennent vide, j ai pas la place de faire un compost et je n ai pas d'entreprise qui collecte ;</t>
  </si>
  <si>
    <t>Mise en place de produits rechargeables;Suppression des produits à usage unique;evite au plus possible les emballages individuel ( sucre, mignardise, confiture maison en vrac dans des petits pots, nappage et serviette tissus, set de table nettoyable au PDJ, verre a dent en verre, réparation du matériel pour faire durée un maximum,   , ;</t>
  </si>
  <si>
    <t xml:space="preserve">œuf bio de la hurie, maraicher bio la verdura, nombreux viticulteur et cidriculteurs en bio voir DEMETER, farine bio moulin roupsard  </t>
  </si>
  <si>
    <t xml:space="preserve">huitres, poissons, homard, agneau de l ile d'en face ( tatihou ), miel, cidres, pommeaux, legumes et fruits, teurgoulles, </t>
  </si>
  <si>
    <t>Non;je souhaite mettre une fontaine, mais j ai 3 bâtiments et les cout d'entretient ( changement de cartouche ) sont exorbitant... on est pris pour des co..  je reflechit a une solution fait "maison" mais aux normes ;</t>
  </si>
  <si>
    <t xml:space="preserve">algotherm, produits ecolab PLG,  </t>
  </si>
  <si>
    <t xml:space="preserve">collecteur de déchets pour compost, déchets organique marin= retour a la mer ( pour nourrir crabe et crevettes ) vendeur de cartouche ou système de filtration d eau sans abonnement, lessive écoresponsable,    </t>
  </si>
  <si>
    <t>Affichage;Digitalisation;classeur a la réception ;</t>
  </si>
  <si>
    <t>Aménagement du temps de travail;Rémunération des salariés au-dessus de la grille de rémunération;Débrief mensuel de situation ;Bilan équilibre vie professionnelle / vie personnelle;Mise en place de l'intéressement;Prime au mérite / à l'objectif;Jours de congés supplémentaires;</t>
  </si>
  <si>
    <t>Via des réunions mensuelles ;Via une boite à idées;en directe au bureau ( on est que 12 ) ;</t>
  </si>
  <si>
    <t>WC PMR neuf, main courante dans l escalier, je suis en attente d'un passage de la commission handicap ;</t>
  </si>
  <si>
    <t>Gestion de la biodiversité;Gestion des déchets;Relations salariés / clients;</t>
  </si>
  <si>
    <t>LOGIS LES CHARMILLES</t>
  </si>
  <si>
    <t>hotel.les.charmilles@orange.fr</t>
  </si>
  <si>
    <t>TUILLIERE Patricia Directrice</t>
  </si>
  <si>
    <t>passage leds, réflexion pour mise en place de panneaux solaires</t>
  </si>
  <si>
    <t>nous sommes en réflexion sur toutes ces choses;</t>
  </si>
  <si>
    <t>nous venons de reprendre l'hôtel</t>
  </si>
  <si>
    <t>en reflexion;</t>
  </si>
  <si>
    <t>garage mis à la disposition des clients pour les vélos;</t>
  </si>
  <si>
    <t>pas encore;</t>
  </si>
  <si>
    <t>isolation extérieur</t>
  </si>
  <si>
    <t>Papier;Verre;Carton;Equipements;</t>
  </si>
  <si>
    <t>achat pas toute petite quantite;</t>
  </si>
  <si>
    <t>alimentaire</t>
  </si>
  <si>
    <t>Rémunération des salariés au-dessus de la grille de rémunération;Prime au mérite / à l'objectif;Aménagement du temps de travail;</t>
  </si>
  <si>
    <t>nous venons de reprendre;</t>
  </si>
  <si>
    <t>x</t>
  </si>
  <si>
    <t>Gestion de l'énergie;Gestion de l'eau;Gestion des déchets;Relations salariés / clients;</t>
  </si>
  <si>
    <t>HOTEL DU COMMERCE</t>
  </si>
  <si>
    <t>contact@hotelducommerce-volvic.com</t>
  </si>
  <si>
    <t>CARON SAMUEL, Président</t>
  </si>
  <si>
    <t>Bonnes pratiques de l'economie avec plan d'allumage, tout éclirage à économie, gestion du chauffage chambre et communs.</t>
  </si>
  <si>
    <t>Machine à laver;Sèche linge;Cellule froide;Chaudière ;Four ;Plaques de cuisson;</t>
  </si>
  <si>
    <t>Baisse des températures dans les chambres inoccupées;minuteries;</t>
  </si>
  <si>
    <t>sensibilisation des clients et du personnel</t>
  </si>
  <si>
    <t>nc;</t>
  </si>
  <si>
    <t>viande, charcuteries</t>
  </si>
  <si>
    <t>c'est complexe, nous proposons la bouteille d'eau plastique, nous sommes au coeur de Volvic, le groupe n'as pas pris d'initiative pour le moment pour changer son contenant et il serait malvenu de proposer autre chose;</t>
  </si>
  <si>
    <t>en direct;</t>
  </si>
  <si>
    <t>Hotel OAsis</t>
  </si>
  <si>
    <t>direction@oasis.fr</t>
  </si>
  <si>
    <t>Chedor Steve</t>
  </si>
  <si>
    <t>plan d'allumage</t>
  </si>
  <si>
    <t>LEDs;Panneau solaire thermique;</t>
  </si>
  <si>
    <t>reducteur d'eau et pomme de douche economique</t>
  </si>
  <si>
    <t>Papier;Carton;Verre;Plastique;Equipements;Matériaux;</t>
  </si>
  <si>
    <t xml:space="preserve">Biere , miel , oeuf </t>
  </si>
  <si>
    <t>oui oralement;</t>
  </si>
  <si>
    <t>le CANTAREL</t>
  </si>
  <si>
    <t>hotel-le-cantarel@wanadoo.fr</t>
  </si>
  <si>
    <t>françoise Royer</t>
  </si>
  <si>
    <t>Machine à laver;Sèche linge;Cellule froide;Four ;</t>
  </si>
  <si>
    <t>Thermostat;Blocage de la température minimale dans l'hôtel en été ;Blocage de la température maximale dans l'hôtel en hiver;Baisse des températures dans les chambres inoccupées;Lumière à détecteur de présence;Chauffage centralisé;</t>
  </si>
  <si>
    <t>pommes douche et robinets</t>
  </si>
  <si>
    <t>lentilles miel truites fromages</t>
  </si>
  <si>
    <t>majorité de femmes;</t>
  </si>
  <si>
    <t xml:space="preserve">Hôtel Au Comté d'Ornon </t>
  </si>
  <si>
    <t>hotel@aucomtedornon.com</t>
  </si>
  <si>
    <t xml:space="preserve">Delphine Rousseaux, Directrice </t>
  </si>
  <si>
    <t xml:space="preserve">Passage aux leds en cuisine </t>
  </si>
  <si>
    <t>LEDs;Borne de recharge ;</t>
  </si>
  <si>
    <t>Lumière à détecteur de présence;Blocage de la température minimale dans l'hôtel en été ;Blocage de la température maximale dans l'hôtel en hiver;</t>
  </si>
  <si>
    <t>Abris à trottinettes électriques pour le personnel ;</t>
  </si>
  <si>
    <t xml:space="preserve">arrosage automatique, robinet econome </t>
  </si>
  <si>
    <t>Verre;Carton;Matériaux;huiles usagées;Equipements;</t>
  </si>
  <si>
    <t xml:space="preserve">vins eau biere </t>
  </si>
  <si>
    <t>Mise en place d'un comité d'entreprise;</t>
  </si>
  <si>
    <t>REUNION HEBDO;</t>
  </si>
  <si>
    <t>Gestion de l'énergie;Gestion de l'eau;Gestion de la biodiversité;Gestion des déchets;Achats responsables;</t>
  </si>
  <si>
    <t>Hotel Restaurant du Midi</t>
  </si>
  <si>
    <t>contact@hotelrestaurantdumidi.com</t>
  </si>
  <si>
    <t>Proust, Laurence, gérante</t>
  </si>
  <si>
    <t>miel, viande</t>
  </si>
  <si>
    <t>Jours de congés supplémentaires;Prime au mérite / à l'objectif;</t>
  </si>
  <si>
    <t>Affichage tableau;</t>
  </si>
  <si>
    <t>central hotel</t>
  </si>
  <si>
    <t>jokotel@wanadoo.fr</t>
  </si>
  <si>
    <t>alain BEKAERT</t>
  </si>
  <si>
    <t xml:space="preserve">LEDS..., REDUCTIONS PERIODES D'ALLUMAGES ESPACES COMMUNS EN ELECTRICITE ET EN GAZ </t>
  </si>
  <si>
    <t>Four ;LEDs;</t>
  </si>
  <si>
    <t>VELO ELECTRIQUE;</t>
  </si>
  <si>
    <t>DIAGNOSTIC ENERGETIQUE EN COURS</t>
  </si>
  <si>
    <t>Papier;Plastique;Verre;Matériaux;Equipements;</t>
  </si>
  <si>
    <t>FROMAGES, FRUITS ET LEGUMES</t>
  </si>
  <si>
    <t>Aménagement du temps de travail;Rémunération des salariés au-dessus de la grille de rémunération;Mise en place d'un comité d'entreprise;Jours de congés supplémentaires;</t>
  </si>
  <si>
    <t>Gestion de la biodiversité;Relations salariés / clients;</t>
  </si>
  <si>
    <t>Auberge du Château</t>
  </si>
  <si>
    <t>aubergeduchateau63440@orange.fr</t>
  </si>
  <si>
    <t>SUARD Patrice Gérant</t>
  </si>
  <si>
    <t>Meilleur régulation chauffage, chauffage d'appoint au bois, remplacement ampoules LED en totalité, double vitrage ...</t>
  </si>
  <si>
    <t>Surveillance des fuites chasse d'eau, mise en place d'économiseur robinet et douchette, communication avec la clientèle ...</t>
  </si>
  <si>
    <t>Bac jardin avec nos aromates;</t>
  </si>
  <si>
    <t>En cours avec la clefverte</t>
  </si>
  <si>
    <t>Papier;Carton;Verre;Plastique;Matériaux;Equipements;Alimentaire;</t>
  </si>
  <si>
    <t xml:space="preserve">Augmentation de nos achats en vrac dans une boutique locale </t>
  </si>
  <si>
    <t>Mise en place du compost;Optimisation de la fabrication alimentaire.;</t>
  </si>
  <si>
    <t>Maraîcher Bio, boutique en vrac, producteur de viande locale bio ...</t>
  </si>
  <si>
    <t>Légumes, viande, fromages, miel, infusions, lentilles, pain, farine, bières, pâtes, moutarde ...</t>
  </si>
  <si>
    <t>Lessives, liquide vaisselle, nettoyants Ecolabel ou Ecocert</t>
  </si>
  <si>
    <t>Savon Liquide en flacon Ecolabel pour les chambres d'hôtel.</t>
  </si>
  <si>
    <t>Pas de salarié à ce jour.;</t>
  </si>
  <si>
    <t>Pas de salarié;</t>
  </si>
  <si>
    <t>En cours de réalisation;</t>
  </si>
  <si>
    <t>Pas pour le moment;</t>
  </si>
  <si>
    <t>Adhérent à la monnaie locale DOUME</t>
  </si>
  <si>
    <t>HOTEL MAISON CARREE</t>
  </si>
  <si>
    <t>nsavoniere@logis-hotels.com</t>
  </si>
  <si>
    <t>nadia savonniere directrice</t>
  </si>
  <si>
    <t>leds, reducteur de débit, cuve de récupération d'eau, détecteur de lumières</t>
  </si>
  <si>
    <t>LEDs;Voiture électrique;imprimante ricoh et télévisions;</t>
  </si>
  <si>
    <t>Thermostat;Baisse des températures dans les chambres inoccupées;Lumière à détecteur de présence;Blocage de la température maximale dans l'hôtel en hiver;Blocage de la température minimale dans l'hôtel en été ;</t>
  </si>
  <si>
    <t>isolation extérieure requise</t>
  </si>
  <si>
    <t>fromages charcuteries fruits confitures maison</t>
  </si>
  <si>
    <t>Accueil Vélo;Qualité Tourisme;Tourisme &amp; Handicap;hébergement pêche;</t>
  </si>
  <si>
    <t>HOTELLERIE LA BORIE</t>
  </si>
  <si>
    <t>hotellerielaborie@orange.fr</t>
  </si>
  <si>
    <t>MARIETTE Cyrille, Gérant</t>
  </si>
  <si>
    <t>Minuterie, Passage aux leds, Pose d'horloge éclairage extérieur</t>
  </si>
  <si>
    <t>Thermostat;Baisse des températures dans les chambres inoccupées;Lumière à détecteur de présence;Minuterie;</t>
  </si>
  <si>
    <t>Filtre compact</t>
  </si>
  <si>
    <t>Vin, Salaisons, viande</t>
  </si>
  <si>
    <t>échange;</t>
  </si>
  <si>
    <t>Réseaux sociaux (facebook, instagram...);Echange au départ;</t>
  </si>
  <si>
    <t>HÔTEL DU CENTRE</t>
  </si>
  <si>
    <t>contact@hotelducentre-alsace.fr</t>
  </si>
  <si>
    <t>BOUSQUET Valérie, gérante</t>
  </si>
  <si>
    <t>plan d'allumage des éclairages extérieurs, leds partout déjà en place, limitation du chauffage dans les couloirs.</t>
  </si>
  <si>
    <t>Mise a disposition d'une carte des transports en commun;Mise en avant des activités pédestres et cyclable;Mise en avant de location de matériel à proximité de l'hôtel;horaire des trains passant en gare de Molsheim;</t>
  </si>
  <si>
    <t>limitation des arrosages extérieurs, plantation d'espèces méditerranéennes ou peu exigeantes en eau</t>
  </si>
  <si>
    <t>limitation de la levée du bac déchets banaux et des 2 bacs déchets recyclables</t>
  </si>
  <si>
    <t>chocolaterie Jacques Bockel, Thés et infusions Les Jardins de Gaïa, Ferme Kientz (oeufs)</t>
  </si>
  <si>
    <t>les oeufs, café, thés et tisanes, pate à tartinée, miel, jambon</t>
  </si>
  <si>
    <t>Adelya Terre d'Hygiène</t>
  </si>
  <si>
    <t>pourquoi pas, mais je ne renouvellerai pas Qualité Tourisme car c'est payant et que je viens déjà de payer pour la visite de reclassement;</t>
  </si>
  <si>
    <t>ACVO qui fait travailler des personnes en situation de handicape</t>
  </si>
  <si>
    <t>Je ne suis pas propriétaire des murs de l'hôtel, seulement gérante.</t>
  </si>
  <si>
    <t>Hotel Cayrons</t>
  </si>
  <si>
    <t>hotelcayrons@orange.fr</t>
  </si>
  <si>
    <t>Tom WEBER, Gerant</t>
  </si>
  <si>
    <t>Etaindre les lumieres! Toutes ampoules achete LED, minuteries allumage, Application pour gerer la chaudiere, pompes etc; baisser le chauffage; chauffage par climatisation seulement 2 heures avant l'arrivee du client... etc</t>
  </si>
  <si>
    <t>Machine à laver;Sèche linge;Cellule froide;Chaudière ;Pompe à chaleur;LEDs;</t>
  </si>
  <si>
    <t>Gestion efficace de la climatisation (puit canadien...);Chauffage centralisé;Thermostat;Blocage de la température maximale dans l'hôtel en hiver;Baisse des températures dans les chambres inoccupées;Lumière à détecteur de présence;Beaucoup de minuteries pour gerer les materiels techniques (allumage, chauffage, VMC etc);</t>
  </si>
  <si>
    <t>Navettes gratuites mis en place par la ville;Abris à vélo;</t>
  </si>
  <si>
    <t>Mis en place de robinetterie d'economie (robinets a cold-start) toutes toilettes avec double chasse, minuteries pour arrosage et arrosage a gout-a-gout)</t>
  </si>
  <si>
    <t>Réinsertion des animaux;Plantation d'espèces locales dans les jardins;installation de "bee-hotels" dans le jardin, taie a haie que apres l'envol des oiseaux;</t>
  </si>
  <si>
    <t>Nous ne sommes pas mal en gerance d'energie mais, commes tout, nous avons des travaux a faire - mais ce qui necessatirai beaucoup d'investissement</t>
  </si>
  <si>
    <t>Papier;Carton;Verre;Plastique;Alimentaire;Matériaux;Equipements;Meubles;</t>
  </si>
  <si>
    <t>composteur;</t>
  </si>
  <si>
    <t xml:space="preserve">Plus de recycler </t>
  </si>
  <si>
    <t>Limitation des emballages;Jeter moins, acheter sans emballage, refuser emballage dans les magasins;</t>
  </si>
  <si>
    <t>Faire tres attention a l'achat;</t>
  </si>
  <si>
    <t xml:space="preserve">Leclerc, </t>
  </si>
  <si>
    <t xml:space="preserve">Vin de Provence. Produits petit dejeuner- biscuits, miel, fromage, viennoiserie, pain </t>
  </si>
  <si>
    <t>Eau non filtrée;Fontaine a eau en cours;</t>
  </si>
  <si>
    <t>Initial, Sodipec</t>
  </si>
  <si>
    <t>Produits sdb (savons, gel) en facon rechargeable MAIS AUSSI Ecolabel. Ca fait un montagne de plastique a jeter sinon</t>
  </si>
  <si>
    <t>Verbal;</t>
  </si>
  <si>
    <t>Jours de congés supplémentaires;Beaucoup de vacances;</t>
  </si>
  <si>
    <t>Questionnaire de satisfaction (Qualitelis...);Booking, Tripadvisor, Google;</t>
  </si>
  <si>
    <t>Accueil Vélo;Acceuil Familles;</t>
  </si>
  <si>
    <t>Des femmes sont à des postes de direction;Nous n'avons pas d'employes;</t>
  </si>
  <si>
    <t xml:space="preserve">Extincteurs plus que prevu, mesures d'incendie plus que prevu, </t>
  </si>
  <si>
    <t>Recyclage des meubles SOS Gaspillage et avec l'Association des Hoteliers Vencois</t>
  </si>
  <si>
    <t>HOTEL LA CLOSERIE</t>
  </si>
  <si>
    <t>info@hotel-la-closerie.com</t>
  </si>
  <si>
    <t>DUPONT DOMINIQUE GERANT</t>
  </si>
  <si>
    <t>leds, plan d'allumage, réducteur de pression, thermostat sur radiateur, programme du chauffage</t>
  </si>
  <si>
    <t>LEDs;Machine à laver;Sèche linge;Four ;Plaques de cuisson;</t>
  </si>
  <si>
    <t>Gestion efficace de la climatisation (puit canadien...);Chauffage centralisé;Thermostat;Coupure automatique du chauffage à l'ouverture des fenêtres,;Blocage de la température minimale dans l'hôtel en été ;Lumière à détecteur de présence;</t>
  </si>
  <si>
    <t>Extension de l'hotel et réhabilitation des communs réalisées en 2020.</t>
  </si>
  <si>
    <t>réducteur de débit</t>
  </si>
  <si>
    <t>coup de pates</t>
  </si>
  <si>
    <t>Yaourt Mézérac, Langouille Labbé simon,</t>
  </si>
  <si>
    <t>Via discussions;</t>
  </si>
  <si>
    <t>Questionnaire de satisfaction (Qualitelis...);Réseaux sociaux (facebook, instagram...);google;</t>
  </si>
  <si>
    <t xml:space="preserve">Fixacouettes, </t>
  </si>
  <si>
    <t>Logis Hôtel du Parc</t>
  </si>
  <si>
    <t>contact@hotel-duparc-perros.com</t>
  </si>
  <si>
    <t>Mr CORNET Guillaume, Propriètaire</t>
  </si>
  <si>
    <t>jamais</t>
  </si>
  <si>
    <t>Verre;Carton;Matériaux;Equipements;</t>
  </si>
  <si>
    <t>Poisson, Légumes, Boissons</t>
  </si>
  <si>
    <t>Gestion de l'énergie;Gestion de la biodiversité;Gestion de l'eau;Gestion des déchets;Achats responsables;Relations salariés / clients;Gouvernance;</t>
  </si>
  <si>
    <t>Le Pré Fillet</t>
  </si>
  <si>
    <t>leprefillet@wanadoo.fr</t>
  </si>
  <si>
    <t>Grosrey Laura responsable Hôtel</t>
  </si>
  <si>
    <t>Led, détecteurs de présence...</t>
  </si>
  <si>
    <t>LEDs;Four ;Chaudière ;</t>
  </si>
  <si>
    <t>baisser la consommation et la facture !</t>
  </si>
  <si>
    <t>consommation C. bilan carbone A</t>
  </si>
  <si>
    <t>réduire au maximum</t>
  </si>
  <si>
    <t>fromagerie, légumes,</t>
  </si>
  <si>
    <t>charcuterie, fromages, vin</t>
  </si>
  <si>
    <t>menuiserie</t>
  </si>
  <si>
    <t>classeur;</t>
  </si>
  <si>
    <t>Aménagement du temps de travail;Jours de congés supplémentaires;Rémunération des salariés au-dessus de la grille de rémunération;PEE;</t>
  </si>
  <si>
    <t>Boite à idées;Questionnaire de satisfaction (Qualitelis...);</t>
  </si>
  <si>
    <t>espace de circulation ;</t>
  </si>
  <si>
    <t>hommes et femmes sont a égalité</t>
  </si>
  <si>
    <t>lève lits, lave verre osmoseur</t>
  </si>
  <si>
    <t>MANOIR DE LA GIRAUDIERE</t>
  </si>
  <si>
    <t>giraudiere@hotels-france.com</t>
  </si>
  <si>
    <t>BOURASSEAU ELIANE ASSISTANTE DE DIRECTION</t>
  </si>
  <si>
    <t>Papier;Carton;Verre;Plastique;Trié mais non réutilisé;</t>
  </si>
  <si>
    <t>PETITS DEJEUNER : fromage de chèvre, miel, certains fruits (mais pas mis en avant)</t>
  </si>
  <si>
    <t>ADA</t>
  </si>
  <si>
    <t>gobelets pour salle de bain</t>
  </si>
  <si>
    <t>Achats responsables;Gestion de l'eau;Gestion de la biodiversité;</t>
  </si>
  <si>
    <t>Sudre Pascal Gérant</t>
  </si>
  <si>
    <t>Hosyellerie el lion d'or</t>
  </si>
  <si>
    <t>rmliondor@orange.fr</t>
  </si>
  <si>
    <t>Michel Michèle</t>
  </si>
  <si>
    <t>Machine à laver;Cellule froide;LEDs;Four ;Chaudière ;</t>
  </si>
  <si>
    <t>piloter le chauffage des chambres depuis la réception</t>
  </si>
  <si>
    <t>nous adaptons le supportions afin d'avoir le moins possible de retour dans les assiettes;</t>
  </si>
  <si>
    <t>les confitures maison le miel les viandes et les légumes</t>
  </si>
  <si>
    <t>nos salariés ont deux jours de congés consécutifs nous respectons la nouvelle grille salariale et ils sont rémunérés sur la base de 39 h semaine;</t>
  </si>
  <si>
    <t xml:space="preserve">ayant en tant qu'apprenti un réfugié Guinéen et une salariée homosexuelles je pense que cela réponds à votre question et que tout ce petit monde s'entend très bien </t>
  </si>
  <si>
    <t>a mon avis beaucoup de questions ne sont pas représentative de mon établissement</t>
  </si>
  <si>
    <t>LOGIS HOTEL RESTAURANT DE FRANCE PAMIERS</t>
  </si>
  <si>
    <t>contact@hotel-de-france-pamiers.com</t>
  </si>
  <si>
    <t>RAJA MATEO SONIA assistante commerciale</t>
  </si>
  <si>
    <t>meilleure gestion des chauffages et information du personnel : éteindre les lumières</t>
  </si>
  <si>
    <t>Machine à laver;Cellule froide;Chaudière ;Voiture électrique;LEDs;</t>
  </si>
  <si>
    <t>Abris à vélo;Location de vélo dans l'hôtel;bornes électriques, vélos électriques;</t>
  </si>
  <si>
    <t>Mise a disposition d'une carte des transports en commun;Mise en avant des activités pédestres et cyclable;vélos , bornes...;</t>
  </si>
  <si>
    <t>réducteur d'eau sur les robinets</t>
  </si>
  <si>
    <t>Papier;Carton;Verre;Plastique;Alimentaire;Matériaux;Equipements;bouchons lièges, ampoules, piles;</t>
  </si>
  <si>
    <t>ajout containers déchets recyclés : cartons...meilleures gestion des achats , moins emballages en interne, moins d'achats de papiers jetables : tissus lavable</t>
  </si>
  <si>
    <t>Limitation des emballages;récupération des palettes lors des livraisons;</t>
  </si>
  <si>
    <t>Mise en place du compost;Réduction des grammages;dons associations et éleveur de cochons local;</t>
  </si>
  <si>
    <t>traitement des déchets interne;</t>
  </si>
  <si>
    <t>viandes, légumes bio, fromage, alcools, fruits...</t>
  </si>
  <si>
    <t>isolation thermique par l'extérieur , tout autre produit lié au bâtiment</t>
  </si>
  <si>
    <t>Affichage;à disposition à la réception;</t>
  </si>
  <si>
    <t>Aménagement du temps de travail;Prime au mérite / à l'objectif;Bilan équilibre vie professionnelle / vie personnelle;</t>
  </si>
  <si>
    <t>la communication : ils savent qu'ils peuvent me demander : aide pour trouver un bien en location, crèche, ouverture de compte bancaire;</t>
  </si>
  <si>
    <t>Questionnaire de satisfaction (Qualitelis...);Réseaux sociaux (facebook, instagram...);google mybusiness;</t>
  </si>
  <si>
    <t>équipements salle de bain adaptés, accueil VIP;Un  emplacement (0.80m x 1.30m) libre  de  tout  obstacle est prévu devant  au moins une fenêtre de chaque pièce de vie;Le téléviseur possède une option de sous-titrage;Les téléphones possèdent des numéros contrastés;</t>
  </si>
  <si>
    <t>Autre;</t>
  </si>
  <si>
    <t>plan de prévention des risques mis à jour au moins 2 fois par an : achats de chaussures de sécurité, et renouvellement du matériel en mauvais état</t>
  </si>
  <si>
    <t>Fédération francaise du liège, et le refuge animalier de proximité pour le recyclage de nos serviettes et vielles couvertures, palettes..</t>
  </si>
  <si>
    <t>Gestion de l'énergie;Gestion de l'eau;Gestion des déchets;Gestion de la biodiversité;Achats responsables;Gouvernance;Relations salariés / clients;</t>
  </si>
  <si>
    <t>Hôtel de la Chapelle</t>
  </si>
  <si>
    <t>contact@hotelchapelle.com</t>
  </si>
  <si>
    <t>céline Saidi, DG</t>
  </si>
  <si>
    <t>réduction de chauffage via des thermostats en journée, chambre non réservée non chauffée inutilement, mise en place d'horloge électrique pour l'allumage extérieur en fonction de la lumière du jour et en fonction des saisons, excellente isolation se qui permet de voir la différence avec l'énergie utilisée auparavant</t>
  </si>
  <si>
    <t>Machine à laver;Sèche linge;Plaques de cuisson;</t>
  </si>
  <si>
    <t>Chauffage centralisé;Coupure automatique du chauffage à l'ouverture des fenêtres,;Blocage de la température minimale dans l'hôtel en été ;Blocage de la température maximale dans l'hôtel en hiver;Lumière à détecteur de présence;Baisse des températures dans les chambres inoccupées;</t>
  </si>
  <si>
    <t>régulièrement, et dès que possible, le bilan est systématiquement fait à chaque réception de facture</t>
  </si>
  <si>
    <t>2004 et 2018</t>
  </si>
  <si>
    <t>Non;Abris à vélo;nous avions des vélos électriqques en location mais notre région permet des équipements renouvelés et plus performant, location de voiture électriques possibles;</t>
  </si>
  <si>
    <t>Mise a disposition d'une carte des transports en commun;Mise en avant des activités pédestres et cyclable;Mise en avant de location de matériel à proximité de l'hôtel;La vallée de Chevreuse est le poumon vert de l'IDF et automatiquement nous influençons nouvisiteurs aux promenades pédestres et vélos. ;</t>
  </si>
  <si>
    <t>Nous avons la chance d'habiter un lieu exceptionnel vis à vis de la nature et l'eau est une partie très importante pour notre village de 350 habitant. Il est peuplé de source naturelle, quasiment pas d'arrosage l'été, toutes nos chambres sont équipées de réducteur d'eau et à la rénovation de nos chambres nous avons réduit la chambre équipée de baignoiress</t>
  </si>
  <si>
    <t>En nous installant à Milon la Chapelle, nous  avions promis à notre maire le respect de l'environnement pour aller dans le sens de la vallée de chevreuse qui protège la faune et la lfore</t>
  </si>
  <si>
    <t>Désherbage manuel;copeaux de bois pour éviter de revoir les mauvaises herbes trop régulièrement;</t>
  </si>
  <si>
    <t>peinture respectant les clients et les extérieurs, notre jardin est trop petit pour y inclure des ruches donc nous achetons notre miel aux voisins;</t>
  </si>
  <si>
    <t>Nous avons été surpris par la peinture des volets qui n'était pas conformes alors que nous avions choisis en conséquence sinon le diagnostic est plutôt très positif: B</t>
  </si>
  <si>
    <t>Comme chaque ville nous trions nos ordures sans utiliser ou au minimum de sacs plastiques, nous ne jetons pratiquement aucun aliment, le peu de gâchis au service petit déjeuner est redistribué à des animaux;</t>
  </si>
  <si>
    <t>Non;Il y a toujours plus a faire mais je crois que nous avons fait énormément d'efforts au sein de la vallée de chevreuse pour être de bons élèves !;</t>
  </si>
  <si>
    <t>un pammneau dans la salle petit déjeuner affiche nos actions de toute l'année, nous avons été le seul établissement "Hôtel au naturel" en IDF et avons gardé les bonnes habitudes;</t>
  </si>
  <si>
    <t>Ferme de Saint Rémy lès Chevreuse, miel de la vallée de Chevreuse, ADA Cosmétic siglé Logis pour éliminer les pain de savon en conditionnement trop gâchés...</t>
  </si>
  <si>
    <t>miel, laitage, fromages</t>
  </si>
  <si>
    <t>Non;nous y réfléchissons;</t>
  </si>
  <si>
    <t>Non;Nous avons qu'une employée depuis 17 ans la même personne et nous oeuvrons à ces côtés, le dialogue est très présent en cas de demande particulière;</t>
  </si>
  <si>
    <t>Non;Nous avions le label Hôtel au naturel pendant 7 années, nous avons fait le choix de démissionner car cela nous a pas apporter de la clientèle supplémentaire. Nous avions l'impression d'intruire notre clientèle à l'impacte écologique pour chaque geste mis en place. La cotisation ne permettait pas une communication performante au sein du groupe surtout ;</t>
  </si>
  <si>
    <t>Nous n'avons pas renouvelé ces labels, notre situation géographique permet déjà de mettre en confiance la clientèle en visite. Si je peux me permettre tous ces Labels ne sont plus regardés par la clientèle !;</t>
  </si>
  <si>
    <t>Non;adhéré "on s'en fou" il faut surtout agir, on a pas besoin de dépenser de l'argent pour qu'on nous dise c'est bien se que vous faites ou vous devez peut être vous améliorer. Comme déjà dit plus haut On peut toujours faire mieux pour notre planète, si un dixième des hôteliers ou ne serais ce des habitants de notre planète trier ses ordures correctement rien que cela, nous avons expérimenté plusieurs Labels Ecoresponsable et aucunement cela attiré une clientèle supplémentaire donc nous ne sommes pas favorables.;</t>
  </si>
  <si>
    <t>Hotel de la Mairie</t>
  </si>
  <si>
    <t>courrier@hoteldelamairie.com</t>
  </si>
  <si>
    <t>Bretin Tanguy Directeur</t>
  </si>
  <si>
    <t>led déja en place</t>
  </si>
  <si>
    <t>Lumière à détecteur de présence;Baisse des températures dans les chambres inoccupées;Gestion efficace de la climatisation (puit canadien...);</t>
  </si>
  <si>
    <t>surveillance des fuites vieux bâtiment</t>
  </si>
  <si>
    <t>le moutons les raviole et tourtons, oreille d’âne etc;;;</t>
  </si>
  <si>
    <t>Ecolabellisés;Issus du commerce équitable;Bio;</t>
  </si>
  <si>
    <t>Hôtel Le Richelieu</t>
  </si>
  <si>
    <t>contact@hotel-lerichelieu-saujon.com</t>
  </si>
  <si>
    <t>Duverneuil Marc Propriétaire/gérant</t>
  </si>
  <si>
    <t>Passage 100% led, Changement des unités intérieur de clim/chauffage, mise en place d'horloges pour la gestion du bouclage eau chaude sanitaire, de la vmc ... mise en place d'une soupape différentielle pour la gestion du bouclage d'eau de la pompe à chaleur ...</t>
  </si>
  <si>
    <t>Machine à laver;Chaudière ;Pompe à chaleur;LEDs;</t>
  </si>
  <si>
    <t>Gestion efficace de la climatisation (puit canadien...);Thermostat;Lumière à détecteur de présence;Baisse des températures dans les chambres inoccupées;</t>
  </si>
  <si>
    <t>Mise a disposition d'une carte des transports en commun;Mise en avant de location de matériel à proximité de l'hôtel;Mise en avant des activités pédestres et cyclable;</t>
  </si>
  <si>
    <t>Utilisation des machines à lavé au selon la quantité, mise en place de réducteurs dans les salles de bains</t>
  </si>
  <si>
    <t>pas de jardin ou parc;</t>
  </si>
  <si>
    <t>marc de café, recyclé vers les agriculteurs;Matériaux;Plastique;Verre;Carton;Papier;</t>
  </si>
  <si>
    <t>gestion du buffet pdj selon la fréquentation;</t>
  </si>
  <si>
    <t>charcuterie, fromages, huitres, vins, cognac ...</t>
  </si>
  <si>
    <t>Eau filtrée (via une fontaine à eau par exemple);avec un gobelet en bambou;</t>
  </si>
  <si>
    <t>Affichage;et mise à disposition;</t>
  </si>
  <si>
    <t>entretien mensuel (café);</t>
  </si>
  <si>
    <t>Gestion de l'énergie;Gouvernance;Relations salariés / clients;Achats responsables;</t>
  </si>
  <si>
    <t>le roitelet</t>
  </si>
  <si>
    <t>roitelet.hotel@orange.fr</t>
  </si>
  <si>
    <t>Marchand Patrick gerant et propriétaire</t>
  </si>
  <si>
    <t>Thermostat;Blocage de la température maximale dans l'hôtel en hiver;Coupure automatique du chauffage à l'ouverture des fenêtres,;Baisse des températures dans les chambres inoccupées;</t>
  </si>
  <si>
    <t>SUR LE LAVAGE DES LÉGUMES ECT</t>
  </si>
  <si>
    <t>PAS SOUVENT</t>
  </si>
  <si>
    <t>Papier;Carton;Plastique;Alimentaire;</t>
  </si>
  <si>
    <t>maraicher</t>
  </si>
  <si>
    <t>légumes fromages</t>
  </si>
  <si>
    <t>Jours de congés supplémentaires;Rémunération des salariés au-dessus de la grille de rémunération;</t>
  </si>
  <si>
    <t>Gestion de l'énergie;Gestion de l'eau;Gestion des déchets;Achats responsables;</t>
  </si>
  <si>
    <t>las cigalas</t>
  </si>
  <si>
    <t>info@lascigalas.com</t>
  </si>
  <si>
    <t>hall hans et leherte christine,gérant</t>
  </si>
  <si>
    <t>Gestion efficace de la climatisation (puit canadien...);</t>
  </si>
  <si>
    <t>Papier;Verre;</t>
  </si>
  <si>
    <t>?????</t>
  </si>
  <si>
    <t>légumes,fromages.</t>
  </si>
  <si>
    <t>PAS DE SALARIé;</t>
  </si>
  <si>
    <t>HOTEL RESTAURANT LA VIGOTTE</t>
  </si>
  <si>
    <t>hotel.vigotte@gmail.com</t>
  </si>
  <si>
    <t>RICHARD Cécile Directrice adjointe</t>
  </si>
  <si>
    <t>Passage leds, minuterie, détecteur de mouvement, sensibilisation des clients...</t>
  </si>
  <si>
    <t>Sèche linge;Machine à laver;Chaudière ;LEDs;</t>
  </si>
  <si>
    <t>en cours partenariat sur La Vigotte LAB ;</t>
  </si>
  <si>
    <t>installation de réducteur de débit, affichage et sensibilisation du personnel et des client, formation du personnel sur les économies d’eau par un organisme agréé/</t>
  </si>
  <si>
    <t>Réhabilitation d'anciens espaces naturels;Réinsertion des animaux;Plantation d'espèces locales dans les jardins;sensibilisation des clients;</t>
  </si>
  <si>
    <t xml:space="preserve">en cours </t>
  </si>
  <si>
    <t>Equipements;Matériaux;Alimentaire;Plastique;Carton;Papier;Verre;</t>
  </si>
  <si>
    <t>éviter le gaspillage , réduire supprimer les emballage inutiles... etc</t>
  </si>
  <si>
    <t>propose des portions petit ou grand mangeur;Limitation des emballages;Installation d'une fontaine à eau;</t>
  </si>
  <si>
    <t>GAEC, traitement du linge, produit entretiens eco labels , papeterie eco label ..</t>
  </si>
  <si>
    <t>85% de nos produits sont locaux</t>
  </si>
  <si>
    <t>ADA, soicieté de traitement du linge ..etc</t>
  </si>
  <si>
    <t>Ecolabel Européen;Travelife;Green Globe;Earthcheck;Tourisme &amp; handicap;</t>
  </si>
  <si>
    <t>temps de discussion ,entretiens individuel</t>
  </si>
  <si>
    <t>LA VIGOTTE LAB</t>
  </si>
  <si>
    <t>Relations salariés / clients;Gouvernance;Gestion des déchets;Gestion de la biodiversité;</t>
  </si>
  <si>
    <t>Villa C Hôtel</t>
  </si>
  <si>
    <t>contact@hotelvillac.com</t>
  </si>
  <si>
    <t>Legrand Aurelien Propriétaire</t>
  </si>
  <si>
    <t>Passage en Leeds, détecteur, programmateur, utiliser les heures creuses</t>
  </si>
  <si>
    <t>Pompe à chaleur;Voiture électrique;LEDs;</t>
  </si>
  <si>
    <t>Rénové en 2013 et agrandi en 2020, réglementation thermique, laine de roche, peinture a l'eau</t>
  </si>
  <si>
    <t>Abris à vélo;Les baskets;</t>
  </si>
  <si>
    <t>Informations papier dans les chambres</t>
  </si>
  <si>
    <t>Ras</t>
  </si>
  <si>
    <t>Confiture ,miel, yaourt, pain viennoiserie,</t>
  </si>
  <si>
    <t>Les produits de mon lave-vaisselle.... et de certaines surfaces</t>
  </si>
  <si>
    <t>Jours de congés supplémentaires;Aménagement du temps de travail;Prime au mérite / à l'objectif;Débrief mensuel de situation ;Bilan équilibre vie professionnelle / vie personnelle;</t>
  </si>
  <si>
    <t>Le téléviseur possède une option de sous-titrage;Un  emplacement (0.80m x 1.30m) libre  de  tout  obstacle est prévu devant  au moins une fenêtre de chaque pièce de vie;Les téléphones possèdent des numéros contrastés;</t>
  </si>
  <si>
    <t>Biosphère;</t>
  </si>
  <si>
    <t>Effectif paritaire ;Mise en place de l'égalité salariale;</t>
  </si>
  <si>
    <t>Le Relais d'Aumale</t>
  </si>
  <si>
    <t>hotel@relaisdaumale.fr</t>
  </si>
  <si>
    <t>Catherine Fontaine, Présidente de SAS Diane Gestion</t>
  </si>
  <si>
    <t>Carton;Verre;Plastique;</t>
  </si>
  <si>
    <t>Aménagement du temps de travail;Rémunération des salariés au-dessus de la grille de rémunération;Débrief mensuel de situation ;Bilan équilibre vie professionnelle / vie personnelle;</t>
  </si>
  <si>
    <t>Un organisme extérieur;Réseaux sociaux (facebook, instagram...);Questionnaire de satisfaction (Qualitelis...);</t>
  </si>
  <si>
    <t>Effectif paritaire ;Des femmes sont à des postes de direction;</t>
  </si>
  <si>
    <t>Total</t>
  </si>
  <si>
    <t>hotel le Gai Soleil</t>
  </si>
  <si>
    <t>hotel.gai-soleil@wanadoo.fr</t>
  </si>
  <si>
    <t>Coffy Elodie, présidente</t>
  </si>
  <si>
    <t>plan d'allumage, plan de fonctionnement des machines</t>
  </si>
  <si>
    <t>Chauffage centralisé;Thermostat;Coupure automatique du chauffage à l'ouverture des fenêtres,;Baisse des températures dans les chambres inoccupées;Lumière à détecteur de présence;message dans les salles de bain visant à réduire le nombre de linge de toilette utilisé / message pour réguler l'utilisation de la climatisation;</t>
  </si>
  <si>
    <t>Non </t>
  </si>
  <si>
    <t>Mise en avant des activités pédestres et cyclable;mise en avant des navettes intervillage et skibus;</t>
  </si>
  <si>
    <t>détection d'éventuelle fuite / remplissage piscine</t>
  </si>
  <si>
    <t>Carton;Verre;Plastique;Alimentaire;</t>
  </si>
  <si>
    <t>fromage, charcuterie</t>
  </si>
  <si>
    <t>Mise en place d'un comité d'entreprise;Aménagement du temps de travail;</t>
  </si>
  <si>
    <t>Les téléphones possèdent des numéros contrastés;Le téléviseur possède une option de sous-titrage;Un  emplacement (0.80m x 1.30m) libre  de  tout  obstacle est prévu devant  au moins une fenêtre de chaque pièce de vie;tabouret de douche / sol antidérapant;</t>
  </si>
  <si>
    <t>Hôtel du Cygne</t>
  </si>
  <si>
    <t>contact@hotelducygne.com</t>
  </si>
  <si>
    <t>Arnaud RENIER - Réceptionniste</t>
  </si>
  <si>
    <t>Optimisation des éclairages extérieur et passage en LED</t>
  </si>
  <si>
    <t>Coupure automatique du chauffage à l'ouverture des fenêtres,;Thermostat;Baisse des températures dans les chambres inoccupées;Blocage de la température maximale dans l'hôtel en hiver;Lumière à détecteur de présence;</t>
  </si>
  <si>
    <t>Lingerie en 2019 norme RT2012</t>
  </si>
  <si>
    <t>Mise aux normes de l'espace aquatique</t>
  </si>
  <si>
    <t>Domaine de Montcy, Verger du Closeau</t>
  </si>
  <si>
    <t>confiture, produits laitiers, jus de fruits, boissons avec ou sans alcool</t>
  </si>
  <si>
    <t>Gobelets en carton recyclé pour les salle de bains</t>
  </si>
  <si>
    <t>Digitalisation;Affichage;</t>
  </si>
  <si>
    <t>Aménagement du temps de travail;Prime au mérite / à l'objectif;Rémunération des salariés au-dessus de la grille de rémunération;</t>
  </si>
  <si>
    <t>hotel col de l ange</t>
  </si>
  <si>
    <t>info@hotelcoldelange.fr</t>
  </si>
  <si>
    <t>helene charpin , co-gérante</t>
  </si>
  <si>
    <t>Machine à laver;Chaudière ;Voiture électrique;Four ;LEDs;</t>
  </si>
  <si>
    <t>baie vitrée en 2017, véranda en 2011, isolation des comble et des tuyaux en 2021</t>
  </si>
  <si>
    <t>miel, plat, melon</t>
  </si>
  <si>
    <t>Débrief mensuel de situation ;</t>
  </si>
  <si>
    <t>lors de discussion;</t>
  </si>
  <si>
    <t xml:space="preserve">Hotel de France </t>
  </si>
  <si>
    <t>hotel.de.france.dz@wanadoo.fr</t>
  </si>
  <si>
    <t xml:space="preserve">SUAREZ Armand réceptionniste </t>
  </si>
  <si>
    <t>eclairage LED, timer pour l'éclairage, etc</t>
  </si>
  <si>
    <t>...</t>
  </si>
  <si>
    <t>confiture, patisserie, kouign amann</t>
  </si>
  <si>
    <t>Le téléviseur possède une option de sous-titrage;Les téléphones possèdent des numéros contrastés;</t>
  </si>
  <si>
    <t>Tous actes de discrimination (quel qu'il soit) nous est rapporté. Des interventions sont programmés afin de sensibiliser et le cas échéant sanctionner. L'établissement ne tolère aucune discrimination liés a la couleur de peau, les orientations sexuelles ou de genres, nationalité ou religion et n'importe qu'elle autre minorité. Nous attachons une grande importance a l'acceptation de soit et de l'autre vis a vis de nos employés ou de notre clientèle.</t>
  </si>
  <si>
    <t>Hôtel Avantici Citotel Gap</t>
  </si>
  <si>
    <t>contact@avantici-citotel.com</t>
  </si>
  <si>
    <t>Amélie Chargros, réceptionniste</t>
  </si>
  <si>
    <t>Coupure automatique du chauffage à l'ouverture des fenêtres,;</t>
  </si>
  <si>
    <t>Les Vagues</t>
  </si>
  <si>
    <t>contact@lesvagues.com</t>
  </si>
  <si>
    <t>Frédéric Petitteville  Directeur</t>
  </si>
  <si>
    <t>Hébergement - Cuisine</t>
  </si>
  <si>
    <t>LEDs;Machine à laver;Sèche linge;Eau Chaude Solaire;</t>
  </si>
  <si>
    <t>Chauffage centralisé;Thermostat;Blocage de la température minimale dans l'hôtel en été ;Blocage de la température maximale dans l'hôtel en hiver;Lumière à détecteur de présence;</t>
  </si>
  <si>
    <t>Eau Chaude Solaire ;</t>
  </si>
  <si>
    <t>Hébergement  - Cuisine</t>
  </si>
  <si>
    <t>Sans intrant (pesticides...);Désherbage manuel;Uniquement des plantes Locales;</t>
  </si>
  <si>
    <t>Limitation des emballages;Facturation par mail ;</t>
  </si>
  <si>
    <t>Réduction des grammages;Mise en place du compost;Doggy Bag;</t>
  </si>
  <si>
    <t xml:space="preserve">Terra azur, Transgourmet, Lodipro, </t>
  </si>
  <si>
    <t xml:space="preserve">Miel, Confitures, Kiwi, </t>
  </si>
  <si>
    <t>Lodipro</t>
  </si>
  <si>
    <t>Primeur, Viande et Poisson</t>
  </si>
  <si>
    <t>dans le Contrat de travail;</t>
  </si>
  <si>
    <t>Rémunération des salariés au-dessus de la grille de rémunération;Débrief mensuel de situation ;Prime au mérite / à l'objectif;Aménagement du temps de travail;</t>
  </si>
  <si>
    <t>En direct, et réunion hebdo;</t>
  </si>
  <si>
    <t>Un  emplacement (0.80m x 1.30m) libre  de  tout  obstacle est prévu devant  au moins une fenêtre de chaque pièce de vie;2 Chambres  PMR en rdc avec Terrasse privative;</t>
  </si>
  <si>
    <t>égalité de salaire</t>
  </si>
  <si>
    <t>Gestion de la biodiversité;Gestion des déchets;Achats responsables;Relations salariés / clients;</t>
  </si>
  <si>
    <t>Bon courage</t>
  </si>
  <si>
    <t>AUBERGE DE L'ABBAYE</t>
  </si>
  <si>
    <t>aubergeabbaye@wanadoo.fr</t>
  </si>
  <si>
    <t>Sophie DESSIMOZ - GERANTE</t>
  </si>
  <si>
    <t>Remplacement de portes et fenêtres - installation minuteries lumières dans les lieux communs - installation de réducteurs de débit d'eau .ETC.....</t>
  </si>
  <si>
    <t>Thermostat;Chauffage centralisé;Lumière à détecteur de présence;Baisse des températures dans les chambres inoccupées;</t>
  </si>
  <si>
    <t>2014</t>
  </si>
  <si>
    <t>Mise en avant des activités pédestres et cyclable;Mise a disposition d'une carte des transports en commun;Mise en avant de location de matériel à proximité de l'hôtel;</t>
  </si>
  <si>
    <t>Économies bonnes pour l'environnement</t>
  </si>
  <si>
    <t>non concernés;</t>
  </si>
  <si>
    <t>remplacement d'une des chaudières qui est au fioul</t>
  </si>
  <si>
    <t>Fournisseurs de produits alimentaires locaux et bio</t>
  </si>
  <si>
    <t>Viande - laitages - bière - légumes frais - miel - pain - farine - cidres et jus de pomme ...</t>
  </si>
  <si>
    <t>Digitalisation;Par échange verbal;</t>
  </si>
  <si>
    <t>Aménagement du temps de travail;Jours de congés supplémentaires;Prime au mérite / à l'objectif;Bilan équilibre vie professionnelle / vie personnelle;</t>
  </si>
  <si>
    <t>Dialogue</t>
  </si>
  <si>
    <t>L'Amandier</t>
  </si>
  <si>
    <t>amandier.restaurant@wanadoo.fr</t>
  </si>
  <si>
    <t>PERYOT Stéphane, Dirigeant</t>
  </si>
  <si>
    <t>leds dans tout l'établissement, allumage du gaz en cuisine uniquement lors de besoin</t>
  </si>
  <si>
    <t>Machine à laver;Sèche linge;Cellule froide;Pompe à chaleur;Chaudière ;LEDs;Plaques de cuisson;Four ;</t>
  </si>
  <si>
    <t>Réducteur de débit d'eau des robinets</t>
  </si>
  <si>
    <t>transgourmet</t>
  </si>
  <si>
    <t>fromages, yaourts, confiture, miel, viande, volaille, oeufs, légumes</t>
  </si>
  <si>
    <t>proposer les repas dans les contenants en verre des clients</t>
  </si>
  <si>
    <t>Tourisme &amp; handicap;Qualité tourisme;Accueil Vélo;Ecolabel Européen;Green Key (Clef verte);</t>
  </si>
  <si>
    <t>Tri des déchets avec le siectom</t>
  </si>
  <si>
    <t>LA ROCHETTE</t>
  </si>
  <si>
    <t>info@larochette-hotel.fr</t>
  </si>
  <si>
    <t>LANOIX</t>
  </si>
  <si>
    <t>PLAN D'ALLUMAGE</t>
  </si>
  <si>
    <t>2019</t>
  </si>
  <si>
    <t xml:space="preserve">PLAN </t>
  </si>
  <si>
    <t>Plantation d'espèces locales dans les jardins;Réhabilitation d'anciens espaces naturels;</t>
  </si>
  <si>
    <t>PLAN</t>
  </si>
  <si>
    <t>viandes, légumes...</t>
  </si>
  <si>
    <t>oral;</t>
  </si>
  <si>
    <t>Les 3 Lieux</t>
  </si>
  <si>
    <t>asabatier@les3lieux.com</t>
  </si>
  <si>
    <t>Alain Sabatier - CEO</t>
  </si>
  <si>
    <t>HÔTEL / RESTAURANT</t>
  </si>
  <si>
    <t>Machine à laver;Cellule froide;Pompe à chaleur;Four ;Plaques de cuisson;LEDs;Sèche linge;Lave-Vaiselle à récupération des vapeurs (-30% de consommation);</t>
  </si>
  <si>
    <t>Thermostat;Chauffage centralisé;Blocage de la température minimale dans l'hôtel en été ;Blocage de la température maximale dans l'hôtel en hiver;Baisse des températures dans les chambres inoccupées;Lumière à détecteur de présence;</t>
  </si>
  <si>
    <t>Abris à vélo;Prise de recharge pour les Vélos Electrique dans l'abris à Vélo;Location de vélo dans l'hôtel;</t>
  </si>
  <si>
    <t>Mise en avant des activités pédestres et cyclable;Mise en avant de location de matériel à proximité de l'hôtel;Arrêt de bus à 100m de l'Hôtel et information sur les horaires;</t>
  </si>
  <si>
    <t>Hôtel / Restaurant et Cuisine/ Espace Bien-Être / Jardin</t>
  </si>
  <si>
    <t>Sans intrant (pesticides...);Désherbage manuel;Désherbage Thermique;</t>
  </si>
  <si>
    <t>Nous sommes au Bord de la Loire sur la partie Inscrite au patrimoine mondiale de l'Unesco, qui par nature protège la Flore et la faune ! ;</t>
  </si>
  <si>
    <t>Limitation des emballages;Etude Fontaine à eau en cours;</t>
  </si>
  <si>
    <t>Compte TogoodToGo;</t>
  </si>
  <si>
    <t>Maraicher Bio, Producteur de Fromages, Jus de fruits bio et locaux, Vins bio et locaux, Etc ....</t>
  </si>
  <si>
    <t>Miel, confitures, vins, jus de fruits, huile</t>
  </si>
  <si>
    <t>Eau filtrée (via une fontaine à eau par exemple);Fontaine en étude;</t>
  </si>
  <si>
    <t>ENVIE, PROPIA</t>
  </si>
  <si>
    <t>Aménagement du temps de travail;Bilan équilibre vie professionnelle / vie personnelle;Rémunération des salariés au-dessus de la grille de rémunération;Débrif tous les 6 mois sur la situation, implication de toute l'équipe lors de réflexion sur des évolution strategique, accès sur tous les ordinateurs des CA de l'entreprise. ;</t>
  </si>
  <si>
    <t>De manière quotidienne ;</t>
  </si>
  <si>
    <t>Questionnaire de satisfaction (Qualitelis...);Réseaux sociaux (facebook, instagram...);Pour le moment, je suis le Community Manager ;</t>
  </si>
  <si>
    <t>Les téléphones possèdent des numéros contrastés;Le téléviseur possède une option de sous-titrage;Un  emplacement (0.80m x 1.30m) libre  de  tout  obstacle est prévu devant  au moins une fenêtre de chaque pièce de vie;Nous sommes Labelisé Tourisme et Handicap pour les 4 handicaps;</t>
  </si>
  <si>
    <t>Le quel vous parait pertinent / à ceux que nous avons déjà? ;</t>
  </si>
  <si>
    <t xml:space="preserve">De quelles discrimination parlez-vous ?  Si c'est l'égalité H/F, nous avons plus de personnel féminin que masculin, et nos équipes sont pluri couleur et pluri origines ... </t>
  </si>
  <si>
    <t>Mise en place de l'égalité salariale;Cf réponse précédente;</t>
  </si>
  <si>
    <t>Via Linkedin Local / Démarche environnementale pour la lutte contre les plastics dans les océans - Partenariat avec Tremplin Atelier Services (Association Aide au retour au travail) - Partenariat avec ESAT local</t>
  </si>
  <si>
    <t xml:space="preserve">AUBERGE DU CENTRE </t>
  </si>
  <si>
    <t>gilles@auberge-du-centre.com</t>
  </si>
  <si>
    <t>MARTINET Gilles    retraité</t>
  </si>
  <si>
    <t>recherche avec EDF  pour la mise en place d'un systhese de guidage informatique</t>
  </si>
  <si>
    <t>LEDs;Pompe à chaleur;chauffes au thermo dynamique;</t>
  </si>
  <si>
    <t>Abris à vélo;Location de vélo dans l'hôtel;velo electrique pour  2 personnels;</t>
  </si>
  <si>
    <t>8  tonnes de stockage d'eau de pluie et utilisation du puit.</t>
  </si>
  <si>
    <t>avec reseaux de captage  separatif</t>
  </si>
  <si>
    <t>projet 2022</t>
  </si>
  <si>
    <t>continuer et perceverer dans notre demarche en route depuis 10 ans  ( CLEF VERTE )</t>
  </si>
  <si>
    <t>Papier;Carton;Verre;Plastique;Alimentaire;Matériaux;Equipements;referenciel CLEF VERTE et labelisation ECO DEFI ;</t>
  </si>
  <si>
    <t>SURTOUT UN BON SUIVI DES REGLES ACTUELLES;</t>
  </si>
  <si>
    <t>Recherche de solution pour les 2 sujets ;</t>
  </si>
  <si>
    <t>marc LOUIS</t>
  </si>
  <si>
    <t>liqueurs GIRARDOT.  vins de CHEVERNY.  MIEL  de mr  LOUIS.</t>
  </si>
  <si>
    <t>ON BOSSE SUR LE SUJET;</t>
  </si>
  <si>
    <t>PRODUITS D'ACCUEIL</t>
  </si>
  <si>
    <t>c'est une recherche constante a s'appuyant sur les 7 criteres du referenciel CLEF VERTE.( bornes. panneaux sol.   etc</t>
  </si>
  <si>
    <t>echanges et reunions;</t>
  </si>
  <si>
    <t>Aménagement du temps de travail;Jours de congés supplémentaires;Rémunération des salariés au-dessus de la grille de rémunération;Prime au mérite / à l'objectif;Débrief mensuel de situation ;Mise en place de l'intéressement;Bilan équilibre vie professionnelle / vie personnelle;</t>
  </si>
  <si>
    <t>accecibilité au restaurant et a l'hotel;</t>
  </si>
  <si>
    <t>Accueil Vélo;Tourisme &amp; Handicap;en cours de validité pour qualite tourisme.;</t>
  </si>
  <si>
    <t>outil bilan carbone;</t>
  </si>
  <si>
    <t xml:space="preserve">quelles type de discrimination ????  </t>
  </si>
  <si>
    <t>le plus naturellement  du monde;</t>
  </si>
  <si>
    <t>proximité de vie dans un effectif de petite entreprise</t>
  </si>
  <si>
    <t xml:space="preserve">don du sang avec le ROTARY.   LES soupes du LIONS.  dons aux assoc. sportives et des anciens du village. </t>
  </si>
  <si>
    <t>Gestion de l'énergie;Relations salariés / clients;Gouvernance;</t>
  </si>
  <si>
    <t>Le Cheval Rouge</t>
  </si>
  <si>
    <t>contact@lechevalrouge.fr</t>
  </si>
  <si>
    <t>Fourreau Mélanie</t>
  </si>
  <si>
    <t>Sensibilisation aux économies</t>
  </si>
  <si>
    <t>Chauffage centralisé;Blocage de la température maximale dans l'hôtel en hiver;Baisse des températures dans les chambres inoccupées;Lumière à détecteur de présence;</t>
  </si>
  <si>
    <t>Pas d'extérieur;</t>
  </si>
  <si>
    <t>Confitures, fromages, viandes</t>
  </si>
  <si>
    <t>au jour le jour;</t>
  </si>
  <si>
    <t xml:space="preserve">Hôtel du Parc Saumur </t>
  </si>
  <si>
    <t>contact@hotelduparc.fr</t>
  </si>
  <si>
    <t xml:space="preserve">LOUNA SEYARD Cheffe de réception </t>
  </si>
  <si>
    <t>leds, plan d'allumage, détecteur de présence pour lumières, pommeaux de douches éducatifs( avec couleurs en fonctions du litre d'eau utilisé ), vérification du débit d'eau, surveiller les clim/ chauffage les désactiver quand pas nécessaire,   recouche à blanc tous les 3 jours, les serviettes de bains sont changées sur demande du client.</t>
  </si>
  <si>
    <t>Gestion efficace de la climatisation (puit canadien...);Thermostat;Blocage de la température minimale dans l'hôtel en été ;Blocage de la température maximale dans l'hôtel en hiver;Baisse des températures dans les chambres inoccupées;Lumière à détecteur de présence;Chauffage centralisé;</t>
  </si>
  <si>
    <t>pommeaux de douches éducatifs (avec couleurs en fonction du litre d'eau utilisé), vérification du débit d'eau, pommeau qui réduit le débit de l'eau.</t>
  </si>
  <si>
    <t>Plantation d'espèces locales dans les jardins;Réinsertion des animaux;</t>
  </si>
  <si>
    <t>Carton;Papier;Verre;Alimentaire;Matériaux;Equipements;Plastique;</t>
  </si>
  <si>
    <t xml:space="preserve">comptage des poubelles </t>
  </si>
  <si>
    <t xml:space="preserve">réduire les impactes environnementaux  </t>
  </si>
  <si>
    <t xml:space="preserve">miels, vins, confitures, légumes, fruits </t>
  </si>
  <si>
    <t xml:space="preserve">réduire leur impacte environnementale </t>
  </si>
  <si>
    <t>Jours de congés supplémentaires;Débrief mensuel de situation ;Bilan équilibre vie professionnelle / vie personnelle;</t>
  </si>
  <si>
    <t>Questionnaire de satisfaction (Qualitelis...);Réseaux sociaux (facebook, instagram...);consultation + réponse aux avis sur TripAdvisor, google, booking;</t>
  </si>
  <si>
    <t>Le téléviseur possède une option de sous-titrage;Un  emplacement (0.80m x 1.30m) libre  de  tout  obstacle est prévu devant  au moins une fenêtre de chaque pièce de vie;chambre PMR ;Les téléphones possèdent des numéros contrastés;</t>
  </si>
  <si>
    <t>Green Key (Clef verte);Green Globe;</t>
  </si>
  <si>
    <t>.</t>
  </si>
  <si>
    <t>Gestion de l'énergie;Gestion de l'eau;Gestion de la biodiversité;Gestion des déchets;Achats responsables;Relations salariés / clients;</t>
  </si>
  <si>
    <t>Les Aubépines</t>
  </si>
  <si>
    <t>lesaubepines28120@orange.fr</t>
  </si>
  <si>
    <t>HAMON OLIVIER gérant propriétaire</t>
  </si>
  <si>
    <t xml:space="preserve">Remplacement éclairage, système détection allumage, </t>
  </si>
  <si>
    <t>Chauffage centralisé;Thermostat;Lumière à détecteur de présence;Blocage de la température maximale dans l'hôtel en hiver;</t>
  </si>
  <si>
    <t>Alimentaire;Matériaux;Carton;Verre;</t>
  </si>
  <si>
    <t>en diminution constante</t>
  </si>
  <si>
    <t>atteindre le minimum réellement possible</t>
  </si>
  <si>
    <t>Volailler, producteur oeufs, maraîcher,...</t>
  </si>
  <si>
    <t>Miel, légumes, lapins, oeufs,.......</t>
  </si>
  <si>
    <t>menuisier</t>
  </si>
  <si>
    <t>Aménagement du temps de travail;Rémunération des salariés au-dessus de la grille de rémunération;Bilan équilibre vie professionnelle / vie personnelle;Jours de congés supplémentaires;</t>
  </si>
  <si>
    <t>Echange verbal régulier;</t>
  </si>
  <si>
    <t>pas assez régulièrement;</t>
  </si>
  <si>
    <t>Accueil Vélo;Tourisme &amp; Handicap;</t>
  </si>
  <si>
    <t>Labellisé Clef Verte depuis 2020, dernier audit Sept 2021</t>
  </si>
  <si>
    <t>HOTEL RESTAURANT LES 3 ROIS</t>
  </si>
  <si>
    <t>hotelrestaurantles3rois@orange.fr</t>
  </si>
  <si>
    <t>Mme THIBAULT Isabelle co-gerante</t>
  </si>
  <si>
    <t>Coupure automatique du chauffage à l'ouverture des fenêtres,;Baisse des températures dans les chambres inoccupées;Blocage de la température minimale dans l'hôtel en été ;</t>
  </si>
  <si>
    <t>comprend pas la question</t>
  </si>
  <si>
    <t>Papier;Non;Alimentaire;</t>
  </si>
  <si>
    <t>céréales, asperges, miel, fromage, bouillotte,pleurote</t>
  </si>
  <si>
    <t>Gestion de l'énergie;Gestion de l'eau;Gestion de la biodiversité;Gestion des déchets;Relations salariés / clients;Gouvernance;Achats responsables;</t>
  </si>
  <si>
    <t>Azalees</t>
  </si>
  <si>
    <t xml:space="preserve">contact@hotel-azalees.com </t>
  </si>
  <si>
    <t xml:space="preserve">Sozet aurélie </t>
  </si>
  <si>
    <t>LEDs;Plaques de cuisson;Four ;Voiture électrique;Pompe à chaleur;Sèche linge;</t>
  </si>
  <si>
    <t>Lumière à détecteur de présence;Thermostat;</t>
  </si>
  <si>
    <t>En cours;</t>
  </si>
  <si>
    <t>Fuite</t>
  </si>
  <si>
    <t>contactàhotel-lechatelet.com</t>
  </si>
  <si>
    <t>remond xavier propriétaire</t>
  </si>
  <si>
    <t xml:space="preserve">vin, biscuits, </t>
  </si>
  <si>
    <t xml:space="preserve">Auberge Saint Martin </t>
  </si>
  <si>
    <t xml:space="preserve">Info@aubergesaintmartin.com </t>
  </si>
  <si>
    <t xml:space="preserve">Torres Fabrice gérant </t>
  </si>
  <si>
    <t xml:space="preserve">Surveillance des éclairages. Baisse du chauffage </t>
  </si>
  <si>
    <t>Désherbage manuel;Mouton;</t>
  </si>
  <si>
    <t>Réduction des grammages;Nourriture pour animaux ;</t>
  </si>
  <si>
    <t>Eurl le campauge eurl du desert</t>
  </si>
  <si>
    <t>Les fromages. Les œufs. Les pommes de terre. Charcuterie. Viande</t>
  </si>
  <si>
    <t>Affichage;Mis à disposition ;</t>
  </si>
  <si>
    <t>Au c;</t>
  </si>
  <si>
    <t>Au café le matin. ;</t>
  </si>
  <si>
    <t>Pas possible dans mon cas;</t>
  </si>
  <si>
    <t xml:space="preserve">le relais vosgien </t>
  </si>
  <si>
    <t>relais.vosgien@wanadoo.fr</t>
  </si>
  <si>
    <t>thenot christiane</t>
  </si>
  <si>
    <t>leds pancarte clients</t>
  </si>
  <si>
    <t>Machine à laver;Sèche linge;LEDs;eteindre les lampes;</t>
  </si>
  <si>
    <t>2022</t>
  </si>
  <si>
    <t>:::</t>
  </si>
  <si>
    <t>Réinsertion des animaux;Réhabilitation d'anciens espaces naturels;Plantation d'espèces locales dans les jardins;</t>
  </si>
  <si>
    <t>!!!</t>
  </si>
  <si>
    <t xml:space="preserve">terre azur mes fournisseurs locaux </t>
  </si>
  <si>
    <t xml:space="preserve">jus de fruits confitures  vin whisky viande legumes </t>
  </si>
  <si>
    <t>Aménagement du temps de travail;Jours de congés supplémentaires;Rémunération des salariés au-dessus de la grille de rémunération;Débrief mensuel de situation ;Bilan équilibre vie professionnelle / vie personnelle;Prime au mérite / à l'objectif;</t>
  </si>
  <si>
    <t>Les téléphones possèdent des numéros contrastés;Le téléviseur possède une option de sous-titrage;</t>
  </si>
  <si>
    <t>Accueil Vélo;Ecolabel Européen;</t>
  </si>
  <si>
    <t>Relations salariés / clients;Achats responsables;Gouvernance;</t>
  </si>
  <si>
    <t>HOSTELLERIE LA FERME DU POULETR</t>
  </si>
  <si>
    <t>contact@lafermedupoulet.com</t>
  </si>
  <si>
    <t>DEGAND CATHERINE GERANTE</t>
  </si>
  <si>
    <t>Machine à laver;Sèche linge;Cellule froide;Voiture électrique;LEDs;</t>
  </si>
  <si>
    <t>Thermostat;Chauffage centralisé;Blocage de la température minimale dans l'hôtel en été ;Blocage de la température maximale dans l'hôtel en hiver;Lumière à détecteur de présence;</t>
  </si>
  <si>
    <t>MISE EN GARDE AUPRES DU PERSONNEL EAU ELECTRICITE GAZ</t>
  </si>
  <si>
    <t>Papier;Carton;Alimentaire;Plastique;</t>
  </si>
  <si>
    <t>TOUS LES JOURS</t>
  </si>
  <si>
    <t>BEAUVALLET</t>
  </si>
  <si>
    <t>ESCARGOTS,CEREALES PETIT DEJEUNER FRUITS LEGUMES</t>
  </si>
  <si>
    <t>Bouteille d'eau en verre perdu;</t>
  </si>
  <si>
    <t>FCH</t>
  </si>
  <si>
    <t>Rémunération des salariés au-dessus de la grille de rémunération;Jours de congés supplémentaires;Prime au mérite / à l'objectif;</t>
  </si>
  <si>
    <t>CHAUSSURE DE TRAVAIL CONFORT SHOES FOR CREWS</t>
  </si>
  <si>
    <t>PARTENARIAT ASSOCIATIF/ ECHANGE PROFESSIONNEL</t>
  </si>
  <si>
    <t>Le Béfranc</t>
  </si>
  <si>
    <t>info@hotel-lebefranc.com</t>
  </si>
  <si>
    <t>Duclos Bénédicte, conjoint collaborateur</t>
  </si>
  <si>
    <t>leds, baisse température eau, extinction des luminaires non essentiels la journée</t>
  </si>
  <si>
    <t>Coupure automatique du chauffage à l'ouverture des fenêtres,;Blocage de la température maximale dans l'hôtel en hiver;Baisse des températures dans les chambres inoccupées;Thermostat;</t>
  </si>
  <si>
    <t>interdit chez nous, zone classée;</t>
  </si>
  <si>
    <t>miel, fromage, yaourts, volaille, champignons</t>
  </si>
  <si>
    <t>via le dialogue quand une idée arrive!!;</t>
  </si>
  <si>
    <t>j'avais qualité tourisme il me semble;</t>
  </si>
  <si>
    <t>pas de questions de ce côté là pour mes employés;</t>
  </si>
  <si>
    <t>HOTEL AUBERGE LA DIEGE</t>
  </si>
  <si>
    <t>hotel@diege.com</t>
  </si>
  <si>
    <t>Nicoulau Bruno</t>
  </si>
  <si>
    <t>led presque partout, chaudière gaz a condensation</t>
  </si>
  <si>
    <t>Chaudière ;Machine à laver;LEDs;panneaux solaire;</t>
  </si>
  <si>
    <t>Blocage de la température maximale dans l'hôtel en hiver;Baisse des températures dans les chambres inoccupées;</t>
  </si>
  <si>
    <t>Panneaux solaires photovoltaïques;Panneaux solaires thermiques;</t>
  </si>
  <si>
    <t>economiseurs lavabos+douche+wc</t>
  </si>
  <si>
    <t>en attente du rapport</t>
  </si>
  <si>
    <t>Papier;Carton;Verre;Matériaux;Plastique;</t>
  </si>
  <si>
    <t>réduction quantités pour moins de gaspillage</t>
  </si>
  <si>
    <t>Réduction des grammages;compost a l'étude;</t>
  </si>
  <si>
    <t>safran, volaille, viandes, pomme de terre etc...</t>
  </si>
  <si>
    <t>oui les remarques sont prises en compte;</t>
  </si>
  <si>
    <t>étiquette environnementale;</t>
  </si>
  <si>
    <t>j'avais la qualité tourisme mais un quiproco a fait que  le dernier contrôle ne  s'est pas occupe de le renouveler...;</t>
  </si>
  <si>
    <t>leve lit, monte charge</t>
  </si>
  <si>
    <t>hotel de la Paix</t>
  </si>
  <si>
    <t>contact@hotel-la-paix.fr</t>
  </si>
  <si>
    <t>Madame Pierrart Martine</t>
  </si>
  <si>
    <t>LEDs;Chaudière ;</t>
  </si>
  <si>
    <t>légumes et poisson , fournisseur de matériel</t>
  </si>
  <si>
    <t xml:space="preserve">boissons, miel </t>
  </si>
  <si>
    <t>oralement  ;</t>
  </si>
  <si>
    <t>Accueil Vélo;Green Key (Clef verte);</t>
  </si>
  <si>
    <t>Gouvernance;</t>
  </si>
  <si>
    <t>hotel le clos du montvinage</t>
  </si>
  <si>
    <t>contact@hotel-clos-du-montvinage.com</t>
  </si>
  <si>
    <t>marie lise trokay propriétaire exploitant</t>
  </si>
  <si>
    <t>leds dans tout l'établissement radiateur avec variation température</t>
  </si>
  <si>
    <t>Thermostat;Coupure automatique du chauffage à l'ouverture des fenêtres,;Blocage de la température minimale dans l'hôtel en été ;Blocage de la température maximale dans l'hôtel en hiver;Baisse des températures dans les chambres inoccupées;</t>
  </si>
  <si>
    <t>wc à réduction - joint dans robinet</t>
  </si>
  <si>
    <t xml:space="preserve">moins d'emballage  </t>
  </si>
  <si>
    <t>le potager monvoisin wimy - le boulanger du village</t>
  </si>
  <si>
    <t xml:space="preserve">maroilles - viande d'élevage - </t>
  </si>
  <si>
    <t>Les téléphones possèdent des numéros contrastés;un parking adéquat;</t>
  </si>
  <si>
    <t>nous n'avons aucun problème de ce type</t>
  </si>
  <si>
    <t>origny en thiérache atelier du vert bocage</t>
  </si>
  <si>
    <t>Le Relais du Bastidou</t>
  </si>
  <si>
    <t>relaisdubastidou@gmail.com</t>
  </si>
  <si>
    <t>René THIERRY gérant</t>
  </si>
  <si>
    <t>nouveaux pommeaux de douche</t>
  </si>
  <si>
    <t>producteurs bio de viande e tlégumes</t>
  </si>
  <si>
    <t>tout ce qui est possible : du miel au foie gras en passnat par les fruits et légumes , les viandes ect...</t>
  </si>
  <si>
    <t>Rémunération des salariés au-dessus de la grille de rémunération;Bilan équilibre vie professionnelle / vie personnelle;</t>
  </si>
  <si>
    <t>ESAT de Beaumarchés pour le linge; CCI du Gers pour les labels Tables du Gers et Hébergers</t>
  </si>
  <si>
    <t>ALPINA</t>
  </si>
  <si>
    <t>reservations@alpinahotel.com</t>
  </si>
  <si>
    <t>MARULLAZ GERANT</t>
  </si>
  <si>
    <t>led, réduction consommation eau</t>
  </si>
  <si>
    <t>Chaudière ;Pompe à chaleur;LEDs;</t>
  </si>
  <si>
    <t>Blocage de la température maximale dans l'hôtel en hiver;Lumière à détecteur de présence;</t>
  </si>
  <si>
    <t>2015</t>
  </si>
  <si>
    <t>mousseurs</t>
  </si>
  <si>
    <t>Equipements;Matériaux;</t>
  </si>
  <si>
    <t>bio</t>
  </si>
  <si>
    <t>local, bio, agriculture raisonnée</t>
  </si>
  <si>
    <t>produits entretien</t>
  </si>
  <si>
    <t>divers</t>
  </si>
  <si>
    <t>gants, machines adaptées</t>
  </si>
  <si>
    <t>AUREA HOTEL</t>
  </si>
  <si>
    <t>contact@aurea-hotel.fr</t>
  </si>
  <si>
    <t>LEFRERE Didier  Gérant</t>
  </si>
  <si>
    <t>ampoule led, climatisation réversible, isolation des combles</t>
  </si>
  <si>
    <t>Pompe à chaleur;Chaudière ;LEDs;</t>
  </si>
  <si>
    <t>changement de la robineterie, et mousseurs, chasses double flux.</t>
  </si>
  <si>
    <t xml:space="preserve">par bâtiment </t>
  </si>
  <si>
    <t>climatisation au lieu des radiateurs électriques, isolation des combles  faits</t>
  </si>
  <si>
    <t>Papier;Carton;Verre;Plastique;Alimentaire;tout récupéralbes , ;</t>
  </si>
  <si>
    <t>meilleure gestion des achats</t>
  </si>
  <si>
    <t>hyper u coop atlantique</t>
  </si>
  <si>
    <t>galettes charentaises, gateaux saintongeaise. pineau des charentes, cognac</t>
  </si>
  <si>
    <t>promocash, vega , epeda, ada cosmetic, anett</t>
  </si>
  <si>
    <t>Questionnaire de satisfaction (Qualitelis...);Boite à idées;experience hôtel;</t>
  </si>
  <si>
    <t>formation à l'acceuil</t>
  </si>
  <si>
    <t>Gestion de l'énergie;Gouvernance;Gestion des déchets;</t>
  </si>
  <si>
    <t>FOLLEAU Pascal, Gérant</t>
  </si>
  <si>
    <t>pour le gaz cuisine et lingerie</t>
  </si>
  <si>
    <t>Non;Lumière à détecteur de présence;</t>
  </si>
  <si>
    <t>occasionnellement</t>
  </si>
  <si>
    <t>détecter les fuites</t>
  </si>
  <si>
    <t>Papier;Carton;Verre;Plastique;Alimentaire;Equipements;huile de friture;</t>
  </si>
  <si>
    <t>Alimentaire;Equipements;</t>
  </si>
  <si>
    <t>yaourt, les vins</t>
  </si>
  <si>
    <t>Issus du commerce équitable;</t>
  </si>
  <si>
    <t>Echanges verbaux quotidiens;</t>
  </si>
  <si>
    <t>Tourisme &amp; handicap depuis 12 ans;</t>
  </si>
  <si>
    <t>Affichage</t>
  </si>
  <si>
    <t>7 femmes 3 hommes ;</t>
  </si>
  <si>
    <t xml:space="preserve">hotel spa restaurant le provence </t>
  </si>
  <si>
    <t>reservation@hotel-le-provence.com</t>
  </si>
  <si>
    <t xml:space="preserve">marie jacquet </t>
  </si>
  <si>
    <t xml:space="preserve">nouveau materiels leds </t>
  </si>
  <si>
    <t>Machine à laver;Sèche linge;Cellule froide;Voiture électrique;Four ;Plaques de cuisson;LEDs;</t>
  </si>
  <si>
    <t xml:space="preserve">récuperer l'eau des carafes pour arrosage des fleurs , grouper les machines à laver </t>
  </si>
  <si>
    <t>Carton;Papier;Verre;Plastique;Alimentaire;Matériaux;Equipements;</t>
  </si>
  <si>
    <t xml:space="preserve">valhrona </t>
  </si>
  <si>
    <t xml:space="preserve">fromage charcuterie viande  poisson oeufs fruits </t>
  </si>
  <si>
    <t xml:space="preserve">produits d'accueil logis </t>
  </si>
  <si>
    <t xml:space="preserve">nous laisser la possibilité que le client en eau de courtoisie aient l'eau du robinet naturellement fraiche et bonne </t>
  </si>
  <si>
    <t xml:space="preserve">materiel au normes </t>
  </si>
  <si>
    <t>ademe</t>
  </si>
  <si>
    <t>MMe BAGNETTI Valérie  propriétaire</t>
  </si>
  <si>
    <t>Cellule froide;Chaudière ;Four ;LEDs;</t>
  </si>
  <si>
    <t>aucunne</t>
  </si>
  <si>
    <t>Equipements;Alimentaire;Matériaux;Plastique;Verre;Carton;Papier;</t>
  </si>
  <si>
    <t>producteurs laucaux</t>
  </si>
  <si>
    <t>viande,légumes,fruits</t>
  </si>
  <si>
    <t>Le téléviseur possède une option de sous-titrage;Les téléphones possèdent des numéros contrastés;Un  emplacement (0.80m x 1.30m) libre  de  tout  obstacle est prévu devant  au moins une fenêtre de chaque pièce de vie;</t>
  </si>
  <si>
    <t>Non;pas de salarié;</t>
  </si>
  <si>
    <t>Hotel Notre Dame</t>
  </si>
  <si>
    <t>leds débranchage des TV, économies au niveai des ballons d'eau chaude</t>
  </si>
  <si>
    <t>Cellule froide;Four ;LEDs;</t>
  </si>
  <si>
    <t>bulleur, douchette à économie d'eau, nettoyage résonné des serviettes de toilette</t>
  </si>
  <si>
    <t>bilan énergétique en cours</t>
  </si>
  <si>
    <t>Papier;Carton;Verre;Plastique;Alimentaire;Matériaux;Equipements;masque chirurgicaux;</t>
  </si>
  <si>
    <t>antigaspi avec doggy  bag</t>
  </si>
  <si>
    <t>ada garnier thiebaut</t>
  </si>
  <si>
    <t>miel confiture vins eaux de vie</t>
  </si>
  <si>
    <t>suggestions bienvenues ;</t>
  </si>
  <si>
    <t>personnel en situation de handicap employé dans différents postes</t>
  </si>
  <si>
    <t>boucle pour mal entendant</t>
  </si>
  <si>
    <t>akto</t>
  </si>
  <si>
    <t>Mr Planes Eric Directeur Général</t>
  </si>
  <si>
    <t>Changement des allogènes et ampoules traditionnelle par des leds, mise en place de détecteur de présence à la place des boutons dans les parties communes et toilettes</t>
  </si>
  <si>
    <t>Machine à laver;Pompe à chaleur;Four ;LEDs;Sèche linge;</t>
  </si>
  <si>
    <t>Abris à vélo;Location de vélo dans l'hôtel;Mise à disposition de vélo traditionnel gratuitement au client;</t>
  </si>
  <si>
    <t>Sans intrant (pesticides...);Désherbage manuel;composteur en place depuis plus de 5 ans;</t>
  </si>
  <si>
    <t>Réhabilitation d'anciens espaces naturels;Plantation d'espèces locales dans les jardins;Nichoirs dans le parc et maisons à insectes;</t>
  </si>
  <si>
    <t>Papier;Carton;Verre;Matériaux;Equipements;</t>
  </si>
  <si>
    <t>en cours de travail avec la communauté de communes locales ;</t>
  </si>
  <si>
    <t>Vins, confitures, miels, charcuteries, eau de bouleau, ketchup, moutarde, eau minérale, bierres...</t>
  </si>
  <si>
    <t>elidis</t>
  </si>
  <si>
    <t>Affichage;disponible au bureau de la secrétaire ;</t>
  </si>
  <si>
    <t>Les téléphones possèdent des numéros contrastés;Le téléviseur possède une option de sous-titrage;Un  emplacement (0.80m x 1.30m) libre  de  tout  obstacle est prévu devant  au moins une fenêtre de chaque pièce de vie;Label tourisme et handicap sur les 4 handicaps;</t>
  </si>
  <si>
    <t>Qualité Tourisme;Tourisme &amp; Handicap;Accueil Vélo;</t>
  </si>
  <si>
    <t>Des femmes sont à des postes de direction;Effectif paritaire ;</t>
  </si>
  <si>
    <t>HOTEL DU LAC DE MADINE</t>
  </si>
  <si>
    <t>maisondrapier@hotel-lac-madine.com</t>
  </si>
  <si>
    <t>DELOYER AURELIE</t>
  </si>
  <si>
    <t>LEDS POMPE A CHALEUR</t>
  </si>
  <si>
    <t>Pompe à chaleur;LEDs;Cellule froide;</t>
  </si>
  <si>
    <t>2019 - 2020 - 2021</t>
  </si>
  <si>
    <t>Papier;Verre;Alimentaire;Carton;</t>
  </si>
  <si>
    <t>MIEL - JUS FRUITS BIO - BIERE ARTISANALE - FRUITS ET LEGUMES EN SAISON - PORC BIO ELEVAGE VOISIN - PIGEONNEAU ELEVAGE VOISIN - FROMAGES LOCAUX - VINS LOCAUX</t>
  </si>
  <si>
    <t>LORS DE DISCUSSIONS ;</t>
  </si>
  <si>
    <t>LE DIALOGUE</t>
  </si>
  <si>
    <t>AUBERGE DU CENTRE POITOU</t>
  </si>
  <si>
    <t>hotel@centre-poitou.com</t>
  </si>
  <si>
    <t>ME AUTHE MARTIN DIRECTRICE</t>
  </si>
  <si>
    <t>passage aux leds/plan d'action pour limiter l'allumage des lumières dans la journée/ installation d'un poêle à bois  très performant / changement des dernières portes et fenêtres en double vitrage alu</t>
  </si>
  <si>
    <t>Plaques de cuisson;LEDs;Cellule froide;pas de seche linge par choix nous étendons tout notre linge d'hotel etrestau en lingerie et dès que le temps le permet à l'extérieur;</t>
  </si>
  <si>
    <t>Thermostat;Coupure automatique du chauffage à l'ouverture des fenêtres,;Blocage de la température minimale dans l'hôtel en été ;Baisse des températures dans les chambres inoccupées;Lumière à détecteur de présence;</t>
  </si>
  <si>
    <t>réducteurs de débit aux robinets et chasses d'eau   arrosage du jardin avec en partie l'eau de lavage des légumes</t>
  </si>
  <si>
    <t>maraichers bio locaux / éleveurs de volailles locaux/fromagers bio locaux, meunier local  pour huiles et farines, apiculteur</t>
  </si>
  <si>
    <t>miel de pays, pollen, bières artisanales locales, vin régional, truffes Mélanosporum du Poitou à la saison, yaourts fermiers bio locaux, jambon de pays, œufs fermiers  , huiles de noix et noisettes locales, Cognac et crèmes de fruits localess</t>
  </si>
  <si>
    <t>j'y pense mais ne trouve pour le moment rien de satisfaisant;</t>
  </si>
  <si>
    <t>lyreco pour achats de fournitures de bureau recyclés</t>
  </si>
  <si>
    <t>oralement je suis très proche d'eux et présente tous les jours;</t>
  </si>
  <si>
    <t>Hôtel Restaurant Les Pins</t>
  </si>
  <si>
    <t>contact@hotelrestaurantlespinshaguenau.com</t>
  </si>
  <si>
    <t>GLESS Elisabeth</t>
  </si>
  <si>
    <t>Réhabilitation d'anciens espaces naturels;Réinsertion des animaux;Plantation d'espèces locales dans les jardins;</t>
  </si>
  <si>
    <t>Alimentaire;Papier;Carton;Verre;Plastique;Equipements;Matériaux;</t>
  </si>
  <si>
    <t>fruits, légumes, oeufs, confitures, produits laitiers</t>
  </si>
  <si>
    <t>impossible pour le moment mais dans l'objectif ;</t>
  </si>
  <si>
    <t>Hotel le Bellevue</t>
  </si>
  <si>
    <t>info@hotel-le-bellevue.fr</t>
  </si>
  <si>
    <t>patricia visellach</t>
  </si>
  <si>
    <t>passage au led, eteindre les pièces non utilisées en dehors des heures de présence des clients</t>
  </si>
  <si>
    <t>Machine à laver;Sèche linge;Cellule froide;Four ;LEDs;</t>
  </si>
  <si>
    <t>moins d'utlisation d'eau pour la cuisine, arrosage des jardins</t>
  </si>
  <si>
    <t>il fallait changer les fenetres, cela est fait</t>
  </si>
  <si>
    <t>les emballages</t>
  </si>
  <si>
    <t>producteurs bio de légumes</t>
  </si>
  <si>
    <t>les fromages de la vallée</t>
  </si>
  <si>
    <t>Elidis</t>
  </si>
  <si>
    <t>Bio;Concentrés pour être dilués;</t>
  </si>
  <si>
    <t xml:space="preserve">la boule de neige </t>
  </si>
  <si>
    <t>hotelrestlabouledeneige@wanadoo.fr</t>
  </si>
  <si>
    <t xml:space="preserve">Farjou Loetitia gérante propriétaire  </t>
  </si>
  <si>
    <t>Papier;Carton;Verre;Alimentaire;Matériaux;</t>
  </si>
  <si>
    <t>tri alpe;</t>
  </si>
  <si>
    <t xml:space="preserve">mon jardin l'été </t>
  </si>
  <si>
    <t>certain ;</t>
  </si>
  <si>
    <t>CIT'HOTEL LE NATIONA</t>
  </si>
  <si>
    <t>hotel-national@wanadoo.fr</t>
  </si>
  <si>
    <t>MARKOWIEZ, VASSILI, PRESIDENT</t>
  </si>
  <si>
    <t>PASSAGE AUX LEDS DANS TOUT L’HÔTEL, CHANGEMENT DES RADIATEURS ÉLECTRIQUES, ISOLATIONS, ETC</t>
  </si>
  <si>
    <t>Coupure automatique du chauffage à l'ouverture des fenêtres,;Baisse des températures dans les chambres inoccupées;</t>
  </si>
  <si>
    <t>CHASSES D'EAU DOUBLE FLUX, RÉGULATEURS DE DÉBIT POUR LES LAVABOS ET LES DOUCHES</t>
  </si>
  <si>
    <t>Carton;Verre;Plastique;Matériaux;Equipements;</t>
  </si>
  <si>
    <t>BLANCHISSERIE DAUPHIBLANC</t>
  </si>
  <si>
    <t>Prime au mérite / à l'objectif;Aménagement du temps de travail;</t>
  </si>
  <si>
    <t>VIA DES REUNIONS;</t>
  </si>
  <si>
    <t>Des femmes sont à des postes de direction;Effectif paritaire ;Mise en place de l'égalité salariale;</t>
  </si>
  <si>
    <t>Ô Pervenches</t>
  </si>
  <si>
    <t>contact@opervenches73.fr</t>
  </si>
  <si>
    <t>Pauline REGOTTAZ</t>
  </si>
  <si>
    <t>Passage aux leds, allumage minuteurs...</t>
  </si>
  <si>
    <t>..</t>
  </si>
  <si>
    <t>patisserie, confiture</t>
  </si>
  <si>
    <t>Bilan équilibre vie professionnelle / vie personnelle;Prime au mérite / à l'objectif;</t>
  </si>
  <si>
    <t>femme, raciale, handicap...toutes</t>
  </si>
  <si>
    <t>Gouvernance;Relations salariés / clients;Achats responsables;Gestion des déchets;Gestion de la biodiversité;Gestion de l'eau;Gestion de l'énergie;</t>
  </si>
  <si>
    <t>L'Orée des Charmes</t>
  </si>
  <si>
    <t>contact@oreedescharmes;fr</t>
  </si>
  <si>
    <t>Véronique Pougeoise</t>
  </si>
  <si>
    <t>remplacement des ampoules au fur et à mesure, maîtrise du chauffage</t>
  </si>
  <si>
    <t>nous sommes à proximité de la gare SNCF;</t>
  </si>
  <si>
    <t>la gare SNCF est un atout pour les voyageurs;</t>
  </si>
  <si>
    <t>réduction des lavages plonge et linge</t>
  </si>
  <si>
    <t>plantation de fleurs;</t>
  </si>
  <si>
    <t>on privilégie le "moins" d'emballage</t>
  </si>
  <si>
    <t>Mise en place du compost;doggy bag;</t>
  </si>
  <si>
    <t>fromage blanc , escargots, madeleine</t>
  </si>
  <si>
    <t>carafe d'eau du robinet;</t>
  </si>
  <si>
    <t>en présentiel;</t>
  </si>
  <si>
    <t>Notre établissement se situe en campagne, la première grande ville est à plus de 30 km ; nous ne sommes pas propriétaires des murs de l'établissement.</t>
  </si>
  <si>
    <t>eyraud Patrick gérant</t>
  </si>
  <si>
    <t>40</t>
  </si>
  <si>
    <t>changer les porte d entrée</t>
  </si>
  <si>
    <t>chartcuterie , viande ,legume et poisson</t>
  </si>
  <si>
    <t>HOTEL LOGIS ABALYS</t>
  </si>
  <si>
    <t>reservation@abalys.com</t>
  </si>
  <si>
    <t>CALVEZ Laetitia</t>
  </si>
  <si>
    <t>Abris à vélo;tram et bus à proximité;</t>
  </si>
  <si>
    <t>Non;Désherbage manuel;</t>
  </si>
  <si>
    <t>GAMMA 29</t>
  </si>
  <si>
    <t>on échange tous les jours ;</t>
  </si>
  <si>
    <t>Qualité tourisme;Accueil Vélo;je ne connais pas les certifications;</t>
  </si>
  <si>
    <t>Des femmes sont à des postes de direction;il n'y a que des femmes;</t>
  </si>
  <si>
    <t>la tour</t>
  </si>
  <si>
    <t>contact@hotelrestuarantlatour.com</t>
  </si>
  <si>
    <t>roux  laurence gerante</t>
  </si>
  <si>
    <t>fournisseurs locaux</t>
  </si>
  <si>
    <t>beurre, oeuf, yaourt, crème , lait, légumes , viandes...</t>
  </si>
  <si>
    <t>Jours de congés supplémentaires;Aménagement du temps de travail;Prime au mérite / à l'objectif;</t>
  </si>
  <si>
    <t>Gestion de l'eau;Relations salariés / clients;</t>
  </si>
  <si>
    <t>Hôtel *** Restaurant Les 2 Rives Logis</t>
  </si>
  <si>
    <t>hotel.les2rives@orange.fr</t>
  </si>
  <si>
    <t>Alves Rodrigues, Alexandre, Réceptionniste</t>
  </si>
  <si>
    <t>Formation du personnel sur les bons gestes, Passage aux Leds, Modification du temps d'allumage des éclairages automatique ...</t>
  </si>
  <si>
    <t>Four ;LEDs;Plaques de cuisson;Cellule froide;</t>
  </si>
  <si>
    <t>pas de transport en commun;</t>
  </si>
  <si>
    <t>Formation du personnel, réduction des temps de lavage....</t>
  </si>
  <si>
    <t>Thé d'Aubrac, Sirop de thé d'Aubrac, Savon artisanal de Lozère, Biscuit et confitures local, sirop de Safran, Chocolat, Caramel, Miel...</t>
  </si>
  <si>
    <t>Affichage;Remis à l'arrivé avec le livret d'accueil;</t>
  </si>
  <si>
    <t>Mise en place d'un comité d'entreprise;Aménagement du temps de travail;Jours de congés supplémentaires;2 entetients annuels, présence de la badgeuse;</t>
  </si>
  <si>
    <t>à l'orale, petite structure familliale;</t>
  </si>
  <si>
    <t>Des femmes sont à des postes de direction;Directrice générale et propriétaire, Assistante de direction, Gouvernante, Chef de salle;</t>
  </si>
  <si>
    <t>Mise à dispositions de Masque, Gants et tenu en libre service</t>
  </si>
  <si>
    <t>Jardin de cocagne, ESAT Local...</t>
  </si>
  <si>
    <t>Hotel de france sarl le lucullus</t>
  </si>
  <si>
    <t>lucullus.hoteldefrance@orange.fr</t>
  </si>
  <si>
    <t>GALPIN Alban Chef de cuisine gérant propriétaire</t>
  </si>
  <si>
    <t>finir le passage aux leds, plan d'allumage, envisager un audit énergétique,formation des collegues</t>
  </si>
  <si>
    <t>Pompe à chaleur;LEDs;Machine à laver;Sèche linge;Cellule froide;VCC ;</t>
  </si>
  <si>
    <t>surveillance en cuisine , au niveau de la plonge</t>
  </si>
  <si>
    <t>le tri et la vision de l antigaspillage</t>
  </si>
  <si>
    <t>Limitation des emballages;Installation d'une fontaine à eau;</t>
  </si>
  <si>
    <t>Réduction des grammages;Mise en place du compost;gourmet bag pour que les client partent avec la fin de leur repas;</t>
  </si>
  <si>
    <t>presque tous</t>
  </si>
  <si>
    <t>les macarons le miel de madame barbarin le vin ampelidae et haut poitou  et les founisseurs de la cuisine coiffard mitteault jean chary ...........</t>
  </si>
  <si>
    <t>Via des réunions mensuelles ;Via une boite à idées;</t>
  </si>
  <si>
    <t>Accueil Vélo;Tourisme &amp; handicap;Ecolabel Européen;</t>
  </si>
  <si>
    <t xml:space="preserve">Faire un point régulier sur le ressenti de chacun individuel puis en petit groupe si nécessaire </t>
  </si>
  <si>
    <t>Mise en place de l'égalité salariale;Des femmes sont à des postes de direction;Effectif paritaire ;</t>
  </si>
  <si>
    <t>Avec des associations sportives et l'association KCNB1 france (handicap rare)</t>
  </si>
  <si>
    <t>Hôtel de l'ecu</t>
  </si>
  <si>
    <t>contact@hotel-ecu.com</t>
  </si>
  <si>
    <t>Brajon Valentin Directeur</t>
  </si>
  <si>
    <t xml:space="preserve">Plan d'allumage, extinction des chauffages non utilisés dans certaines chambres, sensibilisation du personnel et des clients </t>
  </si>
  <si>
    <t>Coupure automatique du chauffage à l'ouverture des fenêtres,;Baisse des températures dans les chambres inoccupées;Lumière à détecteur de présence;Thermostat;</t>
  </si>
  <si>
    <t xml:space="preserve"> sensibilisation du personnel et des clients</t>
  </si>
  <si>
    <t>Charcuterie local, viande local, fromages locaux etc...</t>
  </si>
  <si>
    <t xml:space="preserve">Bouteille d'eau de courtoisie en verre </t>
  </si>
  <si>
    <t>Peut être;</t>
  </si>
  <si>
    <t>Le travail dans le respect</t>
  </si>
  <si>
    <t xml:space="preserve">Le Mas de mon Père </t>
  </si>
  <si>
    <t>contact@lemasdemonpere.com</t>
  </si>
  <si>
    <t xml:space="preserve">CORTINOVIS Jérémy président de la SAS </t>
  </si>
  <si>
    <t xml:space="preserve">passage aux leds, isolation du toît, changement de volet, changement d'appareille électrique moins énergivores </t>
  </si>
  <si>
    <t>Lumière à détecteur de présence;Chauffage centralisé;Thermostat;</t>
  </si>
  <si>
    <t xml:space="preserve">pommeau de douche a réduction, ainsi que pour les robinets, nouveau lave vaisselle, future investissement dans lave linge. </t>
  </si>
  <si>
    <t>viande, fromage, fruit, légume....</t>
  </si>
  <si>
    <t xml:space="preserve">EPISAVEUR </t>
  </si>
  <si>
    <t xml:space="preserve">campagne de lutte contre le racisme, l'homophobie. a l'écoute de son personnelle contre toute violence faites aux femmes </t>
  </si>
  <si>
    <t xml:space="preserve">charriot de transport, gants de protection, porte charge lourde, appareille pour aider la mis en place de housse sur les couettes, rehausse des lits... </t>
  </si>
  <si>
    <t>ADEME, CCI, Maison de l'emploi, diag07</t>
  </si>
  <si>
    <t xml:space="preserve">Nous sommes en pleine transition écologique avec de gros investissement grâce au aide de l'ADEME  </t>
  </si>
  <si>
    <t>CITHOTEL DE LA MARNE</t>
  </si>
  <si>
    <t>contact@hotel-tarbes.com</t>
  </si>
  <si>
    <t>QUELET BRUNO GERANT</t>
  </si>
  <si>
    <t>DETECTEUR DE PRESENCE,HORLOGE,PILOTAGE CLIM REVERSIBLE,AMPOULE LED</t>
  </si>
  <si>
    <t>Machine à laver;Sèche linge;LEDs;Pompe à chaleur;</t>
  </si>
  <si>
    <t>Chauffage centralisé;Thermostat;Blocage de la température maximale dans l'hôtel en hiver;Blocage de la température minimale dans l'hôtel en été ;Baisse des températures dans les chambres inoccupées;Lumière à détecteur de présence;</t>
  </si>
  <si>
    <t>REDUCTEUR DEBIT EAU SUR DOUCHE ET LAVABO, VERIFICATION FUITES DIVERSES(CHASSE D'EAU,ROBINETS....)</t>
  </si>
  <si>
    <t>PAIN,VIENNOISERIE,LAIT,YAOURT</t>
  </si>
  <si>
    <t>Rémunération des salariés au-dessus de la grille de rémunération;Aménagement du temps de travail;Jours de congés supplémentaires;Prime au mérite / à l'objectif;</t>
  </si>
  <si>
    <t xml:space="preserve">DEJEUNEZ SOUS L ARBRE </t>
  </si>
  <si>
    <t>contact@dejeunez.com</t>
  </si>
  <si>
    <t>Martin Girard, Valérie, Gérante</t>
  </si>
  <si>
    <t>construction plus écologque, contrat energie bloqué, leds en chambres et sur les exetrieurs ou solaire</t>
  </si>
  <si>
    <t>Blocage de la température minimale dans l'hôtel en été ;Blocage de la température maximale dans l'hôtel en hiver;Baisse des températures dans les chambres inoccupées;Lumière à détecteur de présence;Thermostat;</t>
  </si>
  <si>
    <t>2021</t>
  </si>
  <si>
    <t>mise en place de chauffe eau individuel, reducteurs, re fonte de l'arrosage automatique exterieur</t>
  </si>
  <si>
    <t>nos producteurs locaux, apiculteurs, confituriers, paysans</t>
  </si>
  <si>
    <t>produit bio et locaux</t>
  </si>
  <si>
    <t xml:space="preserve">marosiam/purodor  pour les produits entretient </t>
  </si>
  <si>
    <t>Bio;Concentrés pour être dilués;Ecolabellisés;</t>
  </si>
  <si>
    <t>debrief plusieurs fois par semaine ;</t>
  </si>
  <si>
    <t xml:space="preserve">Pas de discrimination, nous accueillons tout le monde de manière équivalente </t>
  </si>
  <si>
    <t>Hôtel Les Mottets</t>
  </si>
  <si>
    <t>infos@hotel-lesmottets.com</t>
  </si>
  <si>
    <t>MONTAZ Didier, gérant</t>
  </si>
  <si>
    <t>a la réception des factures des prestataires concerné</t>
  </si>
  <si>
    <t>éclairage basse tension généralisé, économiseurs d'eau au robinet, vannes thermostatiques</t>
  </si>
  <si>
    <t>Thermostat;Chauffage centralisé;Baisse des températures dans les chambres inoccupées;Lumière à détecteur de présence;</t>
  </si>
  <si>
    <t>économiseurs d'eau sur les robinets, les douchettes de douche</t>
  </si>
  <si>
    <t>bac à graisses</t>
  </si>
  <si>
    <t>fromages; charcuterie, viande</t>
  </si>
  <si>
    <t>Logis Hôtel Spa le Lion d'Or</t>
  </si>
  <si>
    <t>info@leliondorhotel.com</t>
  </si>
  <si>
    <t>Séverine Huet Directice</t>
  </si>
  <si>
    <t>modification installations des  systèmes économiques</t>
  </si>
  <si>
    <t>Spa/ restaurant/ salle de séminaires/ hôtel</t>
  </si>
  <si>
    <t>Voiture électrique;LEDs;Plaques de cuisson;</t>
  </si>
  <si>
    <t>Supprimer les installations non utiles réductions des fuites et installations a débit contrôlé ( mousseur/douchette)</t>
  </si>
  <si>
    <t>Spa/Hôtel et extérieur</t>
  </si>
  <si>
    <t>Papier;Carton;Verre;Plastique;Alimentaire;Matériaux;Equipements;huile;</t>
  </si>
  <si>
    <t>Matériaux;Equipements;</t>
  </si>
  <si>
    <t>jus de pommes/cidre/yaourts/fromages</t>
  </si>
  <si>
    <t>ruche avec abeille</t>
  </si>
  <si>
    <t>Réseaux sociaux (facebook, instagram...);Emploi d'un Community Manager;</t>
  </si>
  <si>
    <t>embauche de personnes de toutes les origines</t>
  </si>
  <si>
    <t>aspirateur dorsale/table de soins ajustable...</t>
  </si>
  <si>
    <t>FNATH</t>
  </si>
  <si>
    <t>LE LION D'ARGENT</t>
  </si>
  <si>
    <t>contact@leliondargent.com</t>
  </si>
  <si>
    <t>AUDEBERT PIERRE-MARIE</t>
  </si>
  <si>
    <t>Machine à laver;Sèche linge;Cellule froide;Chaudière ;Pompe à chaleur;LEDs;Four ;</t>
  </si>
  <si>
    <t>Thermostat;Coupure automatique du chauffage à l'ouverture des fenêtres,;Blocage de la température minimale dans l'hôtel en été ;Baisse des températures dans les chambres inoccupées;</t>
  </si>
  <si>
    <t>2016</t>
  </si>
  <si>
    <t>OEUFS FROMAGES ESCARGOTS PATES VEAU BOEUF VOLAILLES ...</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</si>
  <si>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t>
  </si>
  <si>
    <t>La diversité de pensées de notre équipe le montre (catholique, musulmans, athées, gais...</t>
  </si>
  <si>
    <t>DEFIBRILATEUR</t>
  </si>
  <si>
    <t>accueil vip, remises, dotation en coupes et bon d'achat...</t>
  </si>
  <si>
    <t>LE GLACIER</t>
  </si>
  <si>
    <t>logis@le-glacier.com</t>
  </si>
  <si>
    <t>BAUDOIN Philippe Responsable hebergement</t>
  </si>
  <si>
    <t>Coupure des zones inoccupees et appareils hors fonction</t>
  </si>
  <si>
    <t>Chaudière ;LEDs;Pompe à chaleur;</t>
  </si>
  <si>
    <t>3% an</t>
  </si>
  <si>
    <t>Fruits Legumes Vins</t>
  </si>
  <si>
    <t>Aménagement du temps de travail;Rémunération des salariés au-dessus de la grille de rémunération;Débrief mensuel de situation ;Mise en place d'un comité d'entreprise;</t>
  </si>
  <si>
    <t>Le téléviseur possède une option de sous-titrage;Non;</t>
  </si>
  <si>
    <t>Diversite des genres et ethnies</t>
  </si>
  <si>
    <t>Les Glycines</t>
  </si>
  <si>
    <t>contact@hotel-lesglycines.com</t>
  </si>
  <si>
    <t>Caillon Éric Gerant</t>
  </si>
  <si>
    <t xml:space="preserve">Remplacement du gaz par électricité en cuisine, maîtrise de l éclairage de l établissement ,surveillance radiateur </t>
  </si>
  <si>
    <t>Chaudière ;Four ;Plaques de cuisson;LEDs;Machine à laver;</t>
  </si>
  <si>
    <t xml:space="preserve">Réducteur de robinet , brique dans réservoir wc, lave vaisselle performant </t>
  </si>
  <si>
    <t>Carton;Verre;Plastique;Papier;Déchets verts;</t>
  </si>
  <si>
    <t>Légumes, volailles , foie gras</t>
  </si>
  <si>
    <t>Conserves de notre fournisseur de foie gras, condiments d une productrice locale</t>
  </si>
  <si>
    <t>Je prévois de mettre de l eau filtre ;Non;</t>
  </si>
  <si>
    <t>Emballages pour la vente à emporter</t>
  </si>
  <si>
    <t>Documents centralisés ;</t>
  </si>
  <si>
    <t>Aménagement du temps de travail;Personnel fidèle le plus jeune est là depuis 7 ans et le plus anciens depuis 30 ans;</t>
  </si>
  <si>
    <t>Les postes sont pourvus suivant les offres;</t>
  </si>
  <si>
    <t xml:space="preserve">Lien avec des sites touristiques, office de tourisme, échanges avec des fournisseurs </t>
  </si>
  <si>
    <t>Gestion des déchets;Relations salariés / clients;</t>
  </si>
  <si>
    <t>Certaines questions sont à répondre par oui ou non mais parfois nous n avons jamais eut a gérer ses  problèmes Exemple pour la discrimation,l équilibre hommes femmes etc</t>
  </si>
  <si>
    <t>Hôtel des Messageries</t>
  </si>
  <si>
    <t>hotel.des.messageries@wanadoo.fr</t>
  </si>
  <si>
    <t>DENIS Virginie Gérant</t>
  </si>
  <si>
    <t>Ampoules basse consommation dans tout l'hôtel, réducteur d'eau dans toute nos chambres, éclairage des communs avec minuterie</t>
  </si>
  <si>
    <t>Chaudière ;LEDs;Machine à laver;Sèche linge;Four ;</t>
  </si>
  <si>
    <t>Chauffage centralisé;Coupure automatique du chauffage à l'ouverture des fenêtres,;Blocage de la température minimale dans l'hôtel en été ;Blocage de la température maximale dans l'hôtel en hiver;Lumière à détecteur de présence;</t>
  </si>
  <si>
    <t>Non;Impossible, secteur sauvegardé historique;</t>
  </si>
  <si>
    <t>Nous n'avons pas de jardin;</t>
  </si>
  <si>
    <t>Producteur de lait, de galettes locales, de miel, de fromages</t>
  </si>
  <si>
    <t>Galettes, tourteau, fromage, fromage blanc, yaourts, miel</t>
  </si>
  <si>
    <t>Affichage;Classeur à disposition, information régulière;</t>
  </si>
  <si>
    <t>Prime au mérite / à l'objectif;Aménagement du temps de travail;Rémunération des salariés au-dessus de la grille de rémunération;</t>
  </si>
  <si>
    <t>Nous n'avons que des femmes ;</t>
  </si>
  <si>
    <t>Merci beaucoup pour cette démarche !!!</t>
  </si>
  <si>
    <t>L HERMITAGE</t>
  </si>
  <si>
    <t>BECHET ANDRE  gérant</t>
  </si>
  <si>
    <t>LED . MISE EN PLACE DE RADAR. Contrôle d extinction des lumière et chauffage, sèche serviette à chaque départ</t>
  </si>
  <si>
    <t>Cellule froide;Voiture électrique;Plaques de cuisson;LEDs;</t>
  </si>
  <si>
    <t>Controle de la fermeture des robinets d'eau à chaque départ de poste. Utilisation de l'eau de pluie pour les fleurs et jardin. Mise en place de réducteur d'eau aux robinets des chambres</t>
  </si>
  <si>
    <t xml:space="preserve">fromage de chèvre, asperge bio, </t>
  </si>
  <si>
    <t>de manière informelle;</t>
  </si>
  <si>
    <t>Gestion des déchets;Gestion de l'énergie;</t>
  </si>
  <si>
    <t>Gestion manuelle pour éteindre les appareils inutiles qui restent en veille (lave-linge, four, etc...)</t>
  </si>
  <si>
    <t>MIELERIE DE PALIERES</t>
  </si>
  <si>
    <t>CONFITURES MAISON FAITE AVEC DES FRUITS LOCAUX + MIEL BIO DES CEVENNES</t>
  </si>
  <si>
    <t>IGUAL</t>
  </si>
  <si>
    <t>Débrief à la pause café;</t>
  </si>
  <si>
    <t>PORT DU MASQUE POUR LE PERSONNEL</t>
  </si>
  <si>
    <t>LE LAURIER FLEURI</t>
  </si>
  <si>
    <t>lelaurierfleuri@orange.fr</t>
  </si>
  <si>
    <t>GIRAUDET LUDIVINE GERANTE</t>
  </si>
  <si>
    <t>PASSAGE AUX LEDS, DETECTEUR DE MOUVEMENT</t>
  </si>
  <si>
    <t>POISSON, VOLAILLE, FROMAGES, VINS, OEUFS, LEGUMES, FRUITS, LAIT</t>
  </si>
  <si>
    <t>Jours de congés supplémentaires;Rémunération des salariés au-dessus de la grille de rémunération;Aménagement du temps de travail;</t>
  </si>
  <si>
    <t>hôtel Entre Beauce et Perche</t>
  </si>
  <si>
    <t>hotel@hotelchateaudunlogis.fr</t>
  </si>
  <si>
    <t>Aline Galoup, chef de réception</t>
  </si>
  <si>
    <t>Passage aux leds, régulation des allumages intérieurs et extérieurs</t>
  </si>
  <si>
    <t>Incitation des clients à réduire le nettoyage des draps et serviettes, installation de mousseur dans les lavabos de toutes les chambres, douchette à économie d'eau dans toutes les douches</t>
  </si>
  <si>
    <t>miel, fromage</t>
  </si>
  <si>
    <t>Rémunération des salariés au-dessus de la grille de rémunération;Prime au mérite / à l'objectif;Débrief mensuel de situation ;</t>
  </si>
  <si>
    <t>LE CLEMENTV</t>
  </si>
  <si>
    <t>hotel.clement5@gmail.com</t>
  </si>
  <si>
    <t>CASSIN Sandrine</t>
  </si>
  <si>
    <t>SODIAL LA SERRE LE JARDIN DE L'ILE LES ABEILLES D'EMILE</t>
  </si>
  <si>
    <t>MIEL CONFITURE JUS DE FRUITS</t>
  </si>
  <si>
    <t>SUR DEMANDE;</t>
  </si>
  <si>
    <t>Boite à idées;Réseaux sociaux (facebook, instagram...);</t>
  </si>
  <si>
    <t>HOTEL ARVERNA</t>
  </si>
  <si>
    <t>arverna@hotels-vichy.com</t>
  </si>
  <si>
    <t>BARDET Jérôme , propriétaire</t>
  </si>
  <si>
    <t>moins consommer</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</si>
  <si>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présence;Chauffage centralisé;</t>
  </si>
  <si>
    <t>détecter fuites</t>
  </si>
  <si>
    <t>fromages</t>
  </si>
  <si>
    <t>flacons gel douche remplissables</t>
  </si>
  <si>
    <t>le moulin des gardelles</t>
  </si>
  <si>
    <t>contact@lemoulindesgardelles.com</t>
  </si>
  <si>
    <t>Mme BILA</t>
  </si>
  <si>
    <t>Voiture électrique;Cellule froide;en cours pour la lingerie;</t>
  </si>
  <si>
    <t>Aménagement du temps de travail;Bilan équilibre vie professionnelle / vie personnelle;Mise en place de l'intéressement;</t>
  </si>
  <si>
    <t>nous avons 4 personnes, il est facile de nous parler directement lorsque le sujet vient à se poser.;</t>
  </si>
  <si>
    <t>Hôtel Stimotel à Agen 47</t>
  </si>
  <si>
    <t>direction@stimotel.com</t>
  </si>
  <si>
    <t xml:space="preserve">MARIE Eric Direction </t>
  </si>
  <si>
    <t xml:space="preserve">Oui, tout l'arsenal de terrain équipement, horloge, sensibilisation de l'équipe entre autres .... </t>
  </si>
  <si>
    <t>Thermostat;Blocage de la température minimale dans l'hôtel en été ;Blocage de la température maximale dans l'hôtel en hiver;Baisse des températures dans les chambres inoccupées;Lumière à détecteur de présence;horloge heures creuses;</t>
  </si>
  <si>
    <t xml:space="preserve">Production d'eau chaude 2021 Système de chauffage 2022 en partie </t>
  </si>
  <si>
    <t xml:space="preserve">Sensibilisation de nos équipes d'étages </t>
  </si>
  <si>
    <t>Non;Nous trions l'ensemble des produits ci dessus ;</t>
  </si>
  <si>
    <t>Produits non emballés " individuels "sur les buffets ;</t>
  </si>
  <si>
    <t xml:space="preserve">Producteurs circuit court </t>
  </si>
  <si>
    <t>Fruits, légumes frais ou transformés ....</t>
  </si>
  <si>
    <t>Blanchisseurs, Produits d'entretien, emballages .....</t>
  </si>
  <si>
    <t>Affichage;Entretiens individuels ;</t>
  </si>
  <si>
    <t>Aménagement du temps de travail;Rémunération des salariés au-dessus de la grille de rémunération;Débrief mensuel de situation ;Une Ecoute permanente ;</t>
  </si>
  <si>
    <t>Entretiens individuels ;</t>
  </si>
  <si>
    <t>Le téléviseur possède une option de sous-titrage;Guide du bon accueil devant l'handicap ;</t>
  </si>
  <si>
    <t>pas à ma connaissance ;Non;</t>
  </si>
  <si>
    <t>Accueil Vélo;Qualité Tourisme;Tourisme &amp; Handicap;le bon sens plus qu'un label !;</t>
  </si>
  <si>
    <t xml:space="preserve">l'écoute et le bon sens </t>
  </si>
  <si>
    <t>Non;ça ne devrait pas être un sujet ;</t>
  </si>
  <si>
    <t xml:space="preserve">le dialogue la mise en garde </t>
  </si>
  <si>
    <t>la responsabilité sociale et environnementale est l'affaire de tous c'est en un mot l'éducation, éduquons sensibilisons .....</t>
  </si>
  <si>
    <t>hotel 15 montparnasse</t>
  </si>
  <si>
    <t>hotel@15m.paris</t>
  </si>
  <si>
    <t>sebastien boyot directeur</t>
  </si>
  <si>
    <t>led</t>
  </si>
  <si>
    <t>Chaudière ;LEDs;</t>
  </si>
  <si>
    <t xml:space="preserve">economie </t>
  </si>
  <si>
    <t>pas de jardin a entretenir;</t>
  </si>
  <si>
    <t>bocaux du bistrot</t>
  </si>
  <si>
    <t>solier</t>
  </si>
  <si>
    <t>Issus du commerce équitable;Bio;Ecolabellisés;</t>
  </si>
  <si>
    <t>Questionnaire de satisfaction (Qualitelis...);Réseaux sociaux (facebook, instagram...);reponse sur les ota;</t>
  </si>
  <si>
    <t>nous restons vigilent</t>
  </si>
  <si>
    <t>too good to go</t>
  </si>
  <si>
    <t>LE CAP</t>
  </si>
  <si>
    <t>hotel-le-cap@orange.fr</t>
  </si>
  <si>
    <t>DESFOURS RENAUD GERANT</t>
  </si>
  <si>
    <t>LEDS, SENSIBILISATION DU PERSONNEL, LORS DE NOUVEAUX INVESTISSEMENTS ANALYSE DES DÉPENSES énergétiques</t>
  </si>
  <si>
    <t>Four ;Machine à laver;Sèche linge;LAVE VERRE - LAVE VAISSELLE;</t>
  </si>
  <si>
    <t>Lumière à détecteur de présence;COUPE CIRCUIT;</t>
  </si>
  <si>
    <t>MOUSSEUR, SENSIBILISATION DU PERSONNEL, ÉTIQUETAGE DANS LES CHAMBRES</t>
  </si>
  <si>
    <t>HEBE - FERME NICHOIR - PECHEURS PORT DE CARTERET ...</t>
  </si>
  <si>
    <t>FRUITS- LEGUMES- POISSONS -VIANDES- FROMAGES- CREMERIE -FRUITS DE MER - CHARCUTERIE</t>
  </si>
  <si>
    <t>BOUTEILLE DE COURTOISIE AUTRE QUE PLASTIQUE OU VERRE</t>
  </si>
  <si>
    <t>Aménagement du temps de travail;Jours de congés supplémentaires;Rémunération des salariés au-dessus de la grille de rémunération;Prime au mérite / à l'objectif;Bilan équilibre vie professionnelle / vie personnelle;Mise en place d'un comité d'entreprise;Mise en place de l'intéressement;</t>
  </si>
  <si>
    <t>PETITE STRUCTURE- DIVERSITE SELON RECRUTEMENT PAS DE POLITIQUE GENERALE;</t>
  </si>
  <si>
    <t>LEVE LITS - TIROIRS FRIGORIFIQUES</t>
  </si>
  <si>
    <t>Hôtel Le Vernay</t>
  </si>
  <si>
    <t>info@le-vernay.com</t>
  </si>
  <si>
    <t>Dirk Luypaert</t>
  </si>
  <si>
    <t xml:space="preserve">leds, pompe à chaleur, </t>
  </si>
  <si>
    <t>cuisine</t>
  </si>
  <si>
    <t>LEDs;Chaudière ;aspirateur, climatisation;</t>
  </si>
  <si>
    <t>2018 double vitrage</t>
  </si>
  <si>
    <t>pas de plastique au petit dèjeuner;</t>
  </si>
  <si>
    <t xml:space="preserve">pains du Vercors, fromagerie, </t>
  </si>
  <si>
    <t>pain, lait, fromage, jus de fruits, confiture, poisson, viande, raviole, ...</t>
  </si>
  <si>
    <t>ecobel</t>
  </si>
  <si>
    <t>Affichage;formation;</t>
  </si>
  <si>
    <t xml:space="preserve">défibrillateur, </t>
  </si>
  <si>
    <t xml:space="preserve">club des hôteliers, association des commerçants </t>
  </si>
  <si>
    <t>Hôtel Saint-Quay</t>
  </si>
  <si>
    <t>hotelstquay@gmail.com</t>
  </si>
  <si>
    <t>Natalie Besrest gérante</t>
  </si>
  <si>
    <t>Machine à laver;Chaudière ;Plaques de cuisson;LEDs;</t>
  </si>
  <si>
    <t>Thermostat;</t>
  </si>
  <si>
    <t>Abris à vélo;mise à disposition de vélo électrique;</t>
  </si>
  <si>
    <t>récupération de l'eau pour les arrosages extérieurs</t>
  </si>
  <si>
    <t>Charcuterie, fromages, miel, rillettes de la mer, farines, glaces, vins et cidres bio, consignes du producteur de boissons</t>
  </si>
  <si>
    <t>produits bios (farines crêperie, glaces, boissons, charcuteries fromages, brasserie locale</t>
  </si>
  <si>
    <t>Je ne mets pas de bouteille de courtoisie à disposition;eau potable au robinet;</t>
  </si>
  <si>
    <t>en cours Accueil vélo;</t>
  </si>
  <si>
    <t>rboulliard@logis-hotels.com</t>
  </si>
  <si>
    <t>Boulliard Romain Gérant</t>
  </si>
  <si>
    <t>Pompe à chaleur;Plaques de cuisson;LEDs;</t>
  </si>
  <si>
    <t>Positif</t>
  </si>
  <si>
    <t>Alimentaire, Produits</t>
  </si>
  <si>
    <t xml:space="preserve">Miel, Fromage, confitures, charcuterie, pain, </t>
  </si>
  <si>
    <t>Tetrapack;Bouteille d'eau en verre;Bouteille d'eau en verre perdu;</t>
  </si>
  <si>
    <t>Décoration</t>
  </si>
  <si>
    <t>Aménagement du temps de travail;Rémunération des salariés au-dessus de la grille de rémunération;Bilan équilibre vie professionnelle / vie personnelle;PEPA;</t>
  </si>
  <si>
    <t>Inter'Emploi</t>
  </si>
  <si>
    <t>Merci</t>
  </si>
  <si>
    <t>A LA TETE DE LARD</t>
  </si>
  <si>
    <t>tetedelard0233@orange.fr</t>
  </si>
  <si>
    <t>serge monceau</t>
  </si>
  <si>
    <t xml:space="preserve">temps d'utilisation du gaz , leds en cuisine , chambres et salles </t>
  </si>
  <si>
    <t xml:space="preserve">suppression d es fuites , lavage vaisselle que le soir </t>
  </si>
  <si>
    <t>metro</t>
  </si>
  <si>
    <t>Affichage;communication orale;</t>
  </si>
  <si>
    <t>AUV HOTEL</t>
  </si>
  <si>
    <t>mauriac@auv-hotel.com</t>
  </si>
  <si>
    <t>ESCARBASSIERE MICHELE</t>
  </si>
  <si>
    <t>Chaudière ;LEDs;Machine à laver;Sèche linge;</t>
  </si>
  <si>
    <t>Thermostat;Lumière à détecteur de présence;Chauffage centralisé;</t>
  </si>
  <si>
    <t>Papier;Carton;Verre;Plastique;Matériaux;Equipements;PILES-CARTOUCHE;</t>
  </si>
  <si>
    <t>AGRILCULTURE BIO</t>
  </si>
  <si>
    <t>YAOURT-JAMBON DE PAYS-CANTAL</t>
  </si>
  <si>
    <t>EN PARLANT ENSEMBLE;</t>
  </si>
  <si>
    <t>PAS BESOIN 1 SALARIEE;</t>
  </si>
  <si>
    <t>hôtel de la vinaigrerie</t>
  </si>
  <si>
    <t>contact@lavinaigrerie.fr</t>
  </si>
  <si>
    <t>marie labat hotesse</t>
  </si>
  <si>
    <t>Plastique;Verre;</t>
  </si>
  <si>
    <t>miel biere vin</t>
  </si>
  <si>
    <t>Prime au mérite / à l'objectif;Débrief mensuel de situation ;Bilan équilibre vie professionnelle / vie personnelle;Aménagement du temps de travail;</t>
  </si>
  <si>
    <t>La Thomasse</t>
  </si>
  <si>
    <t>accueil@hotel-la-thomasse.com</t>
  </si>
  <si>
    <t>Abavent Alexandra, assistante de direction</t>
  </si>
  <si>
    <t>Chauffage centralisé;Thermostat;Coupure automatique du chauffage à l'ouverture des fenêtres,;Blocage de la température minimale dans l'hôtel en été ;Blocage de la température maximale dans l'hôtel en hiver;</t>
  </si>
  <si>
    <t>Plastique;Equipements;Alimentaire;Carton;Papier;</t>
  </si>
  <si>
    <t>Fromage, charcuterie, pain ;</t>
  </si>
  <si>
    <t>Clermotel</t>
  </si>
  <si>
    <t>developpement@clermotel.fr</t>
  </si>
  <si>
    <t>BOUDAL Lorenzo, responsable du developpement</t>
  </si>
  <si>
    <t>allumage raisonner des locaux, utilisation de pompe à chaleur pour les partie communes, travaux de rénovation energétique</t>
  </si>
  <si>
    <t>Machine à laver;Sèche linge;Cellule froide;Pompe à chaleur;LEDs;</t>
  </si>
  <si>
    <t>Chauffage centralisé;Blocage de la température maximale dans l'hôtel en hiver;Blocage de la température minimale dans l'hôtel en été ;Baisse des températures dans les chambres inoccupées;</t>
  </si>
  <si>
    <t>Mise en avant des activités pédestres et cyclable;mise en avant du train;</t>
  </si>
  <si>
    <t>réduire la consommation de l'eau par les clients</t>
  </si>
  <si>
    <t>Groupe Pomona</t>
  </si>
  <si>
    <t>facilité le tris des déchets, négocier contrat pour la production d'énergie, trouver des solution d'économie d'énergie</t>
  </si>
  <si>
    <t>Jours de congés supplémentaires;Débrief mensuel de situation ;Mise en place d'un comité d'entreprise;Mise en place de l'intéressement;Bilan équilibre vie professionnelle / vie personnelle;Aménagement du temps de travail;CE;</t>
  </si>
  <si>
    <t>Via des réunions mensuelles ;Via une boite à idées;concertation;</t>
  </si>
  <si>
    <t>Green Key (Clef verte);Ecolabel Européen;Travelife;Earthcheck;Green Globe;Accueil Vélo;</t>
  </si>
  <si>
    <t>dialogue social</t>
  </si>
  <si>
    <t>Mise en place de l'égalité salariale;Des femmes sont à des postes de direction;privilégier le recrutement de femmes;</t>
  </si>
  <si>
    <t>encouragement et sensibilisation aux sports et aux activités sportive // partenariat avec club de tenis et de rugby</t>
  </si>
  <si>
    <t>association sportive de tennis et de rugby</t>
  </si>
  <si>
    <t>LES CABANES DANS LES BOIS</t>
  </si>
  <si>
    <t>contact@lescabanesdanslesbois.fr</t>
  </si>
  <si>
    <t>Eric PECHADRE, Associé</t>
  </si>
  <si>
    <t>Autoproduction</t>
  </si>
  <si>
    <t>LEDs;Voiture électrique;Pompe à chaleur;</t>
  </si>
  <si>
    <t>Abris à vélo;Location de vélo dans l'hôtel;Bornes de recharge;</t>
  </si>
  <si>
    <t>Sans intrant (pesticides...);Désherbage manuel;Conversion bio;</t>
  </si>
  <si>
    <t>charcuteries</t>
  </si>
  <si>
    <t>Aménagement du temps de travail;Rémunération des salariés au-dessus de la grille de rémunération;Prime au mérite / à l'objectif;Débrief mensuel de situation ;Bilan équilibre vie professionnelle / vie personnelle;Mise en place de l'intéressement;</t>
  </si>
  <si>
    <t>4 hébergements labellisés Tourisme Handicap;</t>
  </si>
  <si>
    <t>Ecocert;</t>
  </si>
  <si>
    <t>Défibrilateur</t>
  </si>
  <si>
    <t>Hotel Le Sainte Mère</t>
  </si>
  <si>
    <t>hotel-le-ste-mere@wanadoo.fr</t>
  </si>
  <si>
    <t>Sébert Guillaume Apprenti RCPTHR</t>
  </si>
  <si>
    <t>Passage au led, minuterie, action humaine d'extinction de lumières</t>
  </si>
  <si>
    <t>Machine à laver;Sèche linge;Cellule froide;Chaudière ;LEDs;</t>
  </si>
  <si>
    <t>Thermostat;Coupure automatique du chauffage à l'ouverture des fenêtres,;Blocage de la température maximale dans l'hôtel en hiver;Baisse des températures dans les chambres inoccupées;Lumière à détecteur de présence;</t>
  </si>
  <si>
    <t>Limiteur de pression sur les robinet, chasse d'eau faible consommation</t>
  </si>
  <si>
    <t>Papier;Carton;Verre;Plastique;Equipements;Matériaux;Alimentaire;</t>
  </si>
  <si>
    <t>Réduction des grammages;Mise en place du compost;Pain mis de coté pour les animaux;</t>
  </si>
  <si>
    <t>Mise en place de produits rechargeables;Suppression des produits à usage unique;Suppression des produits a emballage individuels;</t>
  </si>
  <si>
    <t xml:space="preserve">Team Ouest Dristrallis (bio), </t>
  </si>
  <si>
    <t>Viande Locale</t>
  </si>
  <si>
    <t>Lorsque l'occasion se présente;</t>
  </si>
  <si>
    <t>Questionnaire de satisfaction (Qualitelis...);Réseaux sociaux (facebook, instagram...);OTA;</t>
  </si>
  <si>
    <t>Ascenseur permettant aux PMR d'accéder à tout l'hotel, Rénovation des sdb avec des douches pour les personnes agées</t>
  </si>
  <si>
    <t>Gel hydroalcoolique disponibles dans tout nos locaux</t>
  </si>
  <si>
    <t>HOTEL RESTAURANT LE LAC</t>
  </si>
  <si>
    <t>reception@hotellelac.com</t>
  </si>
  <si>
    <t>Rigout hélène responsable</t>
  </si>
  <si>
    <t xml:space="preserve">passage leds, heure creuse, pompe à chaleur, plan d'allumage, </t>
  </si>
  <si>
    <t>Machine à laver;Pompe à chaleur;Voiture électrique;LEDs;</t>
  </si>
  <si>
    <t>reducteur d'eau, forage</t>
  </si>
  <si>
    <t>legumes  viandes  fromages</t>
  </si>
  <si>
    <t>fromages, charcuteries, viande de pays, truite fumée de pays</t>
  </si>
  <si>
    <t>Aménagement du temps de travail;Jours de congés supplémentaires;Rémunération des salariés au-dessus de la grille de rémunération;Débrief mensuel de situation ;Prime au mérite / à l'objectif;</t>
  </si>
  <si>
    <t>relais du moulin</t>
  </si>
  <si>
    <t>accueil.valencay@vvfvillages.fr</t>
  </si>
  <si>
    <t>De zotti Pascal directeur</t>
  </si>
  <si>
    <t>plan d'allumage, devis pour un éclairage par détection</t>
  </si>
  <si>
    <t>Chauffage centralisé;coupure du chauffage avec le tableau clés de la réception;</t>
  </si>
  <si>
    <t>Réhabilitation d'anciens espaces naturels;Réinsertion des animaux;</t>
  </si>
  <si>
    <t>fromage vin</t>
  </si>
  <si>
    <t>Aménagement du temps de travail;Jours de congés supplémentaires;Bilan équilibre vie professionnelle / vie personnelle;</t>
  </si>
  <si>
    <t>Embauche de personne handicapé</t>
  </si>
  <si>
    <t>défibrilateur</t>
  </si>
  <si>
    <t>hotel du terreau</t>
  </si>
  <si>
    <t>hotelduterreau@orange.fr</t>
  </si>
  <si>
    <t>Aubin Patrick : gérant</t>
  </si>
  <si>
    <t>Passage aux leds- consigne utilisation clim</t>
  </si>
  <si>
    <t>Thermostat;Blocage de la température minimale dans l'hôtel en été ;Blocage de la température maximale dans l'hôtel en hiver;Baisse des températures dans les chambres inoccupées;</t>
  </si>
  <si>
    <t>fruit</t>
  </si>
  <si>
    <t>HÔTEL DE LA VALLEE</t>
  </si>
  <si>
    <t>contact@lavallee-lourdes.com</t>
  </si>
  <si>
    <t>CARNINO THIERRY GERANT</t>
  </si>
  <si>
    <t>LEDS. VERIFICATION DE L'UTILISATION DES CLIMATISATIONS</t>
  </si>
  <si>
    <t>Coupure automatique du chauffage à l'ouverture des fenêtres,;Lumière à détecteur de présence;</t>
  </si>
  <si>
    <t>fruits, poissons, fromages, confitures...</t>
  </si>
  <si>
    <t>discussion directe;</t>
  </si>
  <si>
    <t>Questionnaire de satisfaction (Qualitelis...);Emploi d'un Community Manager;</t>
  </si>
  <si>
    <t>place de stationnement dédiée dans notre garage;</t>
  </si>
  <si>
    <t>Cameras de surveillance de notre garage. Serrures de chambre sécurisées avec clés électroniques</t>
  </si>
  <si>
    <t>Gestion de la biodiversité;Gestion de l'énergie;</t>
  </si>
  <si>
    <t>Arts et Terroirs</t>
  </si>
  <si>
    <t>info@hotel-arts-et-terroirs.com</t>
  </si>
  <si>
    <t>Virginie CROPET-FLEURY Attachée de Direction</t>
  </si>
  <si>
    <t>Service petit-déjeuner à la commande, plus de buffet;</t>
  </si>
  <si>
    <t xml:space="preserve">Fournisseur local de fruits Bio, lait local, café bio... </t>
  </si>
  <si>
    <t>Fruits, yaourts, lait, viennoiseries, moutardes, vins...</t>
  </si>
  <si>
    <t>Matelas</t>
  </si>
  <si>
    <t>Oralement;</t>
  </si>
  <si>
    <t>Prise en compte des avis justifiés;</t>
  </si>
  <si>
    <t>hotel de france</t>
  </si>
  <si>
    <t>info@hotel-defrance-arudy.com</t>
  </si>
  <si>
    <t>berrier desire</t>
  </si>
  <si>
    <t>Cellule froide;</t>
  </si>
  <si>
    <t>pas exterieur;</t>
  </si>
  <si>
    <t>avoir;</t>
  </si>
  <si>
    <t>Menus en braille ;Non;</t>
  </si>
  <si>
    <t>Non;Qualité tourisme;</t>
  </si>
  <si>
    <t>Hotel Erreguina</t>
  </si>
  <si>
    <t>hotel@erreguina.com</t>
  </si>
  <si>
    <t>Bidart Xabi</t>
  </si>
  <si>
    <t>A chaque facture</t>
  </si>
  <si>
    <t>C'est un engagement au quotidien pour faire attention au gaspillage</t>
  </si>
  <si>
    <t>Pompe à chaleur;Four ;LEDs;</t>
  </si>
  <si>
    <t>Papier;Alimentaire;</t>
  </si>
  <si>
    <t>Porc Kintoa Truite de Banca vins irouleguy</t>
  </si>
  <si>
    <t>Au quotidien;</t>
  </si>
  <si>
    <t>au quotidien;</t>
  </si>
  <si>
    <t>une deuxième chambre handicapé;</t>
  </si>
  <si>
    <t>il se pourrait.. je ne les connais pas toutes;</t>
  </si>
  <si>
    <t>ecoute des employé au quotidien</t>
  </si>
  <si>
    <t>Logis Elégance Villa du Taur</t>
  </si>
  <si>
    <t>l.roux@nthotelgallery.com</t>
  </si>
  <si>
    <t>BALMIER, Mélanie, Chargée de communication</t>
  </si>
  <si>
    <t>LEDs;Pompe à chaleur;Four ;</t>
  </si>
  <si>
    <t>Chauffage centralisé;Baisse des températures dans les chambres inoccupées;Lumière à détecteur de présence;Thermostat;</t>
  </si>
  <si>
    <t>Non;Pas d'extérieur;</t>
  </si>
  <si>
    <t>Non;Pas d'espace pour;</t>
  </si>
  <si>
    <t>Verre;Papier;Carton;Equipements;</t>
  </si>
  <si>
    <t>Coton démaquillant réutilisable que le client peut emporter;</t>
  </si>
  <si>
    <t>Utilisation de la plateforme Too Good To Go;</t>
  </si>
  <si>
    <t>Transgourmet</t>
  </si>
  <si>
    <t>Violettes, fromages...</t>
  </si>
  <si>
    <t>Anett, Groupe GM, France Boissons...</t>
  </si>
  <si>
    <t>Ecolabellisés;naturels (vinaigre blanc);</t>
  </si>
  <si>
    <t>Prime au mérite / à l'objectif;Rémunération des salariés au-dessus de la grille de rémunération;</t>
  </si>
  <si>
    <t>Via un questionnaire de satisfaction;</t>
  </si>
  <si>
    <t>Ferme de la Grande Cour</t>
  </si>
  <si>
    <t>fermedelagrandecour@wanadoo.fr</t>
  </si>
  <si>
    <t>SALOMON Juliette Chef d'Entreprise</t>
  </si>
  <si>
    <t xml:space="preserve">leds, procedures d'économie d'energie, </t>
  </si>
  <si>
    <t>ecoplaquettes, mousseurs, proposition de lavage du linge de toilette sur demande</t>
  </si>
  <si>
    <t>msc</t>
  </si>
  <si>
    <t xml:space="preserve">cidre, jus de pomme, calvados, légumes, poissons, viandes </t>
  </si>
  <si>
    <t>Affichage;remise en main propre;</t>
  </si>
  <si>
    <t>dialogue quotidien et entretien annuel ;</t>
  </si>
  <si>
    <t>La Mère Hamard</t>
  </si>
  <si>
    <t>reservation@lamerehamard.com</t>
  </si>
  <si>
    <t>Loize alice gerante</t>
  </si>
  <si>
    <t>passage aux leds plannifié dans l'integralité du site</t>
  </si>
  <si>
    <t>mise en place de nouveaux robinet et douchette. WC à double flux</t>
  </si>
  <si>
    <t>en cours</t>
  </si>
  <si>
    <t>elimination de tout produit emballés individuellement</t>
  </si>
  <si>
    <t>Limitation des emballages;thermos à eau dans les chambres;</t>
  </si>
  <si>
    <t>Mise en place du compost;recuperation du pain pour les animaux;</t>
  </si>
  <si>
    <t>fermes locales</t>
  </si>
  <si>
    <t>les fermes locales</t>
  </si>
  <si>
    <t>Bouteille d'eau en verre perdu;Eau filtrée (via une fontaine à eau par exemple);Eau non filtrée;</t>
  </si>
  <si>
    <t>pile rechargeable à mettre en place pour les TV</t>
  </si>
  <si>
    <t>WC handicapé et mise en place des prevention escalier pour les malvoyant;</t>
  </si>
  <si>
    <t>Accueil Vélo;qualité tourisme en finalisation;</t>
  </si>
  <si>
    <t>reunion staff</t>
  </si>
  <si>
    <t xml:space="preserve">defibrillateur </t>
  </si>
  <si>
    <t>recuperation des cartons pour financer l'ecole locale, dons aux association: cancer, ecole, sportive...</t>
  </si>
  <si>
    <t>Achats responsables;Relations salariés / clients;</t>
  </si>
  <si>
    <t>Urban Style Hôtel Saint Claire</t>
  </si>
  <si>
    <t>contact@stclairehotel.com</t>
  </si>
  <si>
    <t>Papier;Carton;</t>
  </si>
  <si>
    <t>Too Good To Go;</t>
  </si>
  <si>
    <t>Bonbons à la violette</t>
  </si>
  <si>
    <t>Via un questionnaire de satisfaction;Entretiens, équipe de petite taille donc communication;</t>
  </si>
  <si>
    <t>Emploi d'un Community Manager;Questionnaire de satisfaction (Qualitelis...);Réseaux sociaux (facebook, instagram...);</t>
  </si>
  <si>
    <t xml:space="preserve">HÔTEL RELAIS DE LA CÔTE D'OR </t>
  </si>
  <si>
    <t xml:space="preserve">vj@auxois.fr </t>
  </si>
  <si>
    <t xml:space="preserve">JOBIC Véronique Gérante. </t>
  </si>
  <si>
    <t>Gestion efficace de la climatisation (puit canadien...);Thermostat;Baisse des températures dans les chambres inoccupées;Lumière à détecteur de présence;</t>
  </si>
  <si>
    <t>confitures, pains, fromages.</t>
  </si>
  <si>
    <t>Aménagement du temps de travail;Prime au mérite / à l'objectif;Bilan équilibre vie professionnelle / vie personnelle;Mise en place de l'intéressement;</t>
  </si>
  <si>
    <t>Tourisme &amp; handicap;Green Globe;Biosphère;Accueil Vélo;</t>
  </si>
  <si>
    <t xml:space="preserve">LE BON SENS </t>
  </si>
  <si>
    <t>NOUS NE SOMMES QUE DES FEMMES PAR PUR HASARD.;</t>
  </si>
  <si>
    <t xml:space="preserve">bouchon d'oreilles offerts, caméra à l'accueil. </t>
  </si>
  <si>
    <t>Gestion de l'énergie;Gestion de l'eau;Gestion de la biodiversité;Achats responsables;Relations salariés / clients;</t>
  </si>
  <si>
    <t>hotel noblia</t>
  </si>
  <si>
    <t>hotelrestaurantnoblia@wanadoo.fr</t>
  </si>
  <si>
    <t>larrart jean francois gerant</t>
  </si>
  <si>
    <t>leds, plan d'allumage</t>
  </si>
  <si>
    <t>fromage, viande, jambon</t>
  </si>
  <si>
    <t>Affichage;verbal;</t>
  </si>
  <si>
    <t>L'Auberge de Larressingle</t>
  </si>
  <si>
    <t>contact@auberge-de-larressingle.fr</t>
  </si>
  <si>
    <t>Christophe AZANZA</t>
  </si>
  <si>
    <t>Plan d'allumage (continu), passage aux leds (faits), remplacement des chaudière (faits)</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</si>
  <si>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</si>
  <si>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diagnostic à venir</t>
  </si>
  <si>
    <t>les fournisseurs référencés</t>
  </si>
  <si>
    <t>fromage au petit déjeuner</t>
  </si>
  <si>
    <t>échanges informels;</t>
  </si>
  <si>
    <t>je ne sais pas;</t>
  </si>
  <si>
    <t>ESAT local</t>
  </si>
  <si>
    <t>Gestion de l'énergie;Gestion de l'eau;Gestion des déchets;Gouvernance;</t>
  </si>
  <si>
    <t>La Ferme de Flaran</t>
  </si>
  <si>
    <t>cazanza@logis-hotels.com</t>
  </si>
  <si>
    <t>plan d'allumage (en cours et continu), passage aux leds</t>
  </si>
  <si>
    <t>viandes (canard, boeuf, veau), fromages, légumes</t>
  </si>
  <si>
    <t>Aménagement du temps de travail;Rémunération des salariés au-dessus de la grille de rémunération;Echanges informels;</t>
  </si>
  <si>
    <t>Echanges informels;</t>
  </si>
  <si>
    <t>réponses aux avis Booking, Tripadvisor...;</t>
  </si>
  <si>
    <t>Gestion de l'énergie;Gestion de l'eau;Gestion des déchets;Achats responsables;Gouvernance;</t>
  </si>
  <si>
    <t>HOTEL EMERAUDE</t>
  </si>
  <si>
    <t>emeraude-hotel@wanadoo.fr</t>
  </si>
  <si>
    <t>Stéphane DEVOOS</t>
  </si>
  <si>
    <t>Passage aux leds</t>
  </si>
  <si>
    <t>Machine à laver;Sèche linge;Four ;LEDs;</t>
  </si>
  <si>
    <t>Farine , fromage, viande de boeuf et agneau</t>
  </si>
  <si>
    <t>Bouteille d'eau en verre;Bouteille d'eau en verre perdu;Cannette d'eau;Tetrapack;</t>
  </si>
  <si>
    <t>Yseria</t>
  </si>
  <si>
    <t>frnacois@lepuil.org</t>
  </si>
  <si>
    <t>Le Puil, François, Directeur</t>
  </si>
  <si>
    <t xml:space="preserve">Recherche et mise en place de solutions pour diminuer la consommation d'énergie. </t>
  </si>
  <si>
    <t>Sèche linge;Machine à laver;Pompe à chaleur;Voiture électrique;LEDs;</t>
  </si>
  <si>
    <t>RT 2018</t>
  </si>
  <si>
    <t>Non;Notre ville ne fait pas le tri dans notre zone;</t>
  </si>
  <si>
    <t>Oui si la ville le propose;</t>
  </si>
  <si>
    <t>Affichage;Sur demande;</t>
  </si>
  <si>
    <t xml:space="preserve">Le questionnaire n'est pas très adapté aux très petits hôtels </t>
  </si>
  <si>
    <t>les 3 fontaines</t>
  </si>
  <si>
    <t>hotel.3fontaines@wanadoo.fr</t>
  </si>
  <si>
    <t>DESCAMPS arnaud Gérant</t>
  </si>
  <si>
    <t>Four ;LEDs;Cellule froide;Machine à laver;</t>
  </si>
  <si>
    <t>sensibilisation du personnel et de la clientèle, récepteur d'eau de pluie pour le jardin</t>
  </si>
  <si>
    <t>Plantation d'espèces locales dans les jardins;pas de pesticides;</t>
  </si>
  <si>
    <t>hôtel restaurant des lacs</t>
  </si>
  <si>
    <t>marie-simone.haoui@orange.fr</t>
  </si>
  <si>
    <t>mise en place d'actions quotidiennes</t>
  </si>
  <si>
    <t>Machine à laver;Cellule froide;Chaudière ;Four ;LEDs;</t>
  </si>
  <si>
    <t>Baisse des températures dans les chambres inoccupées;Lumière à détecteur de présence;Chauffage centralisé;Thermostat;Blocage de la température minimale dans l'hôtel en été ;Blocage de la température maximale dans l'hôtel en hiver;</t>
  </si>
  <si>
    <t>2008 Construction bois  massif de l'annexe -  2009 ravalement isolant par l'extérieur - chaufferie basse température et panneaux solaires</t>
  </si>
  <si>
    <t>plan d'action quotidien de maitrise de l'eau - récupération de l'eau de pluie</t>
  </si>
  <si>
    <t>raccordement au système avec phyto épuration communal</t>
  </si>
  <si>
    <t>toutes les préconisations ont été réalisées</t>
  </si>
  <si>
    <t>sapam - soprolux</t>
  </si>
  <si>
    <t>confiture maison - miel local - yaourts locaux - achat d'une partie des légume chez un permaculteur local.</t>
  </si>
  <si>
    <t>garnier thiébault</t>
  </si>
  <si>
    <t>Bio;Issus du commerce équitable;Concentrés pour être dilués;</t>
  </si>
  <si>
    <t>Affichage;communication continue ;</t>
  </si>
  <si>
    <t>Jours de congés supplémentaires;Rémunération des salariés au-dessus de la grille de rémunération;Prime au mérite / à l'objectif;plan d'épargne entreprise;Débrief mensuel de situation ;</t>
  </si>
  <si>
    <t>empathie bienveillance respect</t>
  </si>
  <si>
    <t>Mise en place de l'égalité salariale;le seul qui n'a pas de salaire c'est le boss et c'est une femme 😂 ont fait quoi maintenant ?;</t>
  </si>
  <si>
    <t>Relations salariés / clients;Gouvernance;</t>
  </si>
  <si>
    <t>SAS les ambassadeursp</t>
  </si>
  <si>
    <t>ambassadeurs.souillac@gmail.com</t>
  </si>
  <si>
    <t xml:space="preserve">lelievre julien président </t>
  </si>
  <si>
    <t>Thermostat;Lumière à détecteur de présence;économiseurs d'énergie dans les chambres;</t>
  </si>
  <si>
    <t xml:space="preserve">confits de canard, Rocamadour </t>
  </si>
  <si>
    <t>orale ;</t>
  </si>
  <si>
    <t>Non;Un  emplacement (0.80m x 1.30m) libre  de  tout  obstacle est prévu devant  au moins une fenêtre de chaque pièce de vie;</t>
  </si>
  <si>
    <t>Hôtel Bellevue</t>
  </si>
  <si>
    <t>contact@hotel-bellevue-coucy.com</t>
  </si>
  <si>
    <t xml:space="preserve">Saugé Blandine Gérante </t>
  </si>
  <si>
    <t xml:space="preserve">Pose thermostat / réducteur d’eau </t>
  </si>
  <si>
    <t>LEDs;Cellule froide;Sèche linge;Machine à laver;</t>
  </si>
  <si>
    <t>Thermostat;Blocage de la température minimale dans l'hôtel en été ;Baisse des températures dans les chambres inoccupées;Lumière à détecteur de présence;</t>
  </si>
  <si>
    <t xml:space="preserve">2017 double vitrage </t>
  </si>
  <si>
    <t xml:space="preserve">Réducteur d’eau /poids dans les chasses d’eau / plonge professionnelle et vécu récupération vapeur </t>
  </si>
  <si>
    <t>Contrat avec un professionnel ;</t>
  </si>
  <si>
    <t xml:space="preserve">Réduire le gaspillage </t>
  </si>
  <si>
    <t>Limitation des emballages;Plus de buffet au petit déjeuner mais un service à table selon des formules proposées;</t>
  </si>
  <si>
    <t>Plus de buffet au petit déjeuner mais un service à table selon des formules proposées/ vendre en salon de thé les pâtisseries non vendues pendant le midi ;</t>
  </si>
  <si>
    <t xml:space="preserve">Confiture bière jus de fruits yaourt charcuterie et fromages </t>
  </si>
  <si>
    <t>Aménagement du temps de travail;Prime au mérite / à l'objectif;Débrief mensuel de situation ;Vacances en été, repas de fin d’année, viennoiserie le dimanche matin, pourboires pour tous les salariés, travail d’équipe ;</t>
  </si>
  <si>
    <t xml:space="preserve">L’esprit d’équipe l’entraide la cohésion autour d’une politique managériale tournée vers l’humain </t>
  </si>
  <si>
    <t>LOGIS Hôtel le Miramont - Restaurant Des Petits Pois Sont Rouges</t>
  </si>
  <si>
    <t>contact@hotelmiramont.com</t>
  </si>
  <si>
    <t>Allumage limité de la climatisation, extinction des éclairages inutiles, pas de mise en veille des téléviseurs...</t>
  </si>
  <si>
    <t>Machine à laver;Sèche linge;Chaudière ;Voiture électrique;Four ;LEDs;</t>
  </si>
  <si>
    <t>Suivi des fuites potentielles d'eau, récupération eau de climatisation pour l'arrosage, limitation consommation par mousseurs...</t>
  </si>
  <si>
    <t>Papier;Carton;Verre;Plastique;Matériaux;Alimentaire;Equipements;</t>
  </si>
  <si>
    <t>Mise en place d'un poulailler, projet d'un emplacement pour le compost, diminution des contenants individuels à usage unique</t>
  </si>
  <si>
    <t>Ferme aquacole</t>
  </si>
  <si>
    <t>Produits laitiers de la ferme, truite des Pyrénées, porc noir de Bigorre, vins locaux, eaux et bières locales</t>
  </si>
  <si>
    <t>carafe d'eau en verre et bonbons au chocolat;</t>
  </si>
  <si>
    <t>Fournisseur de produits d'entretien écolabel européen, papeterie</t>
  </si>
  <si>
    <t>Abandonner les caisses en polystyrène du poissonnier au profit de caisses réutilisables</t>
  </si>
  <si>
    <t>en dialoguant avec eux quotidiennement;</t>
  </si>
  <si>
    <t>Le téléviseur possède une option de sous-titrage;alarme incendie visuelle dans la chambre PMR pour les personnes malentendantes;</t>
  </si>
  <si>
    <t>Embauche quel que soit l'âge, la nationalité, la religion ou le sexe du candidat</t>
  </si>
  <si>
    <t>La Méridienne</t>
  </si>
  <si>
    <t>info@hoteldelameridienne.com</t>
  </si>
  <si>
    <t>Mme VACHER Elodie Responsable</t>
  </si>
  <si>
    <t>gaec bonnafoux, lozère viandes</t>
  </si>
  <si>
    <t>fromages charcuterie, safran, viande, eau gazeuse, légumes</t>
  </si>
  <si>
    <t>Aménagement du temps de travail;Jours de congés supplémentaires;Rémunération des salariés au-dessus de la grille de rémunération;cheques vacances;</t>
  </si>
  <si>
    <t>échanges réguliers;</t>
  </si>
  <si>
    <t>sytec</t>
  </si>
  <si>
    <t>HOTEL DE LA GRANDE CASCADE</t>
  </si>
  <si>
    <t>hotel-de-la-grande-cascade@wanadoo.fr</t>
  </si>
  <si>
    <t>PIERRE ALEXANDRINE CO GERANTE</t>
  </si>
  <si>
    <t>LEDS/CHANGEMENT DE MODE DE CHAUFFAGE</t>
  </si>
  <si>
    <t>Thermostat;Chauffage centralisé;Coupure automatique du chauffage à l'ouverture des fenêtres,;Baisse des températures dans les chambres inoccupées;</t>
  </si>
  <si>
    <t>Verre;Plastique;Alimentaire;Carton;</t>
  </si>
  <si>
    <t>HOTEL LE MARTAGON</t>
  </si>
  <si>
    <t>info@le-martagon.com</t>
  </si>
  <si>
    <t>olivier guerin</t>
  </si>
  <si>
    <t>plan d'allumage, leds, renouvellement appareils anciens</t>
  </si>
  <si>
    <t>Coupure automatique du chauffage à l'ouverture des fenêtres,;Blocage de la température maximale dans l'hôtel en hiver;Baisse des températures dans les chambres inoccupées;Lumière à détecteur de présence;</t>
  </si>
  <si>
    <t>pas de compteur</t>
  </si>
  <si>
    <t xml:space="preserve">gestion responsable et économes </t>
  </si>
  <si>
    <t>compostage changement machine a café dosettes;</t>
  </si>
  <si>
    <t xml:space="preserve">confiture locale vins bio et natures </t>
  </si>
  <si>
    <t xml:space="preserve">petit epautre de haute provence, agneau de pays charcuterie confiture vin </t>
  </si>
  <si>
    <t>Accueil Vélo;Qualité Tourisme;pays gourmand;</t>
  </si>
  <si>
    <t xml:space="preserve">embauche sans discrimination </t>
  </si>
  <si>
    <t>7 femmes pour 1 homme ...;</t>
  </si>
  <si>
    <t>gants tabliers masques</t>
  </si>
  <si>
    <t>Achats responsables;Gestion de l'énergie;</t>
  </si>
  <si>
    <t>Gestion de l'eau;</t>
  </si>
  <si>
    <t>calluna</t>
  </si>
  <si>
    <t>reservation@lecalluna.com</t>
  </si>
  <si>
    <t>suire nathalie</t>
  </si>
  <si>
    <t>Machine à laver;Cellule froide;Pompe à chaleur;Voiture électrique;Plaques de cuisson;</t>
  </si>
  <si>
    <t>Thermostat;Blocage de la température maximale dans l'hôtel en hiver;Lumière à détecteur de présence;</t>
  </si>
  <si>
    <t>Verre;Carton;Equipements;</t>
  </si>
  <si>
    <t>fromages , huitres, et moules, fleur de sel, vins</t>
  </si>
  <si>
    <t>Aménagement du temps de travail;Rémunération des salariés au-dessus de la grille de rémunération;Prime au mérite / à l'objectif;Bilan équilibre vie professionnelle / vie personnelle;sorties entreprise;</t>
  </si>
  <si>
    <t>lors de moments informels, ( pots fin de soirée, temps calme ...);</t>
  </si>
  <si>
    <t>par l'emploi de personnel d'horizons et âges différents , soirée et sorties entreprises. N'accepter aucune parole et geste déplacé.</t>
  </si>
  <si>
    <t>ARUM</t>
  </si>
  <si>
    <t>contact@hotel-arum.fr</t>
  </si>
  <si>
    <t>SEGUIN Yasmina Gérante</t>
  </si>
  <si>
    <t>Passage au leds</t>
  </si>
  <si>
    <t>Thermostat;Chauffage centralisé;Blocage de la température minimale dans l'hôtel en été ;Baisse des températures dans les chambres inoccupées;</t>
  </si>
  <si>
    <t>AFFICHAGE PETIT DEJEUNER;</t>
  </si>
  <si>
    <t>fromages/ pain/ fruits</t>
  </si>
  <si>
    <t>Affichage;Signature des registres à l'embauche;</t>
  </si>
  <si>
    <t>discussions journalières;</t>
  </si>
  <si>
    <t>Questionnaire de satisfaction (Qualitelis...);CUSTOMER ALLIANCES;</t>
  </si>
  <si>
    <t>JE NE SAIS PAS;</t>
  </si>
  <si>
    <t>Discussions régulières avec mes employées</t>
  </si>
  <si>
    <t>Hostellerie des Lauriers</t>
  </si>
  <si>
    <t>sudretreignier@orange.fr</t>
  </si>
  <si>
    <t>Non;Four ;</t>
  </si>
  <si>
    <t>Non;Blocage de la température maximale dans l'hôtel en hiver;Baisse des températures dans les chambres inoccupées;</t>
  </si>
  <si>
    <t>Pâtés aromatisé, jambonneau, conserves, miel, ails</t>
  </si>
  <si>
    <t>Bio;Ecolabellisés;Issus du commerce équitable;</t>
  </si>
  <si>
    <t>HOTEL CENTRAL MONTARGIS</t>
  </si>
  <si>
    <t>hotel-montargis@wanadoo.fr</t>
  </si>
  <si>
    <t>SIMONET Christophe, Gérant</t>
  </si>
  <si>
    <t xml:space="preserve">plan d'allumage, choix du matériel professionnel en fonction de sa consommation, leds généralisées dans tout l'établissement, etc. </t>
  </si>
  <si>
    <t>Chauffage centralisé;Baisse des températures dans les chambres inoccupées;Lumière à détecteur de présence;programmateurs électriques;</t>
  </si>
  <si>
    <t>installation de mousseurs, réducteurs de pression, ecoplaquettes dans les réservoirs de toilettes, recherche des fuites éventuelles, etc.</t>
  </si>
  <si>
    <t>Papier;Carton;Plastique;Alimentaire;Equipements;</t>
  </si>
  <si>
    <t>Bouteilles de courtoisie en carton, tri des déchets dans les espaces commun, incitation des clients à réutiliser le linge (sdb et lit) et leur gobelets.;</t>
  </si>
  <si>
    <t>dons des invendus;</t>
  </si>
  <si>
    <t>incitation de la clientèle à réutiliser le linge de bain et de lit.;</t>
  </si>
  <si>
    <t xml:space="preserve">Culture Miel, Abbaye de Sept Fons, Vattenfall, Lobodis </t>
  </si>
  <si>
    <t>Miel du Gâtinais, Safran du Gâtinais, Praslines Mazet de Montargis, Eau d'Emeraude.</t>
  </si>
  <si>
    <t>Réponse à tous les avis sur Logis, Google et les OTAs;</t>
  </si>
  <si>
    <t>affiche</t>
  </si>
  <si>
    <t>gel hydroalcoolique, spray désodorisant virucide, plexiglass, étuis télécommandes, etc.</t>
  </si>
  <si>
    <t>Hôtel Le Faranchin</t>
  </si>
  <si>
    <t>contact@lefaranchin.com</t>
  </si>
  <si>
    <t>Sabrina Faure</t>
  </si>
  <si>
    <t>LEDs;Four ;Sèche linge;</t>
  </si>
  <si>
    <t>Toiture à refaire et isolation extérieure, changer la chaudière</t>
  </si>
  <si>
    <t>producteurs locaux, viande labélisée, épicerie bio</t>
  </si>
  <si>
    <t>fromage, légumes, viande</t>
  </si>
  <si>
    <t>éco digesteur pour transformer les déchets alimentaires</t>
  </si>
  <si>
    <t>Esprit du Parc en cours;</t>
  </si>
  <si>
    <t>Sur 18 salariés: 2 apprentis migrants,2 apprentis cuisine et managment,  2 étudiants, 3 + de 50 ans, 10 femmes et 8 hommes</t>
  </si>
  <si>
    <t>Non;Des femmes sont à des postes de direction;les recrutements se font en fonction des compétences et pas du sexe, au vu des difficultés de recrutement je ne compte pas le nombre d'hommes et de femmes!;</t>
  </si>
  <si>
    <t>Gouvernance;Relations salariés / clients;Gestion des déchets;Achats responsables;</t>
  </si>
  <si>
    <t>LES COPAINS</t>
  </si>
  <si>
    <t>restaurantlescopains63@gmail.com</t>
  </si>
  <si>
    <t>CHELLE JEAN GERANT</t>
  </si>
  <si>
    <t>les éclairages et la consommation de chauffage</t>
  </si>
  <si>
    <t>Machine à laver;Sèche linge;Chaudière ;Four ;Plaques de cuisson;LEDs;</t>
  </si>
  <si>
    <t>mise en avant sur la consommation d'eau (bien fermer les robinets...)</t>
  </si>
  <si>
    <t>sans extérieurs centre ville;</t>
  </si>
  <si>
    <t>Non;pas de jardin centre ville;</t>
  </si>
  <si>
    <t>Papier;Carton;Plastique;Verre;Alimentaire;Matériaux;Equipements;</t>
  </si>
  <si>
    <t xml:space="preserve">plus de tri et moins d'emballages </t>
  </si>
  <si>
    <t>la viande et légumes</t>
  </si>
  <si>
    <t>rampe d'accès restaurant et toilettes;</t>
  </si>
  <si>
    <t>masques gants...</t>
  </si>
  <si>
    <t>Hôtel du Vieux Moulin</t>
  </si>
  <si>
    <t>resa@moulingignac.fr</t>
  </si>
  <si>
    <t>PIGACHE Jean directeur Propriétaire</t>
  </si>
  <si>
    <t>nsp;</t>
  </si>
  <si>
    <t>pas de personnel embauché. Sous traitance du personnel de ménage;</t>
  </si>
  <si>
    <t>Le Fer à Cheval</t>
  </si>
  <si>
    <t>feracheval73@free.fr</t>
  </si>
  <si>
    <t>FIORESE Véronique proprietaire</t>
  </si>
  <si>
    <t>Sèche linge;Machine à laver;Voiture électrique;LEDs;</t>
  </si>
  <si>
    <t>discussion quand cela se présente;</t>
  </si>
  <si>
    <t>je regarde les avis, mais n'y réponds pas;</t>
  </si>
  <si>
    <t>logis hotel jardin de villiers</t>
  </si>
  <si>
    <t>manager@jardindevilliers.com</t>
  </si>
  <si>
    <t>leds</t>
  </si>
  <si>
    <t>moins de consommation</t>
  </si>
  <si>
    <t>brie, confiture, yaourts</t>
  </si>
  <si>
    <t>Questionnaire de satisfaction (Qualitelis...);Réseaux sociaux (facebook, instagram...);Emploi d'un Community Manager;ota;</t>
  </si>
  <si>
    <t>reunion</t>
  </si>
  <si>
    <t>Mise en place de l'égalité salariale;Effectif paritaire ;</t>
  </si>
  <si>
    <t>Le Relais des Puys</t>
  </si>
  <si>
    <t>info@relaisdespuys.com</t>
  </si>
  <si>
    <t>ESBELIN Valéry, gérant</t>
  </si>
  <si>
    <t>leds, automatisation des allumages, chauffe-eau solaire, consignes aux employés et aux clients</t>
  </si>
  <si>
    <t>Machine à laver;Plaques de cuisson;LEDs;Four ;</t>
  </si>
  <si>
    <t>brises jets bas débit, douches bas débit, chasses d'eau double capacité, consignes aux employés et clients</t>
  </si>
  <si>
    <t>mini-ruche pour abeilles;</t>
  </si>
  <si>
    <t>Reste à faire : compteurs divisionnaires</t>
  </si>
  <si>
    <t>Alimentaire;la collecte des déchets alimentaires n'est encore pas en place sur notre métropole;</t>
  </si>
  <si>
    <t>Producteurs d’œufs et miel, pisciculture</t>
  </si>
  <si>
    <t>Miel, œufs, viandes, légumes secs, confiture et yaouts maison</t>
  </si>
  <si>
    <t>Anett</t>
  </si>
  <si>
    <t>produits pour les soins au spa</t>
  </si>
  <si>
    <t>nous avons une équipe multi-ethnique</t>
  </si>
  <si>
    <t>au plaisir :)</t>
  </si>
  <si>
    <t xml:space="preserve">Castel de mirambel </t>
  </si>
  <si>
    <t xml:space="preserve">bienvenue@casteldemirambel.com </t>
  </si>
  <si>
    <t xml:space="preserve">Hardoin Frédérique gérante </t>
  </si>
  <si>
    <t>Leds. Draps en matière vite séchables. Aspirateur manuel.</t>
  </si>
  <si>
    <t xml:space="preserve">Rachat d une machine à laver le linge économique. </t>
  </si>
  <si>
    <t>Pas d'extérieur ;</t>
  </si>
  <si>
    <t>Situé en pleine ville, nous n'avons pas d'espace vert ;</t>
  </si>
  <si>
    <t xml:space="preserve">Viande. Charcuterie. Fromage </t>
  </si>
  <si>
    <t>Nous acceptons tout le monde !</t>
  </si>
  <si>
    <t>Côté Lac</t>
  </si>
  <si>
    <t>contact@savenaycotelac.fr</t>
  </si>
  <si>
    <t>Ducomte Adrien - Directeur Adjoint</t>
  </si>
  <si>
    <t>Trimestriellement</t>
  </si>
  <si>
    <t>Passage aux leds, plan d'allumage, allumer quand c'est nécessaire, éteindre toute les machines non essentielles la nuit et les jours de fermeture.</t>
  </si>
  <si>
    <t>LEDs;Machine à laver;Cellule froide;Chaudière ;Four ;Plaques de cuisson;</t>
  </si>
  <si>
    <t>Reduction d'eau de 5% par rapport au trimestre précédent</t>
  </si>
  <si>
    <t>Verre;Papier;Carton;Plastique;Alimentaire;Matériaux;Equipements;</t>
  </si>
  <si>
    <t>-5% du trimestre précédent</t>
  </si>
  <si>
    <t>sel, huile d'olive farine, confitures, miel, vin</t>
  </si>
  <si>
    <t>J'en sais rien;</t>
  </si>
  <si>
    <t>En discussion;</t>
  </si>
  <si>
    <t>ok</t>
  </si>
  <si>
    <t>d'accord</t>
  </si>
  <si>
    <t>252</t>
  </si>
  <si>
    <t>Gestion de l'énergie;Gestion de l'eau;Gestion de la biodiversité;Gestion des déchets;Relations salariés / clients;Achats responsables;Gouvernance;</t>
  </si>
  <si>
    <t>LE VAL D'AMBY</t>
  </si>
  <si>
    <t>carlona527@orange:fr</t>
  </si>
  <si>
    <t>GRISONI DOMINIQUE GERANT</t>
  </si>
  <si>
    <t>LED</t>
  </si>
  <si>
    <t>Plaques de cuisson;LEDs;Four ;Voiture électrique;Chaudière ;</t>
  </si>
  <si>
    <t>OUI mais cela n4est pas mis en place par la commune;</t>
  </si>
  <si>
    <t>MES CONCERVES FAITENT MAISON</t>
  </si>
  <si>
    <t>Questionnaire de satisfaction (Qualitelis...);Boite à idées;Réseaux sociaux (facebook, instagram...);</t>
  </si>
  <si>
    <t xml:space="preserve">DEFIBRILATEUR  </t>
  </si>
  <si>
    <t>LE COQ1408 HARDI</t>
  </si>
  <si>
    <t>lecoqhardi@orange.fr</t>
  </si>
  <si>
    <t>FONSECA DOMINIQUE CO-GERANT</t>
  </si>
  <si>
    <t xml:space="preserve">La chaudière a un cycle </t>
  </si>
  <si>
    <t>Désherbage manuel;copeau et paillage;</t>
  </si>
  <si>
    <t>plantation d'espèces peu gourmande en eau;</t>
  </si>
  <si>
    <t>distributeur de savon ,shampoing;</t>
  </si>
  <si>
    <t>les asperge,fraises, autres poissons de loire en saison Boeuf charolais ou limousin ,lentilles...</t>
  </si>
  <si>
    <t>dès qu'est annoncée;</t>
  </si>
  <si>
    <t>Questionnaire de satisfaction (Qualitelis...);Emploi d'un Community Manager;Réseaux sociaux (facebook, instagram...);</t>
  </si>
  <si>
    <t>Nous veillons et sommes attentif aux rapport entre nos employés ils savent qu'ils doivent nous signaler tout problèmes naissant</t>
  </si>
  <si>
    <t>Gestion de l'énergie;Gouvernance;Relations salariés / clients;Achats responsables;Gestion des déchets;Gestion de la biodiversité;Gestion de l'eau;</t>
  </si>
  <si>
    <t>je pense avoir répondu au plus près de la réalité si la note n'est pas bonne ,avons nous des conseilsmerci</t>
  </si>
  <si>
    <t>le mediterranee</t>
  </si>
  <si>
    <t>hotel.mediterranee@orange.fr</t>
  </si>
  <si>
    <t>lagoute catherine gerante</t>
  </si>
  <si>
    <t>passage aux ampoules led, reduction d'eau dans les douches et wc</t>
  </si>
  <si>
    <t>Thermostat;Coupure automatique du chauffage à l'ouverture des fenêtres,;Blocage de la température minimale dans l'hôtel en été ;Blocage de la température maximale dans l'hôtel en hiver;Lumière à détecteur de présence;</t>
  </si>
  <si>
    <t>pommeau de douche avec réduction eau, fuite reparer de suite,arret des robinets</t>
  </si>
  <si>
    <t>pas  extérieur vert;</t>
  </si>
  <si>
    <t>Plastique;Verre;Carton;Alimentaire;Matériaux;Equipements;huiles usagées;</t>
  </si>
  <si>
    <t>huitres moules poissons confiture fruits vin pain fromage</t>
  </si>
  <si>
    <t>on regarde pas le physique</t>
  </si>
  <si>
    <t>CRIS HÔTEL</t>
  </si>
  <si>
    <t>direction@crishotel.fr</t>
  </si>
  <si>
    <t>CARPENTIER PATRICE PRESIDENT</t>
  </si>
  <si>
    <t>LEDS - AMPOULE BASSE CONSOMMATION - DETECTEUR MOUVEMENT</t>
  </si>
  <si>
    <t>Chauffage centralisé;Lumière à détecteur de présence;Horloge sur chaudière;</t>
  </si>
  <si>
    <t>billet transports en commun;</t>
  </si>
  <si>
    <t xml:space="preserve">consommation égale malgré un taux de remplissage plus élevé </t>
  </si>
  <si>
    <t>pas de désherbages chimique;</t>
  </si>
  <si>
    <t>10%</t>
  </si>
  <si>
    <t>Limitation des emballages;Demande aux entreprises de mettre en place des emballage recyclable ou compostables;</t>
  </si>
  <si>
    <t>fromages - légumes</t>
  </si>
  <si>
    <t>Etude en cours;</t>
  </si>
  <si>
    <t>formation par un organisme sur le développement durable;</t>
  </si>
  <si>
    <t>Aménagement du temps de travail;Rémunération des salariés au-dessus de la grille de rémunération;Débrief mensuel de situation ;Mise en place de l'intéressement;Prime au mérite / à l'objectif;</t>
  </si>
  <si>
    <t>Questionnaire de satisfaction (Qualitelis...);Réseaux sociaux (facebook, instagram...);questionnaire client;</t>
  </si>
  <si>
    <t xml:space="preserve">monte-charge - cuisine neuve </t>
  </si>
  <si>
    <t>Certaines questions ne sont pas appropriées avec un établissement comme le notre qui est familiale</t>
  </si>
  <si>
    <t>LE RIALTO</t>
  </si>
  <si>
    <t>le-rialto@hotelrialtoalbi.com</t>
  </si>
  <si>
    <t xml:space="preserve">VALENTINE MICHALON - ASSISTANTE D'ETABLISSEMENT </t>
  </si>
  <si>
    <t>reste de pain pour cuisine et poules ;</t>
  </si>
  <si>
    <t xml:space="preserve">miel - yaourts bio  - viandes et fruits - fromages - charcuterie de l'Aveyron - pains et viennoiseries - gâteaux maisons </t>
  </si>
  <si>
    <t>carafes d'eau ;</t>
  </si>
  <si>
    <t>via des réunions hebdomadaires;</t>
  </si>
  <si>
    <t xml:space="preserve">affichages et sensibilisation du personnel </t>
  </si>
  <si>
    <t xml:space="preserve">Eau ozonée pour l'entretien </t>
  </si>
  <si>
    <t xml:space="preserve">ADAPEI ET REGAIN </t>
  </si>
  <si>
    <t>Gestion de l'énergie;Gestion de l'eau;Achats responsables;Relations salariés / clients;</t>
  </si>
  <si>
    <t xml:space="preserve">LE GRAND CERF </t>
  </si>
  <si>
    <t>infos@legrandcerf.net</t>
  </si>
  <si>
    <t xml:space="preserve">HUARD Cédric Gérant </t>
  </si>
  <si>
    <t>passage aux leds, aération aux heures adéquates, lumières allumées que si besoin (éteintes en cuisine pendant repas du perso par exemple)</t>
  </si>
  <si>
    <t>fruits et légumes, œufs, farine, fromages...</t>
  </si>
  <si>
    <t>heegeo, produits ada</t>
  </si>
  <si>
    <t>ne sais pas, trop de choix pour lesquels je ne connais pas les avantages ;</t>
  </si>
  <si>
    <t>duoday, Maine atelier (association de réinsertion)</t>
  </si>
  <si>
    <t>HOTEL LES AUTANES</t>
  </si>
  <si>
    <t>resa@hotel-les-autanes.com</t>
  </si>
  <si>
    <t>THIERRY COSSON GERANT</t>
  </si>
  <si>
    <t>LED DANS LA QUASI TOTALITE DE L'HOTEL DETECTEURS ET HORLOGES</t>
  </si>
  <si>
    <t>Thermostat;Blocage de la température maximale dans l'hôtel en hiver;Baisse des températures dans les chambres inoccupées;Lumière à détecteur de présence;Chauffage centralisé;</t>
  </si>
  <si>
    <t xml:space="preserve">NON VIDANDE COMPLETE DE LA PISCINE EN FERMETURE-ECONOMISEUR D'EAU SUR LES ROBINETERIES </t>
  </si>
  <si>
    <t>Papier;Verre;Matériaux;</t>
  </si>
  <si>
    <t>CONFITURES-FROMAGES-VIANDES-CHARCUTERIE-SPECIALITES LOCALES-BEURRE-LAITAGES</t>
  </si>
  <si>
    <t>Affichage;DE VIVE VOIX;</t>
  </si>
  <si>
    <t>PLUS TARD OUI;</t>
  </si>
  <si>
    <t>HOTEL DE LA BEAURONNE</t>
  </si>
  <si>
    <t>hoteldelabeauronne@gmail.com</t>
  </si>
  <si>
    <t>DEKIMPE CHRISTIAN , gerant</t>
  </si>
  <si>
    <t>passa ge aux leds, recherche des pertes, mise en place procédure mécanique ou manuelle de réduction temps d allumage</t>
  </si>
  <si>
    <t>Papier;Carton;Verre;Plastique;Alimentaire;Matériaux;Equipements;Pile, Ampoule;</t>
  </si>
  <si>
    <t>Confiture, miel, pain</t>
  </si>
  <si>
    <t>Aménagement du temps de travail;Prime au mérite / à l'objectif;Mise en place de l'intéressement;</t>
  </si>
  <si>
    <t>LGBT</t>
  </si>
  <si>
    <t>Auberge de la Forêt</t>
  </si>
  <si>
    <t>reservation@auberge-delaforet.fr</t>
  </si>
  <si>
    <t>Gouret Marceau</t>
  </si>
  <si>
    <t>Bien éteindre les chauffages, les lumières, si remplacement, passer sur du led ...</t>
  </si>
  <si>
    <t>Nous avons 2000m² d'herbe et jardin d'origine;</t>
  </si>
  <si>
    <t>Ferme Pitoué, Ferme Péard, Ferme de Cécile, vitamines et passion, de la terre à l'assiette, les ruchers de la foret du gavre ....</t>
  </si>
  <si>
    <t>Yaourt, fromage, miel, confiture, viande, légumes, cidre, bière</t>
  </si>
  <si>
    <t>à l'oral que je note dans Word;</t>
  </si>
  <si>
    <t>Je ne les connais pas, a découvrir mais oui !;</t>
  </si>
  <si>
    <t>LE NID DU PONT DE GAU</t>
  </si>
  <si>
    <t>info@pontdegau.com</t>
  </si>
  <si>
    <t>SOUBRIARD Stéphanie gérante</t>
  </si>
  <si>
    <t>LEDs;Pompe à chaleur;Chaudière ;</t>
  </si>
  <si>
    <t>Verre;</t>
  </si>
  <si>
    <t>igual</t>
  </si>
  <si>
    <t>Nous sommes un petit établissement et avons qu'un seul salarié saisonnier, certaines questions sont assez difficile à répondre</t>
  </si>
  <si>
    <t>Le Prieuré</t>
  </si>
  <si>
    <t>contact@restaurant-leprieure.com</t>
  </si>
  <si>
    <t>Virginia BARIVIERA, assistante direction</t>
  </si>
  <si>
    <t>temps d'allumage</t>
  </si>
  <si>
    <t>Thermostat;Blocage de la température maximale dans l'hôtel en hiver;Blocage de la température minimale dans l'hôtel en été ;Lumière à détecteur de présence;Baisse des températures dans les chambres inoccupées;</t>
  </si>
  <si>
    <t>fenetres 2017</t>
  </si>
  <si>
    <t>je laisse faire la nature, point d'eau pour les insectes et animaux;</t>
  </si>
  <si>
    <t>Mise en place de produits rechargeables;avec le covid, difficile de supprimer l'usage unique;</t>
  </si>
  <si>
    <t xml:space="preserve">lentilles berry, boissons locales (berry cola, jus fruits, limonade, soda, alcool, ...), fruits et légumes producteurs local, froamge, vins, poule noire berry, foie gras local </t>
  </si>
  <si>
    <t>Rémunération des salariés au-dessus de la grille de rémunération;pee / perco;</t>
  </si>
  <si>
    <t>on discute régulièrement ensemble, je partage les repas avec le personnel;</t>
  </si>
  <si>
    <t>Hotel Restaurant La Ferme</t>
  </si>
  <si>
    <t>info@hotel-laferme.com</t>
  </si>
  <si>
    <t>Nathalie Fourcade présidente</t>
  </si>
  <si>
    <t>Passage aux leds, chasse aux lumières allumées, gestion du temps de chauffage des chauffeaux selon les saisons</t>
  </si>
  <si>
    <t>Plastique;Verre;Carton;Papier;</t>
  </si>
  <si>
    <t>fruits, légumes</t>
  </si>
  <si>
    <t>bouteille d'eau en verre sur demande;</t>
  </si>
  <si>
    <t>Aménagement du temps de travail;Rémunération des salariés au-dessus de la grille de rémunération;Bon sens, paiement d'acomptes de salaire le 30 ou 31 de chaque mois, solde versé à réception des bulletins de salaire, heures supplémentaires, primes, logement sur place, ...;</t>
  </si>
  <si>
    <t>Réseaux sociaux (facebook, instagram...);Questionnaire de satisfaction (Qualitelis...);OTA;</t>
  </si>
  <si>
    <t>defibrilateur, crème cortisone piqures insectes, Aspi-venin, spray anti-moustiques à disposition</t>
  </si>
  <si>
    <t>le clos de la ribaudiere</t>
  </si>
  <si>
    <t>ribaudiere@ribaudiere.com</t>
  </si>
  <si>
    <t>Lortholary Emmanuel</t>
  </si>
  <si>
    <t>changement des chaudières gaz, pilotage intelligent des consommations énergétiques, clim et chaudières</t>
  </si>
  <si>
    <t>Chaudière ;Pompe à chaleur;Voiture électrique;LEDs;</t>
  </si>
  <si>
    <t>Chauffage centralisé;Blocage de la température minimale dans l'hôtel en été ;Blocage de la température maximale dans l'hôtel en hiver;</t>
  </si>
  <si>
    <t>jacky mercier (maraicher), pomona, producteurs reunis (viandes), taillefer (fromages de chevres), vives eaux (marée), solognes frais (viandes) etc...</t>
  </si>
  <si>
    <t xml:space="preserve">miel, légumes, boulangeries, viandes, pain d’épices, jus de tomates, bieres, vins, fruits, </t>
  </si>
  <si>
    <t>plg, cinq mondes, pomona,  l'arbre vert</t>
  </si>
  <si>
    <t>Aménagement du temps de travail;Jours de congés supplémentaires;Rémunération des salariés au-dessus de la grille de rémunération;Bilan équilibre vie professionnelle / vie personnelle;Mise en place d'un comité d'entreprise;</t>
  </si>
  <si>
    <t>Green Globe;</t>
  </si>
  <si>
    <t xml:space="preserve">unisoap, sport et collection, </t>
  </si>
  <si>
    <t>Gestion de l'énergie;Gestion des déchets;Gouvernance;</t>
  </si>
  <si>
    <t>Hôtel des Crêtes de Pignols</t>
  </si>
  <si>
    <t>hotel@cretesdepignols.com</t>
  </si>
  <si>
    <t>Grand Emily Gérante</t>
  </si>
  <si>
    <t xml:space="preserve">mise en place ampoules LEDS, réduction consommation énergie (chauffages éteints lors des départs des clients) occultation des fenêtres en cas de fortes chaleurs. plan de gestion de l'énergie à destination des salariés. Double vitrage dans tout l'établissement.  </t>
  </si>
  <si>
    <t>pommeau de douche 70% de réduction d'eau récupérateur d'eau</t>
  </si>
  <si>
    <t>Désherbage manuel;mulchin;</t>
  </si>
  <si>
    <t xml:space="preserve">continuer les démarches d'isolation (extérieur et comble) </t>
  </si>
  <si>
    <t>régulièrement</t>
  </si>
  <si>
    <t xml:space="preserve">mettre en place un composteur </t>
  </si>
  <si>
    <t>confiture, canard, fruits, légumes</t>
  </si>
  <si>
    <t>Régulièrement ;</t>
  </si>
  <si>
    <t xml:space="preserve">Affichage légal </t>
  </si>
  <si>
    <t>Entreprise GJOSA, EMMAUS</t>
  </si>
  <si>
    <t xml:space="preserve">le relais du mont blanc </t>
  </si>
  <si>
    <t>lerelaisdumontblanc@orange.fr</t>
  </si>
  <si>
    <t xml:space="preserve">Philippe BEDNAREK Adjoint de Direction </t>
  </si>
  <si>
    <t>passage aux leds,</t>
  </si>
  <si>
    <t xml:space="preserve">Tous secteur </t>
  </si>
  <si>
    <t>Sèche linge;Cellule froide;Voiture électrique;Four ;LEDs;Plaques de cuisson;Machine à laver;</t>
  </si>
  <si>
    <t>réducteur de débit, mousseurs, robinets thermostatiques</t>
  </si>
  <si>
    <t>Papier;Carton;Verre;Alimentaire;Matériaux;Equipements;huiles ;</t>
  </si>
  <si>
    <t>plastiques ;</t>
  </si>
  <si>
    <t>mise en place de retour des cartons chez mes fournisseurs. (un carton livré un carton repris)</t>
  </si>
  <si>
    <t>Réduction des grammages;Mise en place du compost;utilisation des épluchures ;</t>
  </si>
  <si>
    <t xml:space="preserve">Maison Baud , Coopérative du val d'Arly </t>
  </si>
  <si>
    <t xml:space="preserve">fromage, crèmerie, charcuterie, œufs, viande, légumes.... </t>
  </si>
  <si>
    <t>bouteille d'eau en matériaux recyclable ;</t>
  </si>
  <si>
    <t>Affichage;réunion periodique ;</t>
  </si>
  <si>
    <t>Aménagement du temps de travail;Prime au mérite / à l'objectif;Débrief mensuel de situation ;Bilan équilibre vie professionnelle / vie personnelle;Mise en place de l'intéressement;</t>
  </si>
  <si>
    <t>Toque verte de table et auberge de France ;</t>
  </si>
  <si>
    <t>strategie de la gestion RH; plan anti discrimination, stratégie concernant notre impact sur l'environnement</t>
  </si>
  <si>
    <t xml:space="preserve">Hôtel du Château </t>
  </si>
  <si>
    <t>contact@hotelduchateau-41.com</t>
  </si>
  <si>
    <t>RENIER Arnaud Réceptionniste</t>
  </si>
  <si>
    <t>Passage au LEDs</t>
  </si>
  <si>
    <t>Machine à laver;LEDs;Sèche linge;Pompe à chaleur;</t>
  </si>
  <si>
    <t>mousseurs, réducteurs de pression</t>
  </si>
  <si>
    <t>Papier;Verre;Carton;Plastique;Equipements;</t>
  </si>
  <si>
    <t>Matériaux;Alimentaire;</t>
  </si>
  <si>
    <t>portions réduites, gros conditionnement, vrac</t>
  </si>
  <si>
    <t>Belsia</t>
  </si>
  <si>
    <t>miel de sologne, yaourt , confiture</t>
  </si>
  <si>
    <t>Boite à idées;Réseaux sociaux (facebook, instagram...);Questionnaire de satisfaction (Qualitelis...);</t>
  </si>
  <si>
    <t>Logis hôtel uzès Pont du Gard</t>
  </si>
  <si>
    <t>direction@hoteluzes.com</t>
  </si>
  <si>
    <t>Cabot christophe directeur</t>
  </si>
  <si>
    <t>Carton;Verre;Equipements;Matériaux;</t>
  </si>
  <si>
    <t>Pain - Miel - huile d'olive - vin</t>
  </si>
  <si>
    <t>Reunion mensuel ;</t>
  </si>
  <si>
    <t>Avant ecolabel ;</t>
  </si>
  <si>
    <t xml:space="preserve">Discrimation des Nationnalités </t>
  </si>
  <si>
    <t>kiwanis enfants</t>
  </si>
  <si>
    <t>Hôtel Logis Marina Adelphia</t>
  </si>
  <si>
    <t>direction@adelphia.fr</t>
  </si>
  <si>
    <t>Christian GALICE - Directeur</t>
  </si>
  <si>
    <t>Leds, contacteur électrique dans les chambres....</t>
  </si>
  <si>
    <t>Voiture électrique;Plaques de cuisson;LEDs;</t>
  </si>
  <si>
    <t>étude en cours de lancement pour solaire thermique et/ou photovoltaïque;</t>
  </si>
  <si>
    <t>mousseur pour réduire le débit d'eau des robinets, déchloraminateur sur piscine</t>
  </si>
  <si>
    <t>piscines</t>
  </si>
  <si>
    <t>Installation d'une fontaine à eau;Limitation des emballages;poulailler;</t>
  </si>
  <si>
    <t>Toogoodtogo;</t>
  </si>
  <si>
    <t>dispenser de gel douche;</t>
  </si>
  <si>
    <t>bière, miel, vin</t>
  </si>
  <si>
    <t>à disposition dans le bureau;</t>
  </si>
  <si>
    <t>Rémunération des salariés au-dessus de la grille de rémunération;Prime au mérite / à l'objectif;Mise en place d'un comité d'entreprise;</t>
  </si>
  <si>
    <t>retours par les chefs de service;</t>
  </si>
  <si>
    <t>manifestations au profit d'associations (Ligue contre le cancer, petit coeur de beurre....), mise à disposition de salles pour ces associations...</t>
  </si>
  <si>
    <t>LE FAISAN DORE</t>
  </si>
  <si>
    <t>lefaisandore@viaorne.fr</t>
  </si>
  <si>
    <t>COIFFARD catherine co-gérante</t>
  </si>
  <si>
    <t>les jardins dans la ville / foissier</t>
  </si>
  <si>
    <t>fromage/ yaourt/ beurre/ lait/ viande de boeuf / porc / poisson</t>
  </si>
  <si>
    <t>produit entretien efficace</t>
  </si>
  <si>
    <t>Accueil Vélo;Qualité tourisme;Ecolabel Européen;</t>
  </si>
  <si>
    <t>Gestion de l'énergie;Gestion des déchets;Achats responsables;Relations salariés / clients;Gestion de l'eau;Gestion de la biodiversité;</t>
  </si>
  <si>
    <t>le chene vert</t>
  </si>
  <si>
    <t>hotelchenevert@orangefr</t>
  </si>
  <si>
    <t>berton nicolas gérant</t>
  </si>
  <si>
    <t>c'est pas Versailles ici</t>
  </si>
  <si>
    <t>tous les produits dans notre cuisine</t>
  </si>
  <si>
    <t>Rémunération des salariés au-dessus de la grille de rémunération;Aménagement du temps de travail;Jours de congés supplémentaires;Débrief mensuel de situation ;</t>
  </si>
  <si>
    <t>pas de différences à tous les niveaux</t>
  </si>
  <si>
    <t>Au relais nivernais</t>
  </si>
  <si>
    <t>fgtms58@hotmail.com</t>
  </si>
  <si>
    <t>Guichard Fabien Gérant</t>
  </si>
  <si>
    <t>leds, utilisation de l'éclairage de manière adapté à notre établissement ....</t>
  </si>
  <si>
    <t>2013</t>
  </si>
  <si>
    <t>économiseur et douchette</t>
  </si>
  <si>
    <t xml:space="preserve">aux normes </t>
  </si>
  <si>
    <t>terre azur, waterloo</t>
  </si>
  <si>
    <t>fromage, fruits et légumes</t>
  </si>
  <si>
    <t>Jours de congés supplémentaires;Aménagement du temps de travail;Bilan équilibre vie professionnelle / vie personnelle;</t>
  </si>
  <si>
    <t>locaux adaptés</t>
  </si>
  <si>
    <t>liste</t>
  </si>
  <si>
    <t>NOTE SITE</t>
  </si>
  <si>
    <t>NOTES MISES JUSQU'ICI</t>
  </si>
  <si>
    <t>HOTEL IMPERIAL SETE</t>
  </si>
  <si>
    <t>contact@hotelimperialsete.com</t>
  </si>
  <si>
    <t>BRANDALISE-LE MAREC Gwenaëlle, Directrice</t>
  </si>
  <si>
    <t>Papier;Carton;Plastique;Alimentaire;Verre;</t>
  </si>
  <si>
    <t>Limitation des emballages;future installation de fontaines à eau;</t>
  </si>
  <si>
    <t>Réduction des grammages;compost à venir;</t>
  </si>
  <si>
    <t>fruits</t>
  </si>
  <si>
    <t>bouteille d'eau en verre à venir;</t>
  </si>
  <si>
    <t>Bio;Issus du commerce équitable;</t>
  </si>
  <si>
    <t>Green Key (Clef verte);Ecolabel Européen;Accueil Vélo;</t>
  </si>
  <si>
    <t>pole emploi</t>
  </si>
  <si>
    <t>Gestion de l'eau;Gestion de l'énergie;Gestion de la biodiversité;Achats responsables;</t>
  </si>
  <si>
    <t>Hotel logis angers sud</t>
  </si>
  <si>
    <t>direction@logisangerssud.fr</t>
  </si>
  <si>
    <t>Poixblanc Gregory Directeur des opérations</t>
  </si>
  <si>
    <t>Carton;Papier;Verre;Plastique;</t>
  </si>
  <si>
    <t>Aménagement du temps de travail;Rémunération des salariés au-dessus de la grille de rémunération;Prime au mérite / à l'objectif;Bilan équilibre vie professionnelle / vie personnelle;Mise en place d'un comité d'entreprise;</t>
  </si>
  <si>
    <t>....</t>
  </si>
  <si>
    <t>Hôtel Xoko Goxoa</t>
  </si>
  <si>
    <t>contact@hotel-xoko-goxoa.com</t>
  </si>
  <si>
    <t>Armantier betty gérante</t>
  </si>
  <si>
    <t>leds, reduction consommation eau...</t>
  </si>
  <si>
    <t>en cours panneaux solaires;</t>
  </si>
  <si>
    <t>changement chaudière</t>
  </si>
  <si>
    <t>- de 500 m...</t>
  </si>
  <si>
    <t>fournisseurs amap et bio</t>
  </si>
  <si>
    <t>conserves maison, fromage village....</t>
  </si>
  <si>
    <t>Ecolabellisés;Bio;Issus du commerce équitable;Concentrés pour être dilués;produits ecocert;</t>
  </si>
  <si>
    <t>question ne nous concerne pas ;</t>
  </si>
  <si>
    <t>adhésion recyclerie</t>
  </si>
  <si>
    <t>hotel Belle-Vue</t>
  </si>
  <si>
    <t>contact@hotel-belle-vue.com</t>
  </si>
  <si>
    <t>Anne Kernévez Gérante</t>
  </si>
  <si>
    <t>Réduction de l'allumage, des appareil électriques (contrat EJP), ou vérification d'éventuelle fuite d'eau</t>
  </si>
  <si>
    <t>Vérification de possible fuite, information auprès du personnel</t>
  </si>
  <si>
    <t>Encore plus de tri quand cela est possible</t>
  </si>
  <si>
    <t>Kergui Bio, Vignoble Amira...</t>
  </si>
  <si>
    <t>Volaille, laiterie, cidre et alcool breton, poissons...</t>
  </si>
  <si>
    <t>Le Goff, Ada, Oléa Jardins</t>
  </si>
  <si>
    <t>Aménagement du temps de travail;Rémunération des salariés au-dessus de la grille de rémunération;Mise en place de l'intéressement;</t>
  </si>
  <si>
    <t>oralement et quasi quotidiennement;</t>
  </si>
  <si>
    <t>Réseaux sociaux (facebook, instagram...);également oralement au départ ou pendant leur séjour;</t>
  </si>
  <si>
    <t>récupération des huiles de cuissons</t>
  </si>
  <si>
    <t>LE GOYEN</t>
  </si>
  <si>
    <t>contact.hotel@le-goyen.com</t>
  </si>
  <si>
    <t>VERVOITTE SONIA GERANTE</t>
  </si>
  <si>
    <t>xx</t>
  </si>
  <si>
    <t>Voiture électrique;Non;</t>
  </si>
  <si>
    <t>Quotidiennement</t>
  </si>
  <si>
    <t>quotidiennement</t>
  </si>
  <si>
    <t>Laitages, miels, confitures, pêche locale, légumes du Cap Sizun</t>
  </si>
  <si>
    <t>Mise en place de l'intéressement;</t>
  </si>
  <si>
    <t>entretiens;</t>
  </si>
  <si>
    <t>LE CLOS DU PONTIC</t>
  </si>
  <si>
    <t>karine.closdupontic@orange.fr</t>
  </si>
  <si>
    <t xml:space="preserve">morvan karine gérante </t>
  </si>
  <si>
    <t xml:space="preserve">leds, plans d allumage </t>
  </si>
  <si>
    <t>Chaudière ;LEDs;Machine à laver;Cellule froide;Four ;</t>
  </si>
  <si>
    <t>Thermostat;Blocage de la température maximale dans l'hôtel en hiver;Blocage de la température minimale dans l'hôtel en été ;Baisse des températures dans les chambres inoccupées;Lumière à détecteur de présence;</t>
  </si>
  <si>
    <t xml:space="preserve">pommeau de douche </t>
  </si>
  <si>
    <t>fournisseurs</t>
  </si>
  <si>
    <t xml:space="preserve">légumes oeufs viandes confitures pain yaourts etc </t>
  </si>
  <si>
    <t>Rémunération des salariés au-dessus de la grille de rémunération;Débrief mensuel de situation ;Bilan équilibre vie professionnelle / vie personnelle;Aménagement du temps de travail;</t>
  </si>
  <si>
    <t>Réseaux sociaux (facebook, instagram...);Questionnaire de satisfaction (Qualitelis...);Emploi d'un Community Manager;</t>
  </si>
  <si>
    <t>je ne sais pas ;</t>
  </si>
  <si>
    <t>je ne sais pas ?;</t>
  </si>
  <si>
    <t>Qualité tourisme;Accueil Vélo;Tourisme &amp; handicap;Ecolabel Européen;</t>
  </si>
  <si>
    <t xml:space="preserve">recycleurs etc </t>
  </si>
  <si>
    <t>Gestion de l'eau;Achats responsables;Relations salariés / clients;Gouvernance;</t>
  </si>
  <si>
    <t>Hotel du chateau</t>
  </si>
  <si>
    <t>contact@hotel-chateau.com</t>
  </si>
  <si>
    <t>Danet Mélinda</t>
  </si>
  <si>
    <t>producteurs viandes et vins</t>
  </si>
  <si>
    <t>crepes</t>
  </si>
  <si>
    <t>gama 29/akéo</t>
  </si>
  <si>
    <t>Jours de congés supplémentaires;Bilan équilibre vie professionnelle / vie personnelle;Aménagement du temps de travail;</t>
  </si>
  <si>
    <t>sensibilisation permanente du personnel</t>
  </si>
  <si>
    <t>bandes jaunes hauteur</t>
  </si>
  <si>
    <t>L'hôtel fait le suivi de sa consommation d'énergie</t>
  </si>
  <si>
    <t>L’hôtel a défini des objectifs de réduction de sa consommation d'énergie.</t>
  </si>
  <si>
    <t>L'hôtel a mis en place des sous-compteurs énergétiques.</t>
  </si>
  <si>
    <t xml:space="preserve">L'hôtel possède du matériel à basse consommation d'énergie. </t>
  </si>
  <si>
    <t xml:space="preserve">L'hôtel a mis en place des actions permettant de réguler sa consommation énergétique. </t>
  </si>
  <si>
    <t>L'hôtel entretient régulièrement les appareils / surfaces pouvant provoqués des surconsommations d'énergie.</t>
  </si>
  <si>
    <t>L’hôtel a installé des appareils de production d’énergie renouvelable (panneaux photovoltaïques, éolienne…).</t>
  </si>
  <si>
    <t xml:space="preserve">L'hôtel est fournit au moins en partie avec de l'énergie issue de ressources renouvelables. </t>
  </si>
  <si>
    <t xml:space="preserve">Le fournisseurs d'éléctricité de l'hôtel est engagé dans le développement durable. </t>
  </si>
  <si>
    <t xml:space="preserve">L’hôtel a été construit / rénové selon des principes de construction durable. </t>
  </si>
  <si>
    <t xml:space="preserve">L'hôtel possède des équipements adaptés aux transports doux </t>
  </si>
  <si>
    <t xml:space="preserve">L’hôtel met en avant des formes de transports durables </t>
  </si>
  <si>
    <t>L’hôtel possède des bornes électriques</t>
  </si>
  <si>
    <t xml:space="preserve">L’hôtel fait le suivi de sa consommation d’eau. </t>
  </si>
  <si>
    <t xml:space="preserve">L'hôtel a mis en place des sous-compteurs pour mieux gérer sa consommation d'eau. </t>
  </si>
  <si>
    <t xml:space="preserve">L'hôtel a mis en place des systèmes de captation de l'eau de pluie. </t>
  </si>
  <si>
    <t xml:space="preserve">Les chasses d’eau sont économes en eau. </t>
  </si>
  <si>
    <t>Les urinoirs de l'hôtel sont économes en eau.</t>
  </si>
  <si>
    <t xml:space="preserve">Les douches de l'hôtel sont économes en eau. </t>
  </si>
  <si>
    <t xml:space="preserve">L’hôtel possède des robinets économes en eau. </t>
  </si>
  <si>
    <t xml:space="preserve">Les appareils utilisant de l'eau de l'hôtel sont écologiquement durables. </t>
  </si>
  <si>
    <t xml:space="preserve">Les appareils utilisant de l'eau dans l’hôtel sont entretenus régulièrement. </t>
  </si>
  <si>
    <t xml:space="preserve">L'hôtel traite ses eaux usées. </t>
  </si>
  <si>
    <t>L'hôtel a mis en place des techniques durables pour l'entretien des extérieurs.</t>
  </si>
  <si>
    <t>L'hôtel agit pour la conservation / la protection de la faune et la flore.</t>
  </si>
  <si>
    <t>L'hôtel a effectué un bilan carbone et/ou un bilan énergétique pour son établissement.</t>
  </si>
  <si>
    <t>L’hôtel fait le tri des déchets</t>
  </si>
  <si>
    <t xml:space="preserve">L’hôtel tri et élimine les déchets dangereux. </t>
  </si>
  <si>
    <t xml:space="preserve">L'hôtel fait un suivi de sa production de déchets. </t>
  </si>
  <si>
    <t xml:space="preserve">L'hôtel a mis en place des objectifs de réduction de ses déchets. </t>
  </si>
  <si>
    <t xml:space="preserve">L’hôtel revalorise ses déchets alimentaires. </t>
  </si>
  <si>
    <t xml:space="preserve">L'hôtel a mis en place des actions pour la réduction de ses déchets. </t>
  </si>
  <si>
    <t>L'hôtel limite le gaspillage alimentaire</t>
  </si>
  <si>
    <t>L'hôtel limite le gaspillage non alimentaire</t>
  </si>
  <si>
    <t>Les salariés ont facilement accès aux informations essentielles concernant leur emploi (règlement intérieur…)</t>
  </si>
  <si>
    <t>L'hôtel fidélise ses équipes via des actions favorisant leur qualité de vie au travail</t>
  </si>
  <si>
    <t>L'hôtel demande et prend en compte les avis des clients.</t>
  </si>
  <si>
    <t>La satisfaction des clients est mesurée et des mesures correctives sont prises le cas échéant.</t>
  </si>
  <si>
    <t xml:space="preserve">L'hôtel est en capacité d'accueillir des personnes en situation de handicap. </t>
  </si>
  <si>
    <t xml:space="preserve">L'hôtel a mis en place des actions supplémentaires pour l'accueil de personnes en situation de handicap. </t>
  </si>
  <si>
    <t>L'hôtel possède une certification environnementale</t>
  </si>
  <si>
    <t>L'hôtel possède un label environnemental</t>
  </si>
  <si>
    <t>L'hôtel possède une politique environnementale.</t>
  </si>
  <si>
    <t>L'hôtel possède une politique RH.</t>
  </si>
  <si>
    <t>L’hôtel met en place des actions pour lutter contre la discrimination</t>
  </si>
  <si>
    <t>L’hôtel possède des mesures contre toute forme d'exploitation et de harcèlement.</t>
  </si>
  <si>
    <t>L'hôtel veille au respect de toutes les mesures de santé et de sécurité applicables pour le bien-être de ses clients, de son personnel et de la communauté locale.</t>
  </si>
  <si>
    <t>L'hôtel agit pour l'égalité homme-femme.</t>
  </si>
  <si>
    <t xml:space="preserve">L'hôtel possède des équipements spécifiques supplémentaires que ceux obligatoires pour la santé et la sécurité des voyageurs. </t>
  </si>
  <si>
    <t>L'hôtel sensibilise et implique ses clients dans ses initiatives durables.</t>
  </si>
  <si>
    <t>L'hôtel sensibilise et implique ses employés dans ses initiatives durables.</t>
  </si>
  <si>
    <t xml:space="preserve">L'hôtel met en place des formations pour ses employés afin de les accompagner dans le développement de leurs compétences. </t>
  </si>
  <si>
    <t>L'hôtel est en partenariats avec d'autres organismes / entreprises / associations dans un but social et/ou environnemental</t>
  </si>
  <si>
    <t xml:space="preserve">L'hôtel se fournit en produits alimentaires auprès de fournisseurs locaux. </t>
  </si>
  <si>
    <t>L'hôtel se fournit en produits alimentaires auprès de fournisseurs engagés dans une démarche durable (pêche durable, respect de la chaine alimentaire, produits non transformés…)</t>
  </si>
  <si>
    <t>L'hôtel propose des produits alimentaires en vrac</t>
  </si>
  <si>
    <t xml:space="preserve">L’hôtel propose des produits alimentaires locaux.   </t>
  </si>
  <si>
    <t xml:space="preserve">L'hôtel propose des produits alimentaires de saison. </t>
  </si>
  <si>
    <t xml:space="preserve">L’hôtel propose des produits alimentaires certifiés bios.   </t>
  </si>
  <si>
    <t xml:space="preserve">L’hôtel propose des produits alimentaires certifiés éthiques. </t>
  </si>
  <si>
    <t>L'hôtel a mis en place une solution annexe à la bouteille de courtoisie en plastique afin de limiter l'utilisation de celui-ci</t>
  </si>
  <si>
    <t>L’hôtel possède un potager / jardin aromatique</t>
  </si>
  <si>
    <t xml:space="preserve">Les produits non alimentaires de l'hôtel, quand cela est possible, sont achetés localement. </t>
  </si>
  <si>
    <t>L'hôtel se fournit en produits non-alimentaires auprès de fournisseurs engagés dans une démarche durable.</t>
  </si>
  <si>
    <t xml:space="preserve">L'hôtel fait sa blanchisserie au moins partiellement en interne. </t>
  </si>
  <si>
    <t xml:space="preserve">L'hôtel possède des produits non-alimentaires respecteux de l'environnement </t>
  </si>
  <si>
    <t>L'hôtel utilise des produits d'accueil rechargeables</t>
  </si>
  <si>
    <t>L’hôtel utilise des systèmes de nettoyage mécaniques (microfibre, vapeur) ou éco responsables</t>
  </si>
  <si>
    <t xml:space="preserve">L’hôtel n'utilise pas de vaisselles jetables.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</si>
</sst>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5">
    <font>
      <sz val="11"/>
      <color theme="1"/>
      <name val="Calibri"/>
      <family val="2"/>
      <scheme val="minor"/>
    </font>
    <font>
      <sz val="11"/>
      <color rgb="FF000000"/>
      <name val="Calibri"/>
      <family val="2"/>
      <scheme val="minor"/>
    </font>
    <font>
      <sz val="12"/>
      <color rgb="FF000000"/>
      <name val="Helvetica Neue"/>
      <family val="2"/>
    </font>
    <font>
      <sz val="10"/>
      <color rgb="FF000000"/>
      <name val="Tahoma"/>
      <family val="2"/>
    </font>
    <font>
      <sz val="12"/>
      <color rgb="FF000000"/>
      <name val="Arial"/>
      <family val="2"/>
    </font>
  </fonts>
  <fills count="7">
    <fill>
      <patternFill patternType="none"/>
    </fill>
    <fill>
      <patternFill patternType="gray125"/>
    </fill>
    <fill>
      <patternFill patternType="solid">
        <fgColor rgb="FFDDEBF7"/>
        <bgColor rgb="FFDDEBF7"/>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79998168889431442"/>
        <bgColor indexed="64"/>
      </patternFill>
    </fill>
  </fills>
  <borders count="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2">
    <xf numFmtId="0" fontId="0" fillId="0" borderId="0" xfId="0"/>
    <xf numFmtId="164" fontId="0" fillId="0" borderId="0" xfId="0" applyNumberFormat="1"/>
    <xf numFmtId="0" fontId="0" fillId="0" borderId="0" xfId="0" quotePrefix="1"/>
    <xf numFmtId="0" fontId="1" fillId="2" borderId="0" xfId="0" applyFont="1" applyFill="1"/>
    <xf numFmtId="0" fontId="1" fillId="0" borderId="0" xfId="0" applyFont="1"/>
    <xf numFmtId="0" fontId="1" fillId="2" borderId="0" xfId="0" applyFont="1" applyFill="1" applyAlignment="1">
      <alignment horizontal="right"/>
    </xf>
    <xf numFmtId="0" fontId="1" fillId="0" borderId="0" xfId="0" applyFont="1" applyAlignment="1">
      <alignment horizontal="right"/>
    </xf>
    <xf numFmtId="0" fontId="0" fillId="3" borderId="0" xfId="0" applyFill="1"/>
    <xf numFmtId="49" fontId="2" fillId="0" borderId="1" xfId="0" applyNumberFormat="1" applyFont="1" applyBorder="1" applyAlignment="1">
      <alignment vertical="center" wrapText="1"/>
    </xf>
    <xf numFmtId="49" fontId="2" fillId="4" borderId="2" xfId="0" applyNumberFormat="1" applyFont="1" applyFill="1" applyBorder="1" applyAlignment="1">
      <alignment vertical="center" wrapText="1"/>
    </xf>
    <xf numFmtId="49" fontId="2" fillId="0" borderId="2" xfId="0" applyNumberFormat="1" applyFont="1" applyBorder="1" applyAlignment="1">
      <alignment vertical="center" wrapText="1"/>
    </xf>
    <xf numFmtId="49" fontId="2" fillId="5" borderId="2" xfId="0" applyNumberFormat="1" applyFont="1" applyFill="1" applyBorder="1" applyAlignment="1">
      <alignment vertical="center" wrapText="1"/>
    </xf>
    <xf numFmtId="49" fontId="2" fillId="5" borderId="3"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2" xfId="0" applyFont="1" applyBorder="1" applyAlignment="1">
      <alignment vertical="center" wrapText="1"/>
    </xf>
    <xf numFmtId="0" fontId="2" fillId="4" borderId="2" xfId="0" applyFont="1" applyFill="1" applyBorder="1" applyAlignment="1">
      <alignment vertical="center" wrapText="1"/>
    </xf>
    <xf numFmtId="0" fontId="2" fillId="5" borderId="2" xfId="0" applyFont="1" applyFill="1" applyBorder="1" applyAlignment="1">
      <alignment vertical="center" wrapText="1"/>
    </xf>
    <xf numFmtId="0" fontId="2" fillId="4" borderId="4" xfId="0" applyFont="1" applyFill="1" applyBorder="1" applyAlignment="1">
      <alignment vertical="center" wrapText="1"/>
    </xf>
    <xf numFmtId="0" fontId="2" fillId="0" borderId="5" xfId="0" applyFont="1" applyBorder="1" applyAlignment="1">
      <alignment vertical="center" wrapText="1"/>
    </xf>
    <xf numFmtId="0" fontId="2" fillId="4" borderId="3" xfId="0" applyFont="1" applyFill="1" applyBorder="1" applyAlignment="1">
      <alignment vertical="center" wrapText="1"/>
    </xf>
    <xf numFmtId="0" fontId="2" fillId="6" borderId="5" xfId="0" applyFont="1" applyFill="1" applyBorder="1" applyAlignment="1">
      <alignment vertical="center" wrapText="1"/>
    </xf>
    <xf numFmtId="0" fontId="2" fillId="0" borderId="3" xfId="0" applyFont="1" applyBorder="1" applyAlignment="1">
      <alignment vertical="center" wrapText="1"/>
    </xf>
    <xf numFmtId="0" fontId="2" fillId="4" borderId="5" xfId="0" applyFont="1" applyFill="1" applyBorder="1" applyAlignment="1">
      <alignment vertical="center" wrapText="1"/>
    </xf>
    <xf numFmtId="0" fontId="4" fillId="4" borderId="1" xfId="0" applyFont="1" applyFill="1" applyBorder="1" applyAlignment="1">
      <alignment vertical="center" wrapText="1"/>
    </xf>
    <xf numFmtId="0" fontId="4" fillId="0" borderId="2" xfId="0" applyFont="1" applyBorder="1" applyAlignment="1">
      <alignment vertical="center" wrapText="1"/>
    </xf>
    <xf numFmtId="0" fontId="4" fillId="4" borderId="2" xfId="0" applyFont="1" applyFill="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4" borderId="6" xfId="0" applyFont="1" applyFill="1" applyBorder="1" applyAlignment="1">
      <alignment vertical="center" wrapText="1"/>
    </xf>
    <xf numFmtId="0" fontId="2" fillId="0" borderId="6" xfId="0" applyFont="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cellXfs>
  <cellStyles count="1">
    <cellStyle name="Normal" xfId="0" builtinId="0"/>
  </cellStyles>
  <dxfs count="107">
    <dxf>
      <fill>
        <patternFill>
          <bgColor theme="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
      <font>
        <color rgb="FF9C0006"/>
      </font>
      <fill>
        <patternFill>
          <bgColor rgb="FFFFC7CE"/>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Z265" totalsRowShown="0">
  <autoFilter ref="A1:CZ265" xr:uid="{00000000-0009-0000-0100-000001000000}"/>
  <tableColumns count="104">
    <tableColumn id="1" xr3:uid="{00000000-0010-0000-0000-000001000000}" name="ID" dataDxfId="104"/>
    <tableColumn id="2" xr3:uid="{00000000-0010-0000-0000-000002000000}" name="Heure de début" dataDxfId="103"/>
    <tableColumn id="3" xr3:uid="{00000000-0010-0000-0000-000003000000}" name="Heure de fin" dataDxfId="102"/>
    <tableColumn id="4" xr3:uid="{00000000-0010-0000-0000-000004000000}" name="Adresse de messagerie" dataDxfId="101"/>
    <tableColumn id="5" xr3:uid="{00000000-0010-0000-0000-000005000000}" name="Nom" dataDxfId="100"/>
    <tableColumn id="6" xr3:uid="{00000000-0010-0000-0000-000006000000}" name="Quel est le nom de votre hôtel :" dataDxfId="99"/>
    <tableColumn id="7" xr3:uid="{00000000-0010-0000-0000-000007000000}" name="Quel est votre numéro comptabilité :" dataDxfId="98"/>
    <tableColumn id="8" xr3:uid="{00000000-0010-0000-0000-000008000000}" name="Sur quelle adresse mail avez-vous reçu ce questionnaire :" dataDxfId="97"/>
    <tableColumn id="9" xr3:uid="{00000000-0010-0000-0000-000009000000}" name="Qui remplit ce questionnaire (Nom, Prénom, Fonction) :" dataDxfId="96"/>
    <tableColumn id="10" xr3:uid="{00000000-0010-0000-0000-00000A000000}" name="Faites-vous le suivi de votre consommation énergétique ?" dataDxfId="95"/>
    <tableColumn id="11" xr3:uid="{00000000-0010-0000-0000-00000B000000}" name="Cela donne-t-il lieu a des objectifs de réductions ?" dataDxfId="94"/>
    <tableColumn id="12" xr3:uid="{00000000-0010-0000-0000-00000C000000}" name="Quels sont-ils :" dataDxfId="93"/>
    <tableColumn id="13" xr3:uid="{00000000-0010-0000-0000-00000D000000}" name="Avez-vous mis en place des sous-compteurs énergétique ?" dataDxfId="92"/>
    <tableColumn id="14" xr3:uid="{00000000-0010-0000-0000-00000E000000}" name="Pour quel(s) secteur(s) :" dataDxfId="91"/>
    <tableColumn id="15" xr3:uid="{00000000-0010-0000-0000-00000F000000}" name="Possédez-vous du matériel à basse consommation d'énergie ?" dataDxfId="90"/>
    <tableColumn id="16" xr3:uid="{00000000-0010-0000-0000-000010000000}" name="Possédez-vous du matériel / des actions permettant de réguler votre consommation d'énergie ?" dataDxfId="89"/>
    <tableColumn id="17" xr3:uid="{00000000-0010-0000-0000-000011000000}" name="A quelle fréquence entretenez-vous votre matériel énergétique ?" dataDxfId="88"/>
    <tableColumn id="18" xr3:uid="{00000000-0010-0000-0000-000012000000}" name="Avez-vous installé un système de production d'énergie renouvelable ?" dataDxfId="87"/>
    <tableColumn id="19" xr3:uid="{00000000-0010-0000-0000-000013000000}" name="Votre fournisseur d'électricité est-il engagé dans le développement durable ?" dataDxfId="86"/>
    <tableColumn id="20" xr3:uid="{00000000-0010-0000-0000-000014000000}" name="Vous alimentez-vous en énergie renouvelable ?" dataDxfId="85"/>
    <tableColumn id="21" xr3:uid="{00000000-0010-0000-0000-000015000000}" name="Quelle est la part d'énergie renouvelable :" dataDxfId="84"/>
    <tableColumn id="22" xr3:uid="{00000000-0010-0000-0000-000016000000}" name="L'hôtel est-il construit / rénové selon des normes durables et/ou avec du matériel durable ou économe en énergie ?" dataDxfId="83"/>
    <tableColumn id="23" xr3:uid="{00000000-0010-0000-0000-000017000000}" name="En quelle année, avec quelle(s) norme(s) et/ou quels matériaux :" dataDxfId="82"/>
    <tableColumn id="24" xr3:uid="{00000000-0010-0000-0000-000018000000}" name="Possédez-vous des équipements adaptés aux transports doux (qui ne consomment pas d'énergie) ?" dataDxfId="81"/>
    <tableColumn id="25" xr3:uid="{00000000-0010-0000-0000-000019000000}" name="Mettez-vous en avant les moyens de transport à faible impact pour un déplacement vers ou depuis votre hôtel ?" dataDxfId="80"/>
    <tableColumn id="26" xr3:uid="{00000000-0010-0000-0000-00001A000000}" name="Possédez-vous des bornes de recharge électriques ?" dataDxfId="79"/>
    <tableColumn id="27" xr3:uid="{00000000-0010-0000-0000-00001B000000}" name="Voudriez vous en posséder :" dataDxfId="78"/>
    <tableColumn id="28" xr3:uid="{00000000-0010-0000-0000-00001C000000}" name="Faites-vous le suivi de votre consommation d'eau ?" dataDxfId="77"/>
    <tableColumn id="29" xr3:uid="{00000000-0010-0000-0000-00001D000000}" name="Cela donne-t-il lieu à des objectifs de réduction ?" dataDxfId="76"/>
    <tableColumn id="30" xr3:uid="{00000000-0010-0000-0000-00001E000000}" name="Quels sont-ils :2" dataDxfId="75"/>
    <tableColumn id="31" xr3:uid="{00000000-0010-0000-0000-00001F000000}" name="Avez-vous mis en place des sous-compteurs par secteur de consommation ?" dataDxfId="74"/>
    <tableColumn id="32" xr3:uid="{00000000-0010-0000-0000-000020000000}" name="Pour quel(s) secteur(s) les avez-vous implantés :" dataDxfId="73"/>
    <tableColumn id="33" xr3:uid="{00000000-0010-0000-0000-000021000000}" name="Captez-vous l'eau de pluie afin de l'utiliser dans ou pour votre hôtel ?" dataDxfId="72"/>
    <tableColumn id="34" xr3:uid="{00000000-0010-0000-0000-000022000000}" name="Possédez-vous des systèmes de réduction de consommation de l’eau pour vos toilettes ?" dataDxfId="71"/>
    <tableColumn id="35" xr3:uid="{00000000-0010-0000-0000-000023000000}" name="Possédez-vous des systèmes de réduction de consommation de l’eau pour vos urinoirs ?" dataDxfId="70"/>
    <tableColumn id="36" xr3:uid="{00000000-0010-0000-0000-000024000000}" name="Possédez-vous des systèmes de réduction de consommation de l’eau pour vos douches ?" dataDxfId="69"/>
    <tableColumn id="37" xr3:uid="{00000000-0010-0000-0000-000025000000}" name="Possédez-vous des systèmes de réduction de consommation de l’eau pour vos robinets ?" dataDxfId="68"/>
    <tableColumn id="38" xr3:uid="{00000000-0010-0000-0000-000026000000}" name="Votre matériel nécessitant de l'eau (lave vaisselle, lave-linge...) est-il économe en eau ?" dataDxfId="67"/>
    <tableColumn id="39" xr3:uid="{00000000-0010-0000-0000-000027000000}" name="A quelle fréquence entretenez-vous votre matériel lié à l'eau ?" dataDxfId="66"/>
    <tableColumn id="40" xr3:uid="{00000000-0010-0000-0000-000028000000}" name="Comment traitez-vous vos eaux usées ?" dataDxfId="65"/>
    <tableColumn id="41" xr3:uid="{00000000-0010-0000-0000-000029000000}" name="Avez-vous mis en place des techniques durables pour l'entretien de vos extérieurs ?" dataDxfId="64"/>
    <tableColumn id="42" xr3:uid="{00000000-0010-0000-0000-00002A000000}" name="Agissez-vous pour la conservation / protection de la faune et la flore ?" dataDxfId="63"/>
    <tableColumn id="43" xr3:uid="{00000000-0010-0000-0000-00002B000000}" name="Avez-vous effectué un bilan carbone ou un diagnostic de performance énergétique pour votre hôtel ?" dataDxfId="62"/>
    <tableColumn id="44" xr3:uid="{00000000-0010-0000-0000-00002C000000}" name="Quels en sont les préconisations de votre / vos bilans :" dataDxfId="61"/>
    <tableColumn id="45" xr3:uid="{00000000-0010-0000-0000-00002D000000}" name="Triez / réutilisez-vous vos déchets ? Si oui, lesquels ?" dataDxfId="60"/>
    <tableColumn id="46" xr3:uid="{00000000-0010-0000-0000-00002E000000}" name="Voudriez-vous mettre en place un tri plus poussé ?" dataDxfId="59"/>
    <tableColumn id="47" xr3:uid="{00000000-0010-0000-0000-00002F000000}" name="Triez-vous et éliminez-vous les déchets dangereux ?" dataDxfId="58"/>
    <tableColumn id="48" xr3:uid="{00000000-0010-0000-0000-000030000000}" name="Revalorisez-vous vos déchets alimentaires ?" dataDxfId="57"/>
    <tableColumn id="49" xr3:uid="{00000000-0010-0000-0000-000031000000}" name="Faites-vous le suivi de votre consommation de déchets ?" dataDxfId="56"/>
    <tableColumn id="50" xr3:uid="{00000000-0010-0000-0000-000032000000}" name="Cela donne-t-il lieu a des objectifs de réduction ?" dataDxfId="55"/>
    <tableColumn id="51" xr3:uid="{00000000-0010-0000-0000-000033000000}" name="Quels sont-ils :3" dataDxfId="54"/>
    <tableColumn id="52" xr3:uid="{00000000-0010-0000-0000-000034000000}" name="Avez-vous mis en place des actions pour la réduction de vos déchets ?" dataDxfId="53"/>
    <tableColumn id="53" xr3:uid="{00000000-0010-0000-0000-000035000000}" name="Avez-vous mis en place des actions pour limiter le gaspillage alimentaire ?" dataDxfId="52"/>
    <tableColumn id="54" xr3:uid="{00000000-0010-0000-0000-000036000000}" name="Avez-vous mis en place des actions pour limiter le gaspillage non-alimentaire ?" dataDxfId="51"/>
    <tableColumn id="55" xr3:uid="{00000000-0010-0000-0000-000037000000}" name="Travaillez-vous avec les fournisseurs référencés par notre centrale d'achats :" dataDxfId="50"/>
    <tableColumn id="56" xr3:uid="{00000000-0010-0000-0000-000038000000}" name="Vous fournissez vous auprès de fournisseurs locaux ?" dataDxfId="49"/>
    <tableColumn id="57" xr3:uid="{00000000-0010-0000-0000-000039000000}" name="Certains de vos fournisseurs alimentaires sont-ils engagés dans une démarche durable ?" dataDxfId="48"/>
    <tableColumn id="58" xr3:uid="{00000000-0010-0000-0000-00003A000000}" name="Qui sont-ils :" dataDxfId="47"/>
    <tableColumn id="59" xr3:uid="{00000000-0010-0000-0000-00003B000000}" name="Proposez-vous des produits alimentaires en vrac ?" dataDxfId="46"/>
    <tableColumn id="60" xr3:uid="{00000000-0010-0000-0000-00003C000000}" name="Proposez-vous des produits locaux dans votre hôtel ?" dataDxfId="45"/>
    <tableColumn id="61" xr3:uid="{00000000-0010-0000-0000-00003D000000}" name="Quels produits alimentaires locaux mettez-vous en avant dans votre établissement :" dataDxfId="44"/>
    <tableColumn id="62" xr3:uid="{00000000-0010-0000-0000-00003E000000}" name="Proposez-vous des produits alimentaires de saison dans votre hôtel ?" dataDxfId="43"/>
    <tableColumn id="63" xr3:uid="{00000000-0010-0000-0000-00003F000000}" name="Proposez-vous des produits alimentaires certifiés bios dans votre hôtel ?" dataDxfId="42"/>
    <tableColumn id="64" xr3:uid="{00000000-0010-0000-0000-000040000000}" name="Proposez-vous des produits alimentaires certifiés éthiques dans votre hôtel ?" dataDxfId="41"/>
    <tableColumn id="65" xr3:uid="{00000000-0010-0000-0000-000041000000}" name="Possédez-vous un potager / jardin aromatique dans votre hôtel ?" dataDxfId="40"/>
    <tableColumn id="66" xr3:uid="{00000000-0010-0000-0000-000042000000}" name="Mettez-vous en place une solution autre que la bouteille plastique pour la bouteille de courtoisie ?" dataDxfId="39"/>
    <tableColumn id="67" xr3:uid="{00000000-0010-0000-0000-000043000000}" name="Quand cela est possible, achetez-vous vos produits non-alimentaires de manière locale ?" dataDxfId="38"/>
    <tableColumn id="68" xr3:uid="{00000000-0010-0000-0000-000044000000}" name="Vos fournisseurs de produits non-alimentaires sont-ils engagés dans une démarche durable ?" dataDxfId="37"/>
    <tableColumn id="69" xr3:uid="{00000000-0010-0000-0000-000045000000}" name="Qui sont-ils :2" dataDxfId="36"/>
    <tableColumn id="70" xr3:uid="{00000000-0010-0000-0000-000046000000}" name="Gérez-vous votre blanchisserie au moins partiellement en interne ?" dataDxfId="35"/>
    <tableColumn id="71" xr3:uid="{00000000-0010-0000-0000-000047000000}" name="Possédez-vous des produits non-alimentaires respectueux de l'environnement ?" dataDxfId="34"/>
    <tableColumn id="72" xr3:uid="{00000000-0010-0000-0000-000048000000}" name="Utilisez-vous des produits d'accueil rechargeables ?" dataDxfId="33"/>
    <tableColumn id="73" xr3:uid="{00000000-0010-0000-0000-000049000000}" name="Avez-vous mis en place des techniques d'entretien respectueuses de l'environnement pour l'intérieur de votre établissement ?" dataDxfId="32"/>
    <tableColumn id="74" xr3:uid="{00000000-0010-0000-0000-00004A000000}" name="La vaisselle jetable (plastique, carton, barquettes....) a-t-elle été remplacée par une solution durable ?" dataDxfId="31"/>
    <tableColumn id="75" xr3:uid="{00000000-0010-0000-0000-00004B000000}" name="Avez-vous une demande particulière de produits responsables qui feraient sens dans votre établissement :" dataDxfId="30"/>
    <tableColumn id="76" xr3:uid="{00000000-0010-0000-0000-00004C000000}" name="Avez-vous des employés dans votre hôtels :" dataDxfId="29"/>
    <tableColumn id="77" xr3:uid="{00000000-0010-0000-0000-00004D000000}" name="Vos salariés ont-ils facilement accès aux informations concernant leurs droits et devoirs ?" dataDxfId="28"/>
    <tableColumn id="78" xr3:uid="{00000000-0010-0000-0000-00004E000000}" name="Comment :" dataDxfId="27"/>
    <tableColumn id="79" xr3:uid="{00000000-0010-0000-0000-00004F000000}" name="Mettez-vous en place des actions pour fidéliser vos équipes ?" dataDxfId="26"/>
    <tableColumn id="80" xr3:uid="{00000000-0010-0000-0000-000050000000}" name="Traitez-vous les idées / remarques de vos salariés ?" dataDxfId="25"/>
    <tableColumn id="81" xr3:uid="{00000000-0010-0000-0000-000051000000}" name="Traitez-vous les avis de vos clients ?" dataDxfId="24"/>
    <tableColumn id="82" xr3:uid="{00000000-0010-0000-0000-000052000000}" name="Votre hôtel peut-il accueillir des personnes en situation d'handicap ?" dataDxfId="23"/>
    <tableColumn id="83" xr3:uid="{00000000-0010-0000-0000-000053000000}" name="Avez-vous un régime dérogatoire par rapport à la loi sur l’accueil des personnes en situation du handicap (normes PMR) :" dataDxfId="22"/>
    <tableColumn id="84" xr3:uid="{00000000-0010-0000-0000-000054000000}" name="Avez vous mis en place des actions supplémentaires pour l'accueil des personnes en situation de handicap ?" dataDxfId="21"/>
    <tableColumn id="85" xr3:uid="{00000000-0010-0000-0000-000055000000}" name="Possédez-vous une certification tournée vers le développement durable ?" dataDxfId="20"/>
    <tableColumn id="86" xr3:uid="{00000000-0010-0000-0000-000056000000}" name="Possédez-vous un label tourné vers le développement durable ?" dataDxfId="19"/>
    <tableColumn id="87" xr3:uid="{00000000-0010-0000-0000-000057000000}" name="Désireriez-vous adhérer à une ou une autre certification / label :" dataDxfId="18"/>
    <tableColumn id="88" xr3:uid="{00000000-0010-0000-0000-000058000000}" name="Possédez-vous une politique environnementale ?" dataDxfId="17"/>
    <tableColumn id="89" xr3:uid="{00000000-0010-0000-0000-000059000000}" name="Possédez-vous un politique RH ?" dataDxfId="16"/>
    <tableColumn id="90" xr3:uid="{00000000-0010-0000-0000-00005A000000}" name="Mettez-vous en place des actions luttant contre la discrimination dans votre hôtel ?" dataDxfId="15"/>
    <tableColumn id="91" xr3:uid="{00000000-0010-0000-0000-00005B000000}" name="Lesquelles :" dataDxfId="14"/>
    <tableColumn id="92" xr3:uid="{00000000-0010-0000-0000-00005C000000}" name="Comment prenez-vous en compte les questions d'égalité homme-femme ?" dataDxfId="13"/>
    <tableColumn id="93" xr3:uid="{00000000-0010-0000-0000-00005D000000}" name="Mettez-vous en place des mesures pour lutter contre l'exploitation et le harcèlement dans votre hôtel ?" dataDxfId="12"/>
    <tableColumn id="94" xr3:uid="{00000000-0010-0000-0000-00005E000000}" name="Veillez-vous au respect de toutes les mesures de santé et de sécurité applicables pour le bien-être de vos clients, de votre personnel et de la communauté locale ?" dataDxfId="11"/>
    <tableColumn id="95" xr3:uid="{00000000-0010-0000-0000-00005F000000}" name="Possédez-vous des mesures ou des équipements spécifiques pour la santé et la sécurité dans votre établissement en plus de ceux obligatoires ?" dataDxfId="10"/>
    <tableColumn id="96" xr3:uid="{00000000-0010-0000-0000-000060000000}" name="Lesquels ?" dataDxfId="9"/>
    <tableColumn id="97" xr3:uid="{00000000-0010-0000-0000-000061000000}" name="Sensibilisez-vous / Impliquez-vous vos clients à votre politique environnementale ?" dataDxfId="8"/>
    <tableColumn id="98" xr3:uid="{00000000-0010-0000-0000-000062000000}" name="Sensibilisez-vous / Impliquez-vous vos salariés à votre politique environnementale ?" dataDxfId="7"/>
    <tableColumn id="99" xr3:uid="{00000000-0010-0000-0000-000063000000}" name="Mettez-vous en place des formations pour vos salariés afin de favoriser le développement de leurs compétences ?" dataDxfId="6"/>
    <tableColumn id="100" xr3:uid="{00000000-0010-0000-0000-000064000000}" name="Avez-vous établi des partenariats avec d'autres organismes / entreprises / associations dans un but social et/ou environnemental ?" dataDxfId="5"/>
    <tableColumn id="101" xr3:uid="{00000000-0010-0000-0000-000065000000}" name="Quel(s) partenariat(s) :" dataDxfId="4"/>
    <tableColumn id="102" xr3:uid="{00000000-0010-0000-0000-000066000000}" name="Aimeriez vous obtenir des informations sur les possibilités d'actions dans votre hôtel qui permettraient de le rendre plus respectueux de l'environnement :" dataDxfId="3"/>
    <tableColumn id="103" xr3:uid="{00000000-0010-0000-0000-000067000000}" name="Sur quel sujet :" dataDxfId="2"/>
    <tableColumn id="104" xr3:uid="{00000000-0010-0000-0000-000068000000}" name="Merci beaucoup de votre participation !_x000a_Nous ne manquerons pas de vous faire parvenir votre note par email._x000a__x000a_C'est un plaisir de vous compter parmi les hôtels du groupe Logis Hôtels. _x000a__x000a_En vous sou..."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X265"/>
  <sheetViews>
    <sheetView topLeftCell="CQ1" zoomScale="59" workbookViewId="0">
      <selection activeCell="CQ1" sqref="A1:XFD1"/>
    </sheetView>
  </sheetViews>
  <sheetFormatPr baseColWidth="10" defaultColWidth="8.88671875" defaultRowHeight="14.4"/>
  <cols>
    <col min="1" max="104" width="20" bestFit="1" customWidth="1"/>
    <col min="112" max="112" width="9.33203125" bestFit="1" customWidth="1"/>
    <col min="125" max="125" width="8.88671875" customWidth="1"/>
    <col min="126" max="126" width="11" customWidth="1"/>
    <col min="127" max="127" width="16.109375" bestFit="1" customWidth="1"/>
    <col min="128" max="128" width="28.33203125" bestFit="1" customWidth="1"/>
  </cols>
  <sheetData>
    <row r="1" spans="1:12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1769</v>
      </c>
      <c r="DW1" t="s">
        <v>3253</v>
      </c>
    </row>
    <row r="2" spans="1:127">
      <c r="A2">
        <v>1</v>
      </c>
      <c r="B2" s="1">
        <v>44662.337384259299</v>
      </c>
      <c r="C2" s="1">
        <v>44662.344548611101</v>
      </c>
      <c r="D2" t="s">
        <v>104</v>
      </c>
      <c r="F2" t="s">
        <v>105</v>
      </c>
      <c r="G2" s="3">
        <v>21351</v>
      </c>
      <c r="H2" t="s">
        <v>106</v>
      </c>
      <c r="I2" t="s">
        <v>107</v>
      </c>
      <c r="J2" t="s">
        <v>108</v>
      </c>
      <c r="K2" t="s">
        <v>109</v>
      </c>
      <c r="M2" t="s">
        <v>109</v>
      </c>
      <c r="O2" t="s">
        <v>110</v>
      </c>
      <c r="P2" t="s">
        <v>111</v>
      </c>
      <c r="Q2" t="s">
        <v>112</v>
      </c>
      <c r="R2" t="s">
        <v>113</v>
      </c>
      <c r="S2" t="s">
        <v>114</v>
      </c>
      <c r="T2" t="s">
        <v>109</v>
      </c>
      <c r="V2" t="s">
        <v>109</v>
      </c>
      <c r="X2" t="s">
        <v>115</v>
      </c>
      <c r="Y2" t="s">
        <v>113</v>
      </c>
      <c r="Z2" t="s">
        <v>109</v>
      </c>
      <c r="AA2" t="s">
        <v>116</v>
      </c>
      <c r="AB2" t="s">
        <v>108</v>
      </c>
      <c r="AC2" t="s">
        <v>109</v>
      </c>
      <c r="AE2" t="s">
        <v>109</v>
      </c>
      <c r="AG2" t="s">
        <v>109</v>
      </c>
      <c r="AH2" t="s">
        <v>116</v>
      </c>
      <c r="AI2" t="s">
        <v>109</v>
      </c>
      <c r="AJ2" t="s">
        <v>116</v>
      </c>
      <c r="AK2" t="s">
        <v>116</v>
      </c>
      <c r="AL2" t="s">
        <v>109</v>
      </c>
      <c r="AM2" t="s">
        <v>112</v>
      </c>
      <c r="AN2" t="s">
        <v>117</v>
      </c>
      <c r="AO2" t="s">
        <v>109</v>
      </c>
      <c r="AP2" t="s">
        <v>109</v>
      </c>
      <c r="AQ2" t="s">
        <v>109</v>
      </c>
      <c r="AS2" t="s">
        <v>118</v>
      </c>
      <c r="AT2" t="s">
        <v>113</v>
      </c>
      <c r="AU2" t="s">
        <v>116</v>
      </c>
      <c r="AV2" t="s">
        <v>109</v>
      </c>
      <c r="AW2" t="s">
        <v>109</v>
      </c>
      <c r="AZ2" t="s">
        <v>119</v>
      </c>
      <c r="BA2" t="s">
        <v>120</v>
      </c>
      <c r="BB2" t="s">
        <v>121</v>
      </c>
      <c r="BC2" t="s">
        <v>116</v>
      </c>
      <c r="BD2" t="s">
        <v>116</v>
      </c>
      <c r="BE2" t="s">
        <v>122</v>
      </c>
      <c r="BG2" t="s">
        <v>116</v>
      </c>
      <c r="BH2" t="s">
        <v>116</v>
      </c>
      <c r="BI2" t="s">
        <v>123</v>
      </c>
      <c r="BJ2" t="s">
        <v>116</v>
      </c>
      <c r="BK2" t="s">
        <v>116</v>
      </c>
      <c r="BL2" t="s">
        <v>109</v>
      </c>
      <c r="BM2" t="s">
        <v>109</v>
      </c>
      <c r="BN2" t="s">
        <v>124</v>
      </c>
      <c r="BO2" t="s">
        <v>125</v>
      </c>
      <c r="BP2" t="s">
        <v>122</v>
      </c>
      <c r="BR2" t="s">
        <v>116</v>
      </c>
      <c r="BS2" t="s">
        <v>126</v>
      </c>
      <c r="BT2" t="s">
        <v>109</v>
      </c>
      <c r="BU2" t="s">
        <v>109</v>
      </c>
      <c r="BV2" t="s">
        <v>116</v>
      </c>
      <c r="BY2" t="s">
        <v>116</v>
      </c>
      <c r="BZ2" t="s">
        <v>127</v>
      </c>
      <c r="CA2" t="s">
        <v>128</v>
      </c>
      <c r="CB2" t="s">
        <v>129</v>
      </c>
      <c r="CC2" t="s">
        <v>113</v>
      </c>
      <c r="CD2" t="s">
        <v>109</v>
      </c>
      <c r="CE2" t="s">
        <v>116</v>
      </c>
      <c r="CG2" t="s">
        <v>113</v>
      </c>
      <c r="CH2" t="s">
        <v>113</v>
      </c>
      <c r="CI2" t="s">
        <v>113</v>
      </c>
      <c r="CJ2" t="s">
        <v>109</v>
      </c>
      <c r="CK2" t="s">
        <v>109</v>
      </c>
      <c r="CL2" t="s">
        <v>109</v>
      </c>
      <c r="CP2" t="s">
        <v>116</v>
      </c>
      <c r="CQ2" t="s">
        <v>109</v>
      </c>
      <c r="CS2" t="s">
        <v>116</v>
      </c>
      <c r="CT2" t="s">
        <v>116</v>
      </c>
      <c r="CU2" t="s">
        <v>116</v>
      </c>
      <c r="CV2" t="s">
        <v>109</v>
      </c>
      <c r="CX2" t="s">
        <v>116</v>
      </c>
      <c r="CY2" t="s">
        <v>130</v>
      </c>
      <c r="DB2">
        <f>COUNTIFS(J2:K2,"&lt;&gt;Non",J2:K2,"&lt;&gt;",J2:K2,"&lt;&gt;Non;")</f>
        <v>1</v>
      </c>
      <c r="DC2">
        <f>COUNTIFS(M2,"&lt;&gt;Non",M2,"&lt;&gt;",M2,"&lt;&gt;Non;")</f>
        <v>0</v>
      </c>
      <c r="DD2">
        <f>COUNTIFS(O2:T2,"&lt;&gt;Non",O2:T2,"&lt;&gt;",O2:T2,"&lt;&gt;Non;",O2:T2,"&lt;&gt;Je ne sais pas")</f>
        <v>4</v>
      </c>
      <c r="DE2">
        <f>COUNTIFS(V2,"&lt;&gt;Non",V2,"&lt;&gt;",V2,"&lt;&gt;Non;",V2,"&lt;&gt;Non ")</f>
        <v>0</v>
      </c>
      <c r="DF2">
        <f>COUNTIFS(X2:AC2,"&lt;&gt;Non",X2:AC2,"&lt;&gt;",X2:AC2,"&lt;&gt;Non;")</f>
        <v>3</v>
      </c>
      <c r="DG2">
        <f>COUNTIFS(AE2,"&lt;&gt;Non",AE2,"&lt;&gt;",AE2,"&lt;&gt;Non;")</f>
        <v>0</v>
      </c>
      <c r="DH2">
        <f>COUNTIFS(AG2:AQ2,"&lt;&gt;Non",AG2:AQ2,"&lt;&gt;",AG2:AQ2,"&lt;&gt;Non;")</f>
        <v>5</v>
      </c>
      <c r="DI2">
        <f>COUNTIFS(AS2:AX2,"&lt;&gt;Non",AS2:AX2,"&lt;&gt;",AS2:AX2,"&lt;&gt;Non;")</f>
        <v>2</v>
      </c>
      <c r="DJ2">
        <f>COUNTIFS(AZ2:BB2,"&lt;&gt;Non",AZ2:BB2,"&lt;&gt;",AZ2:BB2,"&lt;&gt;Non;")</f>
        <v>3</v>
      </c>
      <c r="DK2">
        <f>COUNTIFS(BD2:BE2,"&lt;&gt;Non",BD2:BE2,"&lt;&gt;",BD2:BE2,"&lt;&gt;Non;",BD2:BE2,"&lt;&gt;Je ne sais pas")</f>
        <v>1</v>
      </c>
      <c r="DL2">
        <f>COUNTIFS(BG2:BH2,"&lt;&gt;Non",BG2:BH2,"&lt;&gt;",BG2:BH2,"&lt;&gt;Non;")</f>
        <v>2</v>
      </c>
      <c r="DM2">
        <f>COUNTIFS(BJ2:BP2,"&lt;&gt;Non",BJ2:BP2,"&lt;&gt;",BJ2:BP2,"&lt;&gt;Non;",BJ2:BP2,"&lt;&gt;Je ne sais pas")</f>
        <v>4</v>
      </c>
      <c r="DN2">
        <f>COUNTIFS(BR2:BV2,"&lt;&gt;Non",BR2:BV2,"&lt;&gt;",BR2:BV2,"&lt;&gt;Non;")</f>
        <v>3</v>
      </c>
      <c r="DO2">
        <f>COUNTIFS(BY2,"&lt;&gt;Non",BY2,"&lt;&gt;",BY2,"&lt;&gt;Non;")</f>
        <v>1</v>
      </c>
      <c r="DP2">
        <f>COUNTIFS(CA2:CD2,"&lt;&gt;Non",CA2:CD2,"&lt;&gt;",CA2:CD2,"&lt;&gt;Non;")</f>
        <v>2</v>
      </c>
      <c r="DQ2">
        <f>COUNTIFS(CF2:CH2,"&lt;&gt;Non",CF2:CH2,"&lt;&gt;",CF2:CH2,"&lt;&gt;Non;")</f>
        <v>0</v>
      </c>
      <c r="DR2">
        <f>COUNTIFS(CJ2:CL2,"&lt;&gt;Non",CJ2:CL2,"&lt;&gt;",CJ2:CL2,"&lt;&gt;Non;")</f>
        <v>0</v>
      </c>
      <c r="DS2">
        <f>COUNTIFS(CN2:CV2,"&lt;&gt;Non",CN2:CV2,"&lt;&gt;",CN2:CV2,"&lt;&gt;Non;")</f>
        <v>4</v>
      </c>
      <c r="DT2">
        <f>SUM(DB2:DS2)</f>
        <v>35</v>
      </c>
      <c r="DU2">
        <f>DT2/52*10</f>
        <v>6.7307692307692317</v>
      </c>
      <c r="DV2">
        <f t="shared" ref="DV2:DV64" si="0">MROUND(DU2,0.5)</f>
        <v>6.5</v>
      </c>
      <c r="DW2">
        <f>IF(DV2&gt;10,10,DV2)</f>
        <v>6.5</v>
      </c>
    </row>
    <row r="3" spans="1:127">
      <c r="A3">
        <v>2</v>
      </c>
      <c r="B3" s="1">
        <v>44662.3355787037</v>
      </c>
      <c r="C3" s="1">
        <v>44662.345162037003</v>
      </c>
      <c r="D3" t="s">
        <v>104</v>
      </c>
      <c r="F3" t="s">
        <v>131</v>
      </c>
      <c r="G3" s="4">
        <v>13820</v>
      </c>
      <c r="H3" t="s">
        <v>132</v>
      </c>
      <c r="I3" t="s">
        <v>133</v>
      </c>
      <c r="J3" t="s">
        <v>134</v>
      </c>
      <c r="K3" t="s">
        <v>114</v>
      </c>
      <c r="L3" t="s">
        <v>135</v>
      </c>
      <c r="M3" t="s">
        <v>109</v>
      </c>
      <c r="O3" t="s">
        <v>136</v>
      </c>
      <c r="P3" t="s">
        <v>137</v>
      </c>
      <c r="Q3" t="s">
        <v>112</v>
      </c>
      <c r="R3" t="s">
        <v>113</v>
      </c>
      <c r="S3" t="s">
        <v>122</v>
      </c>
      <c r="T3" t="s">
        <v>109</v>
      </c>
      <c r="V3" t="s">
        <v>109</v>
      </c>
      <c r="X3" t="s">
        <v>138</v>
      </c>
      <c r="Y3" t="s">
        <v>139</v>
      </c>
      <c r="Z3" t="s">
        <v>109</v>
      </c>
      <c r="AA3" t="s">
        <v>109</v>
      </c>
      <c r="AB3" t="s">
        <v>134</v>
      </c>
      <c r="AC3" t="s">
        <v>116</v>
      </c>
      <c r="AD3" t="s">
        <v>140</v>
      </c>
      <c r="AE3" t="s">
        <v>109</v>
      </c>
      <c r="AG3" t="s">
        <v>109</v>
      </c>
      <c r="AH3" t="s">
        <v>116</v>
      </c>
      <c r="AI3" t="s">
        <v>109</v>
      </c>
      <c r="AJ3" t="s">
        <v>109</v>
      </c>
      <c r="AK3" t="s">
        <v>109</v>
      </c>
      <c r="AL3" t="s">
        <v>116</v>
      </c>
      <c r="AM3" t="s">
        <v>112</v>
      </c>
      <c r="AN3" t="s">
        <v>117</v>
      </c>
      <c r="AO3" t="s">
        <v>109</v>
      </c>
      <c r="AP3" t="s">
        <v>113</v>
      </c>
      <c r="AQ3" t="s">
        <v>109</v>
      </c>
      <c r="AS3" t="s">
        <v>141</v>
      </c>
      <c r="AT3" t="s">
        <v>113</v>
      </c>
      <c r="AU3" t="s">
        <v>109</v>
      </c>
      <c r="AV3" t="s">
        <v>109</v>
      </c>
      <c r="AW3" t="s">
        <v>109</v>
      </c>
      <c r="AZ3" t="s">
        <v>113</v>
      </c>
      <c r="BA3" t="s">
        <v>120</v>
      </c>
      <c r="BB3" t="s">
        <v>113</v>
      </c>
      <c r="BC3" t="s">
        <v>116</v>
      </c>
      <c r="BD3" t="s">
        <v>116</v>
      </c>
      <c r="BE3" t="s">
        <v>122</v>
      </c>
      <c r="BG3" t="s">
        <v>109</v>
      </c>
      <c r="BH3" t="s">
        <v>109</v>
      </c>
      <c r="BJ3" t="s">
        <v>116</v>
      </c>
      <c r="BK3" t="s">
        <v>109</v>
      </c>
      <c r="BL3" t="s">
        <v>109</v>
      </c>
      <c r="BM3" t="s">
        <v>109</v>
      </c>
      <c r="BN3" t="s">
        <v>113</v>
      </c>
      <c r="BO3" t="s">
        <v>116</v>
      </c>
      <c r="BP3" t="s">
        <v>122</v>
      </c>
      <c r="BR3" t="s">
        <v>116</v>
      </c>
      <c r="BS3" t="s">
        <v>126</v>
      </c>
      <c r="BT3" t="s">
        <v>116</v>
      </c>
      <c r="BU3" t="s">
        <v>114</v>
      </c>
      <c r="BV3" t="s">
        <v>109</v>
      </c>
      <c r="BY3" t="s">
        <v>116</v>
      </c>
      <c r="BZ3" t="s">
        <v>142</v>
      </c>
      <c r="CA3" t="s">
        <v>143</v>
      </c>
      <c r="CB3" t="s">
        <v>144</v>
      </c>
      <c r="CC3" t="s">
        <v>145</v>
      </c>
      <c r="CD3" t="s">
        <v>116</v>
      </c>
      <c r="CE3" t="s">
        <v>116</v>
      </c>
      <c r="CG3" t="s">
        <v>113</v>
      </c>
      <c r="CH3" t="s">
        <v>146</v>
      </c>
      <c r="CI3" t="s">
        <v>147</v>
      </c>
      <c r="CJ3" t="s">
        <v>109</v>
      </c>
      <c r="CK3" t="s">
        <v>109</v>
      </c>
      <c r="CL3" t="s">
        <v>109</v>
      </c>
      <c r="CP3" t="s">
        <v>116</v>
      </c>
      <c r="CQ3" t="s">
        <v>109</v>
      </c>
      <c r="CS3" t="s">
        <v>109</v>
      </c>
      <c r="CT3" t="s">
        <v>116</v>
      </c>
      <c r="CU3" t="s">
        <v>116</v>
      </c>
      <c r="CV3" t="s">
        <v>109</v>
      </c>
      <c r="CX3" t="s">
        <v>116</v>
      </c>
      <c r="CY3" t="s">
        <v>148</v>
      </c>
      <c r="DB3">
        <f t="shared" ref="DB3:DB59" si="1">COUNTIFS(J3:K3,"&lt;&gt;Non",J3:K3,"&lt;&gt;",J3:K3,"&lt;&gt;Non;")</f>
        <v>2</v>
      </c>
      <c r="DC3">
        <f t="shared" ref="DC3:DC59" si="2">COUNTIFS(M3,"&lt;&gt;Non",M3,"&lt;&gt;",M3,"&lt;&gt;Non;")</f>
        <v>0</v>
      </c>
      <c r="DD3">
        <f>COUNTIFS(O3:T3,"&lt;&gt;Non",O3:T3,"&lt;&gt;",O3:T3,"&lt;&gt;Non;",O3:T3,"&lt;&gt;Je ne sais pas")</f>
        <v>3</v>
      </c>
      <c r="DE3">
        <f t="shared" ref="DE3:DE59" si="3">COUNTIFS(V3,"&lt;&gt;Non",V3,"&lt;&gt;",V3,"&lt;&gt;Non;",V3,"&lt;&gt;Non ")</f>
        <v>0</v>
      </c>
      <c r="DF3">
        <f t="shared" ref="DF3:DF59" si="4">COUNTIFS(X3:AC3,"&lt;&gt;Non",X3:AC3,"&lt;&gt;",X3:AC3,"&lt;&gt;Non;")</f>
        <v>4</v>
      </c>
      <c r="DG3">
        <f t="shared" ref="DG3:DG59" si="5">COUNTIFS(AE3,"&lt;&gt;Non",AE3,"&lt;&gt;",AE3,"&lt;&gt;Non;")</f>
        <v>0</v>
      </c>
      <c r="DH3">
        <f t="shared" ref="DH3:DH59" si="6">COUNTIFS(AG3:AQ3,"&lt;&gt;Non",AG3:AQ3,"&lt;&gt;",AG3:AQ3,"&lt;&gt;Non;")</f>
        <v>4</v>
      </c>
      <c r="DI3">
        <f t="shared" ref="DI3:DI59" si="7">COUNTIFS(AS3:AX3,"&lt;&gt;Non",AS3:AX3,"&lt;&gt;",AS3:AX3,"&lt;&gt;Non;")</f>
        <v>1</v>
      </c>
      <c r="DJ3">
        <f t="shared" ref="DJ3:DJ59" si="8">COUNTIFS(AZ3:BB3,"&lt;&gt;Non",AZ3:BB3,"&lt;&gt;",AZ3:BB3,"&lt;&gt;Non;")</f>
        <v>1</v>
      </c>
      <c r="DK3">
        <f t="shared" ref="DK3:DK59" si="9">COUNTIFS(BD3:BE3,"&lt;&gt;Non",BD3:BE3,"&lt;&gt;",BD3:BE3,"&lt;&gt;Non;",BD3:BE3,"&lt;&gt;Je ne sais pas")</f>
        <v>1</v>
      </c>
      <c r="DL3">
        <f t="shared" ref="DL3:DL59" si="10">COUNTIFS(BG3:BH3,"&lt;&gt;Non",BG3:BH3,"&lt;&gt;",BG3:BH3,"&lt;&gt;Non;")</f>
        <v>0</v>
      </c>
      <c r="DM3">
        <f t="shared" ref="DM3:DM59" si="11">COUNTIFS(BJ3:BP3,"&lt;&gt;Non",BJ3:BP3,"&lt;&gt;",BJ3:BP3,"&lt;&gt;Non;",BJ3:BP3,"&lt;&gt;Je ne sais pas")</f>
        <v>2</v>
      </c>
      <c r="DN3">
        <f t="shared" ref="DN3:DN59" si="12">COUNTIFS(BR3:BV3,"&lt;&gt;Non",BR3:BV3,"&lt;&gt;",BR3:BV3,"&lt;&gt;Non;")</f>
        <v>4</v>
      </c>
      <c r="DO3">
        <f t="shared" ref="DO3:DO59" si="13">COUNTIFS(BY3,"&lt;&gt;Non",BY3,"&lt;&gt;",BY3,"&lt;&gt;Non;")</f>
        <v>1</v>
      </c>
      <c r="DP3">
        <f t="shared" ref="DP3:DP59" si="14">COUNTIFS(CA3:CD3,"&lt;&gt;Non",CA3:CD3,"&lt;&gt;",CA3:CD3,"&lt;&gt;Non;")</f>
        <v>4</v>
      </c>
      <c r="DQ3">
        <f t="shared" ref="DQ3:DQ59" si="15">COUNTIFS(CF3:CH3,"&lt;&gt;Non",CF3:CH3,"&lt;&gt;",CF3:CH3,"&lt;&gt;Non;")</f>
        <v>1</v>
      </c>
      <c r="DR3">
        <f t="shared" ref="DR3:DR59" si="16">COUNTIFS(CJ3:CL3,"&lt;&gt;Non",CJ3:CL3,"&lt;&gt;",CJ3:CL3,"&lt;&gt;Non;")</f>
        <v>0</v>
      </c>
      <c r="DS3">
        <f t="shared" ref="DS3:DS59" si="17">COUNTIFS(CN3:CV3,"&lt;&gt;Non",CN3:CV3,"&lt;&gt;",CN3:CV3,"&lt;&gt;Non;")</f>
        <v>3</v>
      </c>
      <c r="DT3">
        <f t="shared" ref="DT3:DT59" si="18">SUM(DB3:DS3)</f>
        <v>31</v>
      </c>
      <c r="DU3">
        <f>DT3/52*10</f>
        <v>5.9615384615384617</v>
      </c>
      <c r="DV3">
        <f t="shared" si="0"/>
        <v>6</v>
      </c>
      <c r="DW3">
        <f t="shared" ref="DW3:DW65" si="19">IF(DV3&gt;10,10,DV3)</f>
        <v>6</v>
      </c>
    </row>
    <row r="4" spans="1:127">
      <c r="A4">
        <v>3</v>
      </c>
      <c r="B4" s="1">
        <v>44662.334166666697</v>
      </c>
      <c r="C4" s="1">
        <v>44662.345972222203</v>
      </c>
      <c r="D4" t="s">
        <v>104</v>
      </c>
      <c r="F4" t="s">
        <v>149</v>
      </c>
      <c r="G4" s="3">
        <v>6799</v>
      </c>
      <c r="H4" t="s">
        <v>150</v>
      </c>
      <c r="I4" t="s">
        <v>151</v>
      </c>
      <c r="J4" t="s">
        <v>152</v>
      </c>
      <c r="K4" t="s">
        <v>114</v>
      </c>
      <c r="L4" t="s">
        <v>153</v>
      </c>
      <c r="M4" t="s">
        <v>109</v>
      </c>
      <c r="O4" t="s">
        <v>154</v>
      </c>
      <c r="P4" t="s">
        <v>155</v>
      </c>
      <c r="Q4" t="s">
        <v>112</v>
      </c>
      <c r="R4" t="s">
        <v>113</v>
      </c>
      <c r="S4" t="s">
        <v>114</v>
      </c>
      <c r="T4" t="s">
        <v>156</v>
      </c>
      <c r="U4" t="s">
        <v>157</v>
      </c>
      <c r="V4" t="s">
        <v>109</v>
      </c>
      <c r="X4" t="s">
        <v>158</v>
      </c>
      <c r="Y4" t="s">
        <v>159</v>
      </c>
      <c r="Z4" t="s">
        <v>116</v>
      </c>
      <c r="AB4" t="s">
        <v>160</v>
      </c>
      <c r="AC4" t="s">
        <v>116</v>
      </c>
      <c r="AD4" t="s">
        <v>161</v>
      </c>
      <c r="AE4" t="s">
        <v>109</v>
      </c>
      <c r="AG4" t="s">
        <v>116</v>
      </c>
      <c r="AH4" t="s">
        <v>116</v>
      </c>
      <c r="AI4" t="s">
        <v>109</v>
      </c>
      <c r="AJ4" t="s">
        <v>116</v>
      </c>
      <c r="AK4" t="s">
        <v>116</v>
      </c>
      <c r="AL4" t="s">
        <v>116</v>
      </c>
      <c r="AM4" t="s">
        <v>112</v>
      </c>
      <c r="AN4" t="s">
        <v>117</v>
      </c>
      <c r="AO4" t="s">
        <v>162</v>
      </c>
      <c r="AP4" t="s">
        <v>113</v>
      </c>
      <c r="AQ4" t="s">
        <v>109</v>
      </c>
      <c r="AS4" t="s">
        <v>163</v>
      </c>
      <c r="AT4" t="s">
        <v>113</v>
      </c>
      <c r="AU4" t="s">
        <v>116</v>
      </c>
      <c r="AV4" t="s">
        <v>116</v>
      </c>
      <c r="AW4" t="s">
        <v>109</v>
      </c>
      <c r="AZ4" t="s">
        <v>164</v>
      </c>
      <c r="BA4" t="s">
        <v>165</v>
      </c>
      <c r="BB4" t="s">
        <v>166</v>
      </c>
      <c r="BC4" t="s">
        <v>116</v>
      </c>
      <c r="BD4" t="s">
        <v>116</v>
      </c>
      <c r="BE4" t="s">
        <v>116</v>
      </c>
      <c r="BF4" t="s">
        <v>167</v>
      </c>
      <c r="BG4" t="s">
        <v>109</v>
      </c>
      <c r="BH4" t="s">
        <v>116</v>
      </c>
      <c r="BJ4" t="s">
        <v>116</v>
      </c>
      <c r="BK4" t="s">
        <v>116</v>
      </c>
      <c r="BL4" t="s">
        <v>109</v>
      </c>
      <c r="BM4" t="s">
        <v>109</v>
      </c>
      <c r="BN4" t="s">
        <v>168</v>
      </c>
      <c r="BO4" t="s">
        <v>116</v>
      </c>
      <c r="BP4" t="s">
        <v>122</v>
      </c>
      <c r="BR4" t="s">
        <v>116</v>
      </c>
      <c r="BS4" t="s">
        <v>169</v>
      </c>
      <c r="BT4" t="s">
        <v>116</v>
      </c>
      <c r="BU4" t="s">
        <v>114</v>
      </c>
      <c r="BV4" t="s">
        <v>116</v>
      </c>
      <c r="BW4" t="s">
        <v>170</v>
      </c>
      <c r="BY4" t="s">
        <v>116</v>
      </c>
      <c r="BZ4" t="s">
        <v>142</v>
      </c>
      <c r="CA4" t="s">
        <v>171</v>
      </c>
      <c r="CB4" t="s">
        <v>129</v>
      </c>
      <c r="CC4" t="s">
        <v>172</v>
      </c>
      <c r="CD4" t="s">
        <v>116</v>
      </c>
      <c r="CE4" t="s">
        <v>109</v>
      </c>
      <c r="CF4" t="s">
        <v>173</v>
      </c>
      <c r="CG4" t="s">
        <v>113</v>
      </c>
      <c r="CH4" t="s">
        <v>174</v>
      </c>
      <c r="CI4" t="s">
        <v>113</v>
      </c>
      <c r="CJ4" t="s">
        <v>116</v>
      </c>
      <c r="CK4" t="s">
        <v>116</v>
      </c>
      <c r="CL4" t="s">
        <v>116</v>
      </c>
      <c r="CM4" t="s">
        <v>175</v>
      </c>
      <c r="CN4" t="s">
        <v>176</v>
      </c>
      <c r="CO4" t="s">
        <v>116</v>
      </c>
      <c r="CP4" t="s">
        <v>116</v>
      </c>
      <c r="CQ4" t="s">
        <v>116</v>
      </c>
      <c r="CR4" t="s">
        <v>177</v>
      </c>
      <c r="CS4" t="s">
        <v>116</v>
      </c>
      <c r="CT4" t="s">
        <v>116</v>
      </c>
      <c r="CU4" t="s">
        <v>109</v>
      </c>
      <c r="CV4" t="s">
        <v>116</v>
      </c>
      <c r="CW4" t="s">
        <v>178</v>
      </c>
      <c r="CX4" t="s">
        <v>116</v>
      </c>
      <c r="CY4" t="s">
        <v>179</v>
      </c>
      <c r="DB4">
        <f t="shared" si="1"/>
        <v>2</v>
      </c>
      <c r="DC4">
        <f t="shared" si="2"/>
        <v>0</v>
      </c>
      <c r="DD4">
        <f t="shared" ref="DD4:DD59" si="20">COUNTIFS(O4:T4,"&lt;&gt;Non",O4:T4,"&lt;&gt;",O4:T4,"&lt;&gt;Non;",O4:T4,"&lt;&gt;Je ne sais pas")</f>
        <v>5</v>
      </c>
      <c r="DE4">
        <f t="shared" si="3"/>
        <v>0</v>
      </c>
      <c r="DF4">
        <f t="shared" si="4"/>
        <v>5</v>
      </c>
      <c r="DG4">
        <f t="shared" si="5"/>
        <v>0</v>
      </c>
      <c r="DH4">
        <f t="shared" si="6"/>
        <v>8</v>
      </c>
      <c r="DI4">
        <f t="shared" si="7"/>
        <v>3</v>
      </c>
      <c r="DJ4">
        <f t="shared" si="8"/>
        <v>3</v>
      </c>
      <c r="DK4">
        <f t="shared" si="9"/>
        <v>2</v>
      </c>
      <c r="DL4">
        <f t="shared" si="10"/>
        <v>1</v>
      </c>
      <c r="DM4">
        <f t="shared" si="11"/>
        <v>4</v>
      </c>
      <c r="DN4">
        <f t="shared" si="12"/>
        <v>5</v>
      </c>
      <c r="DO4">
        <f t="shared" si="13"/>
        <v>1</v>
      </c>
      <c r="DP4">
        <f t="shared" si="14"/>
        <v>4</v>
      </c>
      <c r="DQ4">
        <f t="shared" si="15"/>
        <v>2</v>
      </c>
      <c r="DR4">
        <f t="shared" si="16"/>
        <v>3</v>
      </c>
      <c r="DS4">
        <f t="shared" si="17"/>
        <v>8</v>
      </c>
      <c r="DT4">
        <f t="shared" si="18"/>
        <v>56</v>
      </c>
      <c r="DU4">
        <f t="shared" ref="DU4:DU60" si="21">DT4/52*10</f>
        <v>10.769230769230768</v>
      </c>
      <c r="DV4">
        <f t="shared" si="0"/>
        <v>11</v>
      </c>
      <c r="DW4">
        <f t="shared" si="19"/>
        <v>10</v>
      </c>
    </row>
    <row r="5" spans="1:127">
      <c r="A5">
        <v>4</v>
      </c>
      <c r="B5" s="1">
        <v>44662.336875000001</v>
      </c>
      <c r="C5" s="1">
        <v>44662.347881944399</v>
      </c>
      <c r="D5" t="s">
        <v>104</v>
      </c>
      <c r="F5" t="s">
        <v>180</v>
      </c>
      <c r="G5" s="4">
        <v>21229</v>
      </c>
      <c r="H5" t="s">
        <v>181</v>
      </c>
      <c r="I5" t="s">
        <v>182</v>
      </c>
      <c r="J5" t="s">
        <v>183</v>
      </c>
      <c r="K5" t="s">
        <v>114</v>
      </c>
      <c r="L5" t="s">
        <v>184</v>
      </c>
      <c r="M5" t="s">
        <v>109</v>
      </c>
      <c r="O5" t="s">
        <v>185</v>
      </c>
      <c r="P5" t="s">
        <v>186</v>
      </c>
      <c r="Q5" t="s">
        <v>112</v>
      </c>
      <c r="R5" t="s">
        <v>113</v>
      </c>
      <c r="S5" t="s">
        <v>122</v>
      </c>
      <c r="T5" t="s">
        <v>109</v>
      </c>
      <c r="V5" t="s">
        <v>109</v>
      </c>
      <c r="X5" t="s">
        <v>113</v>
      </c>
      <c r="Y5" t="s">
        <v>187</v>
      </c>
      <c r="Z5" t="s">
        <v>109</v>
      </c>
      <c r="AA5" t="s">
        <v>109</v>
      </c>
      <c r="AB5" t="s">
        <v>109</v>
      </c>
      <c r="AE5" t="s">
        <v>109</v>
      </c>
      <c r="AG5" t="s">
        <v>109</v>
      </c>
      <c r="AH5" t="s">
        <v>116</v>
      </c>
      <c r="AI5" t="s">
        <v>109</v>
      </c>
      <c r="AJ5" t="s">
        <v>116</v>
      </c>
      <c r="AK5" t="s">
        <v>116</v>
      </c>
      <c r="AL5" t="s">
        <v>109</v>
      </c>
      <c r="AM5" t="s">
        <v>112</v>
      </c>
      <c r="AN5" t="s">
        <v>117</v>
      </c>
      <c r="AO5" t="s">
        <v>188</v>
      </c>
      <c r="AP5" t="s">
        <v>113</v>
      </c>
      <c r="AQ5" t="s">
        <v>109</v>
      </c>
      <c r="AS5" t="s">
        <v>189</v>
      </c>
      <c r="AT5" t="s">
        <v>113</v>
      </c>
      <c r="AU5" t="s">
        <v>116</v>
      </c>
      <c r="AV5" t="s">
        <v>109</v>
      </c>
      <c r="AW5" t="s">
        <v>109</v>
      </c>
      <c r="AZ5" t="s">
        <v>113</v>
      </c>
      <c r="BA5" t="s">
        <v>113</v>
      </c>
      <c r="BB5" t="s">
        <v>113</v>
      </c>
      <c r="BC5" t="s">
        <v>116</v>
      </c>
      <c r="BD5" t="s">
        <v>109</v>
      </c>
      <c r="BE5" t="s">
        <v>122</v>
      </c>
      <c r="BG5" t="s">
        <v>116</v>
      </c>
      <c r="BH5" t="s">
        <v>109</v>
      </c>
      <c r="BJ5" t="s">
        <v>116</v>
      </c>
      <c r="BK5" t="s">
        <v>116</v>
      </c>
      <c r="BL5" t="s">
        <v>109</v>
      </c>
      <c r="BM5" t="s">
        <v>109</v>
      </c>
      <c r="BN5" t="s">
        <v>124</v>
      </c>
      <c r="BO5" t="s">
        <v>109</v>
      </c>
      <c r="BP5" t="s">
        <v>122</v>
      </c>
      <c r="BR5" t="s">
        <v>116</v>
      </c>
      <c r="BS5" t="s">
        <v>190</v>
      </c>
      <c r="BT5" t="s">
        <v>109</v>
      </c>
      <c r="BU5" t="s">
        <v>114</v>
      </c>
      <c r="BV5" t="s">
        <v>116</v>
      </c>
      <c r="BY5" t="s">
        <v>109</v>
      </c>
      <c r="CA5" t="s">
        <v>113</v>
      </c>
      <c r="CB5" t="s">
        <v>129</v>
      </c>
      <c r="CC5" t="s">
        <v>191</v>
      </c>
      <c r="CD5" t="s">
        <v>116</v>
      </c>
      <c r="CE5" t="s">
        <v>116</v>
      </c>
      <c r="CG5" t="s">
        <v>113</v>
      </c>
      <c r="CH5" t="s">
        <v>192</v>
      </c>
      <c r="CI5" t="s">
        <v>113</v>
      </c>
      <c r="CJ5" t="s">
        <v>109</v>
      </c>
      <c r="CK5" t="s">
        <v>109</v>
      </c>
      <c r="CL5" t="s">
        <v>109</v>
      </c>
      <c r="CP5" t="s">
        <v>116</v>
      </c>
      <c r="CQ5" t="s">
        <v>109</v>
      </c>
      <c r="CS5" t="s">
        <v>116</v>
      </c>
      <c r="CT5" t="s">
        <v>116</v>
      </c>
      <c r="CU5" t="s">
        <v>109</v>
      </c>
      <c r="CV5" t="s">
        <v>109</v>
      </c>
      <c r="CX5" t="s">
        <v>116</v>
      </c>
      <c r="CY5" t="s">
        <v>193</v>
      </c>
      <c r="DB5">
        <f t="shared" si="1"/>
        <v>2</v>
      </c>
      <c r="DC5">
        <f t="shared" si="2"/>
        <v>0</v>
      </c>
      <c r="DD5">
        <f t="shared" si="20"/>
        <v>3</v>
      </c>
      <c r="DE5">
        <f t="shared" si="3"/>
        <v>0</v>
      </c>
      <c r="DF5">
        <f t="shared" si="4"/>
        <v>1</v>
      </c>
      <c r="DG5">
        <f t="shared" si="5"/>
        <v>0</v>
      </c>
      <c r="DH5">
        <f t="shared" si="6"/>
        <v>6</v>
      </c>
      <c r="DI5">
        <f t="shared" si="7"/>
        <v>2</v>
      </c>
      <c r="DJ5">
        <f t="shared" si="8"/>
        <v>0</v>
      </c>
      <c r="DK5">
        <f t="shared" si="9"/>
        <v>0</v>
      </c>
      <c r="DL5">
        <f t="shared" si="10"/>
        <v>1</v>
      </c>
      <c r="DM5">
        <f t="shared" si="11"/>
        <v>3</v>
      </c>
      <c r="DN5">
        <f t="shared" si="12"/>
        <v>4</v>
      </c>
      <c r="DO5">
        <f t="shared" si="13"/>
        <v>0</v>
      </c>
      <c r="DP5">
        <f t="shared" si="14"/>
        <v>3</v>
      </c>
      <c r="DQ5">
        <f t="shared" si="15"/>
        <v>1</v>
      </c>
      <c r="DR5">
        <f t="shared" si="16"/>
        <v>0</v>
      </c>
      <c r="DS5">
        <f t="shared" si="17"/>
        <v>3</v>
      </c>
      <c r="DT5">
        <f t="shared" si="18"/>
        <v>29</v>
      </c>
      <c r="DU5">
        <f t="shared" si="21"/>
        <v>5.5769230769230766</v>
      </c>
      <c r="DV5">
        <f t="shared" si="0"/>
        <v>5.5</v>
      </c>
      <c r="DW5">
        <f t="shared" si="19"/>
        <v>5.5</v>
      </c>
    </row>
    <row r="6" spans="1:127">
      <c r="A6">
        <v>5</v>
      </c>
      <c r="B6" s="1">
        <v>44662.3376041667</v>
      </c>
      <c r="C6" s="1">
        <v>44662.347916666702</v>
      </c>
      <c r="D6" t="s">
        <v>104</v>
      </c>
      <c r="F6" t="s">
        <v>194</v>
      </c>
      <c r="G6" s="3">
        <v>12740</v>
      </c>
      <c r="H6" t="s">
        <v>195</v>
      </c>
      <c r="I6" t="s">
        <v>196</v>
      </c>
      <c r="J6" t="s">
        <v>134</v>
      </c>
      <c r="K6" t="s">
        <v>114</v>
      </c>
      <c r="L6" t="s">
        <v>197</v>
      </c>
      <c r="M6" t="s">
        <v>109</v>
      </c>
      <c r="O6" t="s">
        <v>198</v>
      </c>
      <c r="P6" t="s">
        <v>199</v>
      </c>
      <c r="Q6" t="s">
        <v>200</v>
      </c>
      <c r="R6" t="s">
        <v>113</v>
      </c>
      <c r="S6" t="s">
        <v>114</v>
      </c>
      <c r="T6" t="s">
        <v>109</v>
      </c>
      <c r="V6" t="s">
        <v>116</v>
      </c>
      <c r="W6" t="s">
        <v>201</v>
      </c>
      <c r="X6" t="s">
        <v>202</v>
      </c>
      <c r="Y6" t="s">
        <v>203</v>
      </c>
      <c r="Z6" t="s">
        <v>109</v>
      </c>
      <c r="AA6" t="s">
        <v>116</v>
      </c>
      <c r="AB6" t="s">
        <v>160</v>
      </c>
      <c r="AC6" t="s">
        <v>109</v>
      </c>
      <c r="AE6" t="s">
        <v>109</v>
      </c>
      <c r="AG6" t="s">
        <v>109</v>
      </c>
      <c r="AH6" t="s">
        <v>116</v>
      </c>
      <c r="AI6" t="s">
        <v>109</v>
      </c>
      <c r="AJ6" t="s">
        <v>116</v>
      </c>
      <c r="AK6" t="s">
        <v>116</v>
      </c>
      <c r="AL6" t="s">
        <v>116</v>
      </c>
      <c r="AM6" t="s">
        <v>200</v>
      </c>
      <c r="AN6" t="s">
        <v>117</v>
      </c>
      <c r="AO6" t="s">
        <v>188</v>
      </c>
      <c r="AP6" t="s">
        <v>113</v>
      </c>
      <c r="AQ6" t="s">
        <v>109</v>
      </c>
      <c r="AS6" t="s">
        <v>204</v>
      </c>
      <c r="AT6" t="s">
        <v>113</v>
      </c>
      <c r="AU6" t="s">
        <v>116</v>
      </c>
      <c r="AV6" t="s">
        <v>109</v>
      </c>
      <c r="AW6" t="s">
        <v>109</v>
      </c>
      <c r="AZ6" t="s">
        <v>113</v>
      </c>
      <c r="BA6" t="s">
        <v>205</v>
      </c>
      <c r="BB6" t="s">
        <v>206</v>
      </c>
      <c r="BC6" t="s">
        <v>116</v>
      </c>
      <c r="BD6" t="s">
        <v>116</v>
      </c>
      <c r="BE6" t="s">
        <v>122</v>
      </c>
      <c r="BG6" t="s">
        <v>116</v>
      </c>
      <c r="BH6" t="s">
        <v>116</v>
      </c>
      <c r="BI6" t="s">
        <v>207</v>
      </c>
      <c r="BJ6" t="s">
        <v>116</v>
      </c>
      <c r="BK6" t="s">
        <v>116</v>
      </c>
      <c r="BL6" t="s">
        <v>109</v>
      </c>
      <c r="BM6" t="s">
        <v>109</v>
      </c>
      <c r="BN6" t="s">
        <v>113</v>
      </c>
      <c r="BO6" t="s">
        <v>116</v>
      </c>
      <c r="BP6" t="s">
        <v>122</v>
      </c>
      <c r="BR6" t="s">
        <v>116</v>
      </c>
      <c r="BS6" t="s">
        <v>126</v>
      </c>
      <c r="BT6" t="s">
        <v>116</v>
      </c>
      <c r="BU6" t="s">
        <v>114</v>
      </c>
      <c r="BV6" t="s">
        <v>116</v>
      </c>
      <c r="BY6" t="s">
        <v>116</v>
      </c>
      <c r="BZ6" t="s">
        <v>208</v>
      </c>
      <c r="CA6" t="s">
        <v>209</v>
      </c>
      <c r="CB6" t="s">
        <v>129</v>
      </c>
      <c r="CC6" t="s">
        <v>191</v>
      </c>
      <c r="CD6" t="s">
        <v>116</v>
      </c>
      <c r="CE6" t="s">
        <v>109</v>
      </c>
      <c r="CF6" t="s">
        <v>113</v>
      </c>
      <c r="CG6" t="s">
        <v>113</v>
      </c>
      <c r="CH6" t="s">
        <v>113</v>
      </c>
      <c r="CI6" t="s">
        <v>210</v>
      </c>
      <c r="CJ6" t="s">
        <v>116</v>
      </c>
      <c r="CK6" t="s">
        <v>109</v>
      </c>
      <c r="CL6" t="s">
        <v>109</v>
      </c>
      <c r="CP6" t="s">
        <v>116</v>
      </c>
      <c r="CQ6" t="s">
        <v>109</v>
      </c>
      <c r="CS6" t="s">
        <v>116</v>
      </c>
      <c r="CT6" t="s">
        <v>116</v>
      </c>
      <c r="CU6" t="s">
        <v>109</v>
      </c>
      <c r="CV6" t="s">
        <v>109</v>
      </c>
      <c r="CX6" t="s">
        <v>116</v>
      </c>
      <c r="CY6" t="s">
        <v>211</v>
      </c>
      <c r="DB6">
        <f t="shared" si="1"/>
        <v>2</v>
      </c>
      <c r="DC6">
        <f t="shared" si="2"/>
        <v>0</v>
      </c>
      <c r="DD6">
        <f t="shared" si="20"/>
        <v>4</v>
      </c>
      <c r="DE6">
        <f t="shared" si="3"/>
        <v>1</v>
      </c>
      <c r="DF6">
        <f t="shared" si="4"/>
        <v>4</v>
      </c>
      <c r="DG6">
        <f t="shared" si="5"/>
        <v>0</v>
      </c>
      <c r="DH6">
        <f t="shared" si="6"/>
        <v>7</v>
      </c>
      <c r="DI6">
        <f t="shared" si="7"/>
        <v>2</v>
      </c>
      <c r="DJ6">
        <f t="shared" si="8"/>
        <v>2</v>
      </c>
      <c r="DK6">
        <f t="shared" si="9"/>
        <v>1</v>
      </c>
      <c r="DL6">
        <f t="shared" si="10"/>
        <v>2</v>
      </c>
      <c r="DM6">
        <f t="shared" si="11"/>
        <v>3</v>
      </c>
      <c r="DN6">
        <f t="shared" si="12"/>
        <v>5</v>
      </c>
      <c r="DO6">
        <f t="shared" si="13"/>
        <v>1</v>
      </c>
      <c r="DP6">
        <f t="shared" si="14"/>
        <v>4</v>
      </c>
      <c r="DQ6">
        <f t="shared" si="15"/>
        <v>0</v>
      </c>
      <c r="DR6">
        <f t="shared" si="16"/>
        <v>1</v>
      </c>
      <c r="DS6">
        <f t="shared" si="17"/>
        <v>3</v>
      </c>
      <c r="DT6">
        <f t="shared" si="18"/>
        <v>42</v>
      </c>
      <c r="DU6">
        <f t="shared" si="21"/>
        <v>8.0769230769230766</v>
      </c>
      <c r="DV6">
        <f t="shared" si="0"/>
        <v>8</v>
      </c>
      <c r="DW6">
        <f t="shared" si="19"/>
        <v>8</v>
      </c>
    </row>
    <row r="7" spans="1:127">
      <c r="A7">
        <v>6</v>
      </c>
      <c r="B7" s="1">
        <v>44662.337731481501</v>
      </c>
      <c r="C7" s="1">
        <v>44662.348356481503</v>
      </c>
      <c r="D7" t="s">
        <v>104</v>
      </c>
      <c r="F7" t="s">
        <v>212</v>
      </c>
      <c r="G7" s="4">
        <v>11169</v>
      </c>
      <c r="H7" t="s">
        <v>213</v>
      </c>
      <c r="I7" t="s">
        <v>214</v>
      </c>
      <c r="J7" t="s">
        <v>152</v>
      </c>
      <c r="K7" t="s">
        <v>114</v>
      </c>
      <c r="L7" t="s">
        <v>215</v>
      </c>
      <c r="M7" t="s">
        <v>109</v>
      </c>
      <c r="O7" t="s">
        <v>185</v>
      </c>
      <c r="P7" t="s">
        <v>216</v>
      </c>
      <c r="Q7" t="s">
        <v>112</v>
      </c>
      <c r="R7" t="s">
        <v>217</v>
      </c>
      <c r="S7" t="s">
        <v>122</v>
      </c>
      <c r="T7" t="s">
        <v>156</v>
      </c>
      <c r="U7" t="s">
        <v>218</v>
      </c>
      <c r="V7" t="s">
        <v>109</v>
      </c>
      <c r="X7" t="s">
        <v>113</v>
      </c>
      <c r="Y7" t="s">
        <v>113</v>
      </c>
      <c r="Z7" t="s">
        <v>109</v>
      </c>
      <c r="AA7" t="s">
        <v>109</v>
      </c>
      <c r="AB7" t="s">
        <v>134</v>
      </c>
      <c r="AC7" t="s">
        <v>109</v>
      </c>
      <c r="AE7" t="s">
        <v>109</v>
      </c>
      <c r="AG7" t="s">
        <v>109</v>
      </c>
      <c r="AH7" t="s">
        <v>116</v>
      </c>
      <c r="AI7" t="s">
        <v>109</v>
      </c>
      <c r="AJ7" t="s">
        <v>116</v>
      </c>
      <c r="AK7" t="s">
        <v>109</v>
      </c>
      <c r="AL7" t="s">
        <v>116</v>
      </c>
      <c r="AM7" t="s">
        <v>112</v>
      </c>
      <c r="AN7" t="s">
        <v>117</v>
      </c>
      <c r="AO7" t="s">
        <v>219</v>
      </c>
      <c r="AP7" t="s">
        <v>113</v>
      </c>
      <c r="AQ7" t="s">
        <v>109</v>
      </c>
      <c r="AS7" t="s">
        <v>220</v>
      </c>
      <c r="AT7" t="s">
        <v>221</v>
      </c>
      <c r="AU7" t="s">
        <v>116</v>
      </c>
      <c r="AV7" t="s">
        <v>116</v>
      </c>
      <c r="AW7" t="s">
        <v>109</v>
      </c>
      <c r="AZ7" t="s">
        <v>113</v>
      </c>
      <c r="BA7" t="s">
        <v>113</v>
      </c>
      <c r="BB7" t="s">
        <v>121</v>
      </c>
      <c r="BC7" t="s">
        <v>116</v>
      </c>
      <c r="BD7" t="s">
        <v>116</v>
      </c>
      <c r="BE7" t="s">
        <v>122</v>
      </c>
      <c r="BG7" t="s">
        <v>116</v>
      </c>
      <c r="BH7" t="s">
        <v>116</v>
      </c>
      <c r="BI7" t="s">
        <v>222</v>
      </c>
      <c r="BJ7" t="s">
        <v>116</v>
      </c>
      <c r="BK7" t="s">
        <v>116</v>
      </c>
      <c r="BL7" t="s">
        <v>116</v>
      </c>
      <c r="BM7" t="s">
        <v>116</v>
      </c>
      <c r="BN7" t="s">
        <v>113</v>
      </c>
      <c r="BO7" t="s">
        <v>125</v>
      </c>
      <c r="BP7" t="s">
        <v>122</v>
      </c>
      <c r="BR7" t="s">
        <v>116</v>
      </c>
      <c r="BS7" t="s">
        <v>169</v>
      </c>
      <c r="BT7" t="s">
        <v>116</v>
      </c>
      <c r="BU7" t="s">
        <v>114</v>
      </c>
      <c r="BV7" t="s">
        <v>223</v>
      </c>
      <c r="BY7" t="s">
        <v>116</v>
      </c>
      <c r="BZ7" t="s">
        <v>208</v>
      </c>
      <c r="CA7" t="s">
        <v>113</v>
      </c>
      <c r="CB7" t="s">
        <v>113</v>
      </c>
      <c r="CC7" t="s">
        <v>191</v>
      </c>
      <c r="CD7" t="s">
        <v>116</v>
      </c>
      <c r="CE7" t="s">
        <v>109</v>
      </c>
      <c r="CF7" t="s">
        <v>113</v>
      </c>
      <c r="CG7" t="s">
        <v>113</v>
      </c>
      <c r="CH7" t="s">
        <v>174</v>
      </c>
      <c r="CI7" t="s">
        <v>113</v>
      </c>
      <c r="CJ7" t="s">
        <v>109</v>
      </c>
      <c r="CK7" t="s">
        <v>109</v>
      </c>
      <c r="CL7" t="s">
        <v>109</v>
      </c>
      <c r="CP7" t="s">
        <v>116</v>
      </c>
      <c r="CQ7" t="s">
        <v>109</v>
      </c>
      <c r="CS7" t="s">
        <v>109</v>
      </c>
      <c r="CT7" t="s">
        <v>116</v>
      </c>
      <c r="CU7" t="s">
        <v>116</v>
      </c>
      <c r="CV7" t="s">
        <v>109</v>
      </c>
      <c r="CX7" t="s">
        <v>116</v>
      </c>
      <c r="CY7" t="s">
        <v>224</v>
      </c>
      <c r="DB7">
        <f t="shared" si="1"/>
        <v>2</v>
      </c>
      <c r="DC7">
        <f t="shared" si="2"/>
        <v>0</v>
      </c>
      <c r="DD7">
        <f t="shared" si="20"/>
        <v>5</v>
      </c>
      <c r="DE7">
        <f t="shared" si="3"/>
        <v>0</v>
      </c>
      <c r="DF7">
        <f t="shared" si="4"/>
        <v>1</v>
      </c>
      <c r="DG7">
        <f t="shared" si="5"/>
        <v>0</v>
      </c>
      <c r="DH7">
        <f t="shared" si="6"/>
        <v>6</v>
      </c>
      <c r="DI7">
        <f t="shared" si="7"/>
        <v>4</v>
      </c>
      <c r="DJ7">
        <f t="shared" si="8"/>
        <v>1</v>
      </c>
      <c r="DK7">
        <f t="shared" si="9"/>
        <v>1</v>
      </c>
      <c r="DL7">
        <f t="shared" si="10"/>
        <v>2</v>
      </c>
      <c r="DM7">
        <f t="shared" si="11"/>
        <v>5</v>
      </c>
      <c r="DN7">
        <f t="shared" si="12"/>
        <v>5</v>
      </c>
      <c r="DO7">
        <f t="shared" si="13"/>
        <v>1</v>
      </c>
      <c r="DP7">
        <f t="shared" si="14"/>
        <v>2</v>
      </c>
      <c r="DQ7">
        <f t="shared" si="15"/>
        <v>1</v>
      </c>
      <c r="DR7">
        <f t="shared" si="16"/>
        <v>0</v>
      </c>
      <c r="DS7">
        <f t="shared" si="17"/>
        <v>3</v>
      </c>
      <c r="DT7">
        <f t="shared" si="18"/>
        <v>39</v>
      </c>
      <c r="DU7">
        <f t="shared" si="21"/>
        <v>7.5</v>
      </c>
      <c r="DV7">
        <f t="shared" si="0"/>
        <v>7.5</v>
      </c>
      <c r="DW7">
        <f t="shared" si="19"/>
        <v>7.5</v>
      </c>
    </row>
    <row r="8" spans="1:127">
      <c r="A8">
        <v>7</v>
      </c>
      <c r="B8" s="1">
        <v>44662.339918981503</v>
      </c>
      <c r="C8" s="1">
        <v>44662.348796296297</v>
      </c>
      <c r="D8" t="s">
        <v>104</v>
      </c>
      <c r="F8" t="s">
        <v>225</v>
      </c>
      <c r="G8" s="3">
        <v>21208</v>
      </c>
      <c r="H8" t="s">
        <v>226</v>
      </c>
      <c r="I8" t="s">
        <v>227</v>
      </c>
      <c r="J8" t="s">
        <v>134</v>
      </c>
      <c r="K8" t="s">
        <v>109</v>
      </c>
      <c r="M8" t="s">
        <v>109</v>
      </c>
      <c r="O8" t="s">
        <v>185</v>
      </c>
      <c r="P8" t="s">
        <v>186</v>
      </c>
      <c r="Q8" t="s">
        <v>112</v>
      </c>
      <c r="R8" t="s">
        <v>113</v>
      </c>
      <c r="S8" t="s">
        <v>122</v>
      </c>
      <c r="T8" t="s">
        <v>109</v>
      </c>
      <c r="V8" t="s">
        <v>109</v>
      </c>
      <c r="X8" t="s">
        <v>113</v>
      </c>
      <c r="Y8" t="s">
        <v>113</v>
      </c>
      <c r="Z8" t="s">
        <v>109</v>
      </c>
      <c r="AA8" t="s">
        <v>109</v>
      </c>
      <c r="AB8" t="s">
        <v>134</v>
      </c>
      <c r="AC8" t="s">
        <v>109</v>
      </c>
      <c r="AE8" t="s">
        <v>109</v>
      </c>
      <c r="AG8" t="s">
        <v>109</v>
      </c>
      <c r="AH8" t="s">
        <v>116</v>
      </c>
      <c r="AI8" t="s">
        <v>109</v>
      </c>
      <c r="AJ8" t="s">
        <v>116</v>
      </c>
      <c r="AK8" t="s">
        <v>116</v>
      </c>
      <c r="AL8" t="s">
        <v>116</v>
      </c>
      <c r="AM8" t="s">
        <v>112</v>
      </c>
      <c r="AN8" t="s">
        <v>117</v>
      </c>
      <c r="AO8" t="s">
        <v>228</v>
      </c>
      <c r="AP8" t="s">
        <v>113</v>
      </c>
      <c r="AQ8" t="s">
        <v>109</v>
      </c>
      <c r="AS8" t="s">
        <v>229</v>
      </c>
      <c r="AT8" t="s">
        <v>113</v>
      </c>
      <c r="AU8" t="s">
        <v>116</v>
      </c>
      <c r="AV8" t="s">
        <v>116</v>
      </c>
      <c r="AW8" t="s">
        <v>109</v>
      </c>
      <c r="AZ8" t="s">
        <v>113</v>
      </c>
      <c r="BA8" t="s">
        <v>113</v>
      </c>
      <c r="BB8" t="s">
        <v>113</v>
      </c>
      <c r="BC8" t="s">
        <v>109</v>
      </c>
      <c r="BD8" t="s">
        <v>109</v>
      </c>
      <c r="BE8" t="s">
        <v>122</v>
      </c>
      <c r="BG8" t="s">
        <v>109</v>
      </c>
      <c r="BH8" t="s">
        <v>116</v>
      </c>
      <c r="BI8" t="s">
        <v>230</v>
      </c>
      <c r="BJ8" t="s">
        <v>109</v>
      </c>
      <c r="BK8" t="s">
        <v>109</v>
      </c>
      <c r="BL8" t="s">
        <v>109</v>
      </c>
      <c r="BM8" t="s">
        <v>109</v>
      </c>
      <c r="BN8" t="s">
        <v>124</v>
      </c>
      <c r="BO8" t="s">
        <v>116</v>
      </c>
      <c r="BP8" t="s">
        <v>122</v>
      </c>
      <c r="BR8" t="s">
        <v>109</v>
      </c>
      <c r="BS8" t="s">
        <v>126</v>
      </c>
      <c r="BT8" t="s">
        <v>109</v>
      </c>
      <c r="BU8" t="s">
        <v>114</v>
      </c>
      <c r="BV8" t="s">
        <v>116</v>
      </c>
      <c r="BY8" t="s">
        <v>116</v>
      </c>
      <c r="BZ8" t="s">
        <v>208</v>
      </c>
      <c r="CA8" t="s">
        <v>231</v>
      </c>
      <c r="CB8" t="s">
        <v>113</v>
      </c>
      <c r="CC8" t="s">
        <v>191</v>
      </c>
      <c r="CD8" t="s">
        <v>109</v>
      </c>
      <c r="CE8" t="s">
        <v>116</v>
      </c>
      <c r="CG8" t="s">
        <v>113</v>
      </c>
      <c r="CH8" t="s">
        <v>174</v>
      </c>
      <c r="CI8" t="s">
        <v>232</v>
      </c>
      <c r="CJ8" t="s">
        <v>109</v>
      </c>
      <c r="CK8" t="s">
        <v>109</v>
      </c>
      <c r="CL8" t="s">
        <v>109</v>
      </c>
      <c r="CP8" t="s">
        <v>116</v>
      </c>
      <c r="CQ8" t="s">
        <v>109</v>
      </c>
      <c r="CS8" t="s">
        <v>116</v>
      </c>
      <c r="CT8" t="s">
        <v>116</v>
      </c>
      <c r="CU8" t="s">
        <v>109</v>
      </c>
      <c r="CV8" t="s">
        <v>109</v>
      </c>
      <c r="CX8" t="s">
        <v>116</v>
      </c>
      <c r="CY8" t="s">
        <v>179</v>
      </c>
      <c r="DB8">
        <f t="shared" si="1"/>
        <v>1</v>
      </c>
      <c r="DC8">
        <f t="shared" si="2"/>
        <v>0</v>
      </c>
      <c r="DD8">
        <f t="shared" si="20"/>
        <v>3</v>
      </c>
      <c r="DE8">
        <f t="shared" si="3"/>
        <v>0</v>
      </c>
      <c r="DF8">
        <f t="shared" si="4"/>
        <v>1</v>
      </c>
      <c r="DG8">
        <f t="shared" si="5"/>
        <v>0</v>
      </c>
      <c r="DH8">
        <f t="shared" si="6"/>
        <v>7</v>
      </c>
      <c r="DI8">
        <f t="shared" si="7"/>
        <v>3</v>
      </c>
      <c r="DJ8">
        <f t="shared" si="8"/>
        <v>0</v>
      </c>
      <c r="DK8">
        <f t="shared" si="9"/>
        <v>0</v>
      </c>
      <c r="DL8">
        <f t="shared" si="10"/>
        <v>1</v>
      </c>
      <c r="DM8">
        <f t="shared" si="11"/>
        <v>2</v>
      </c>
      <c r="DN8">
        <f t="shared" si="12"/>
        <v>3</v>
      </c>
      <c r="DO8">
        <f t="shared" si="13"/>
        <v>1</v>
      </c>
      <c r="DP8">
        <f t="shared" si="14"/>
        <v>2</v>
      </c>
      <c r="DQ8">
        <f t="shared" si="15"/>
        <v>1</v>
      </c>
      <c r="DR8">
        <f t="shared" si="16"/>
        <v>0</v>
      </c>
      <c r="DS8">
        <f t="shared" si="17"/>
        <v>3</v>
      </c>
      <c r="DT8">
        <f t="shared" si="18"/>
        <v>28</v>
      </c>
      <c r="DU8">
        <f t="shared" si="21"/>
        <v>5.3846153846153841</v>
      </c>
      <c r="DV8">
        <f t="shared" si="0"/>
        <v>5.5</v>
      </c>
      <c r="DW8">
        <f t="shared" si="19"/>
        <v>5.5</v>
      </c>
    </row>
    <row r="9" spans="1:127">
      <c r="A9">
        <v>9</v>
      </c>
      <c r="B9" s="1">
        <v>44662.344780092601</v>
      </c>
      <c r="C9" s="1">
        <v>44662.354675925897</v>
      </c>
      <c r="D9" t="s">
        <v>104</v>
      </c>
      <c r="F9" t="s">
        <v>233</v>
      </c>
      <c r="G9" s="4">
        <v>20021</v>
      </c>
      <c r="H9" t="s">
        <v>234</v>
      </c>
      <c r="I9" t="s">
        <v>235</v>
      </c>
      <c r="J9" t="s">
        <v>152</v>
      </c>
      <c r="K9" t="s">
        <v>114</v>
      </c>
      <c r="L9" t="s">
        <v>236</v>
      </c>
      <c r="M9" t="s">
        <v>109</v>
      </c>
      <c r="O9" t="s">
        <v>237</v>
      </c>
      <c r="P9" t="s">
        <v>238</v>
      </c>
      <c r="Q9" t="s">
        <v>112</v>
      </c>
      <c r="R9" t="s">
        <v>113</v>
      </c>
      <c r="S9" t="s">
        <v>114</v>
      </c>
      <c r="T9" t="s">
        <v>156</v>
      </c>
      <c r="U9" t="s">
        <v>239</v>
      </c>
      <c r="V9" t="s">
        <v>109</v>
      </c>
      <c r="X9" t="s">
        <v>113</v>
      </c>
      <c r="Y9" t="s">
        <v>113</v>
      </c>
      <c r="Z9" t="s">
        <v>109</v>
      </c>
      <c r="AA9" t="s">
        <v>109</v>
      </c>
      <c r="AB9" t="s">
        <v>160</v>
      </c>
      <c r="AC9" t="s">
        <v>116</v>
      </c>
      <c r="AD9" t="s">
        <v>240</v>
      </c>
      <c r="AE9" t="s">
        <v>109</v>
      </c>
      <c r="AG9" t="s">
        <v>109</v>
      </c>
      <c r="AH9" t="s">
        <v>116</v>
      </c>
      <c r="AI9" t="s">
        <v>109</v>
      </c>
      <c r="AJ9" t="s">
        <v>116</v>
      </c>
      <c r="AK9" t="s">
        <v>116</v>
      </c>
      <c r="AL9" t="s">
        <v>116</v>
      </c>
      <c r="AM9" t="s">
        <v>112</v>
      </c>
      <c r="AN9" t="s">
        <v>117</v>
      </c>
      <c r="AO9" t="s">
        <v>188</v>
      </c>
      <c r="AP9" t="s">
        <v>241</v>
      </c>
      <c r="AQ9" t="s">
        <v>109</v>
      </c>
      <c r="AS9" t="s">
        <v>242</v>
      </c>
      <c r="AT9" t="s">
        <v>113</v>
      </c>
      <c r="AU9" t="s">
        <v>116</v>
      </c>
      <c r="AV9" t="s">
        <v>109</v>
      </c>
      <c r="AW9" t="s">
        <v>109</v>
      </c>
      <c r="AZ9" t="s">
        <v>164</v>
      </c>
      <c r="BA9" t="s">
        <v>120</v>
      </c>
      <c r="BB9" t="s">
        <v>206</v>
      </c>
      <c r="BC9" t="s">
        <v>116</v>
      </c>
      <c r="BD9" t="s">
        <v>116</v>
      </c>
      <c r="BE9" t="s">
        <v>122</v>
      </c>
      <c r="BG9" t="s">
        <v>116</v>
      </c>
      <c r="BH9" t="s">
        <v>116</v>
      </c>
      <c r="BI9" t="s">
        <v>243</v>
      </c>
      <c r="BJ9" t="s">
        <v>116</v>
      </c>
      <c r="BK9" t="s">
        <v>116</v>
      </c>
      <c r="BL9" t="s">
        <v>109</v>
      </c>
      <c r="BM9" t="s">
        <v>116</v>
      </c>
      <c r="BN9" t="s">
        <v>244</v>
      </c>
      <c r="BO9" t="s">
        <v>116</v>
      </c>
      <c r="BP9" t="s">
        <v>122</v>
      </c>
      <c r="BR9" t="s">
        <v>116</v>
      </c>
      <c r="BS9" t="s">
        <v>169</v>
      </c>
      <c r="BT9" t="s">
        <v>116</v>
      </c>
      <c r="BU9" t="s">
        <v>114</v>
      </c>
      <c r="BV9" t="s">
        <v>116</v>
      </c>
      <c r="BW9" t="s">
        <v>245</v>
      </c>
      <c r="BY9" t="s">
        <v>116</v>
      </c>
      <c r="BZ9" t="s">
        <v>208</v>
      </c>
      <c r="CA9" t="s">
        <v>246</v>
      </c>
      <c r="CB9" t="s">
        <v>247</v>
      </c>
      <c r="CC9" t="s">
        <v>248</v>
      </c>
      <c r="CD9" t="s">
        <v>116</v>
      </c>
      <c r="CE9" t="s">
        <v>109</v>
      </c>
      <c r="CF9" t="s">
        <v>249</v>
      </c>
      <c r="CG9" t="s">
        <v>113</v>
      </c>
      <c r="CH9" t="s">
        <v>113</v>
      </c>
      <c r="CI9" t="s">
        <v>250</v>
      </c>
      <c r="CJ9" t="s">
        <v>109</v>
      </c>
      <c r="CK9" t="s">
        <v>109</v>
      </c>
      <c r="CL9" t="s">
        <v>109</v>
      </c>
      <c r="CP9" t="s">
        <v>116</v>
      </c>
      <c r="CQ9" t="s">
        <v>109</v>
      </c>
      <c r="CS9" t="s">
        <v>116</v>
      </c>
      <c r="CT9" t="s">
        <v>116</v>
      </c>
      <c r="CU9" t="s">
        <v>109</v>
      </c>
      <c r="CV9" t="s">
        <v>109</v>
      </c>
      <c r="CX9" t="s">
        <v>109</v>
      </c>
      <c r="DB9">
        <f t="shared" si="1"/>
        <v>2</v>
      </c>
      <c r="DC9">
        <f t="shared" si="2"/>
        <v>0</v>
      </c>
      <c r="DD9">
        <f t="shared" si="20"/>
        <v>5</v>
      </c>
      <c r="DE9">
        <f t="shared" si="3"/>
        <v>0</v>
      </c>
      <c r="DF9">
        <f t="shared" si="4"/>
        <v>2</v>
      </c>
      <c r="DG9">
        <f t="shared" si="5"/>
        <v>0</v>
      </c>
      <c r="DH9">
        <f t="shared" si="6"/>
        <v>8</v>
      </c>
      <c r="DI9">
        <f t="shared" si="7"/>
        <v>2</v>
      </c>
      <c r="DJ9">
        <f t="shared" si="8"/>
        <v>3</v>
      </c>
      <c r="DK9">
        <f t="shared" si="9"/>
        <v>1</v>
      </c>
      <c r="DL9">
        <f t="shared" si="10"/>
        <v>2</v>
      </c>
      <c r="DM9">
        <f t="shared" si="11"/>
        <v>5</v>
      </c>
      <c r="DN9">
        <f t="shared" si="12"/>
        <v>5</v>
      </c>
      <c r="DO9">
        <f t="shared" si="13"/>
        <v>1</v>
      </c>
      <c r="DP9">
        <f t="shared" si="14"/>
        <v>4</v>
      </c>
      <c r="DQ9">
        <f t="shared" si="15"/>
        <v>1</v>
      </c>
      <c r="DR9">
        <f t="shared" si="16"/>
        <v>0</v>
      </c>
      <c r="DS9">
        <f t="shared" si="17"/>
        <v>3</v>
      </c>
      <c r="DT9">
        <f t="shared" si="18"/>
        <v>44</v>
      </c>
      <c r="DU9">
        <f t="shared" si="21"/>
        <v>8.4615384615384617</v>
      </c>
      <c r="DV9">
        <f t="shared" si="0"/>
        <v>8.5</v>
      </c>
      <c r="DW9">
        <f t="shared" si="19"/>
        <v>8.5</v>
      </c>
    </row>
    <row r="10" spans="1:127">
      <c r="A10">
        <v>11</v>
      </c>
      <c r="B10" s="1">
        <v>44662.339502314797</v>
      </c>
      <c r="C10" s="1">
        <v>44662.360578703701</v>
      </c>
      <c r="D10" t="s">
        <v>104</v>
      </c>
      <c r="F10" t="s">
        <v>259</v>
      </c>
      <c r="G10" s="3">
        <v>10024</v>
      </c>
      <c r="H10" t="s">
        <v>260</v>
      </c>
      <c r="I10" t="s">
        <v>261</v>
      </c>
      <c r="J10" t="s">
        <v>109</v>
      </c>
      <c r="M10" t="s">
        <v>109</v>
      </c>
      <c r="O10" t="s">
        <v>185</v>
      </c>
      <c r="P10" t="s">
        <v>262</v>
      </c>
      <c r="Q10" t="s">
        <v>112</v>
      </c>
      <c r="R10" t="s">
        <v>113</v>
      </c>
      <c r="S10" t="s">
        <v>122</v>
      </c>
      <c r="T10" t="s">
        <v>109</v>
      </c>
      <c r="V10" t="s">
        <v>109</v>
      </c>
      <c r="X10" t="s">
        <v>113</v>
      </c>
      <c r="Y10" t="s">
        <v>187</v>
      </c>
      <c r="Z10" t="s">
        <v>109</v>
      </c>
      <c r="AA10" t="s">
        <v>116</v>
      </c>
      <c r="AB10" t="s">
        <v>109</v>
      </c>
      <c r="AE10" t="s">
        <v>109</v>
      </c>
      <c r="AG10" t="s">
        <v>116</v>
      </c>
      <c r="AH10" t="s">
        <v>116</v>
      </c>
      <c r="AI10" t="s">
        <v>109</v>
      </c>
      <c r="AJ10" t="s">
        <v>116</v>
      </c>
      <c r="AK10" t="s">
        <v>116</v>
      </c>
      <c r="AL10" t="s">
        <v>109</v>
      </c>
      <c r="AM10" t="s">
        <v>200</v>
      </c>
      <c r="AN10" t="s">
        <v>117</v>
      </c>
      <c r="AO10" t="s">
        <v>263</v>
      </c>
      <c r="AP10" t="s">
        <v>241</v>
      </c>
      <c r="AQ10" t="s">
        <v>109</v>
      </c>
      <c r="AS10" t="s">
        <v>264</v>
      </c>
      <c r="AT10" t="s">
        <v>113</v>
      </c>
      <c r="AU10" t="s">
        <v>116</v>
      </c>
      <c r="AV10" t="s">
        <v>116</v>
      </c>
      <c r="AW10" t="s">
        <v>109</v>
      </c>
      <c r="AZ10" t="s">
        <v>164</v>
      </c>
      <c r="BA10" t="s">
        <v>265</v>
      </c>
      <c r="BB10" t="s">
        <v>266</v>
      </c>
      <c r="BC10" t="s">
        <v>116</v>
      </c>
      <c r="BD10" t="s">
        <v>116</v>
      </c>
      <c r="BE10" t="s">
        <v>122</v>
      </c>
      <c r="BG10" t="s">
        <v>116</v>
      </c>
      <c r="BH10" t="s">
        <v>116</v>
      </c>
      <c r="BI10" t="s">
        <v>267</v>
      </c>
      <c r="BJ10" t="s">
        <v>116</v>
      </c>
      <c r="BK10" t="s">
        <v>116</v>
      </c>
      <c r="BL10" t="s">
        <v>109</v>
      </c>
      <c r="BM10" t="s">
        <v>116</v>
      </c>
      <c r="BN10" t="s">
        <v>268</v>
      </c>
      <c r="BO10" t="s">
        <v>109</v>
      </c>
      <c r="BP10" t="s">
        <v>122</v>
      </c>
      <c r="BR10" t="s">
        <v>116</v>
      </c>
      <c r="BS10" t="s">
        <v>169</v>
      </c>
      <c r="BT10" t="s">
        <v>116</v>
      </c>
      <c r="BU10" t="s">
        <v>114</v>
      </c>
      <c r="BV10" t="s">
        <v>116</v>
      </c>
      <c r="BY10" t="s">
        <v>116</v>
      </c>
      <c r="BZ10" t="s">
        <v>269</v>
      </c>
      <c r="CA10" t="s">
        <v>113</v>
      </c>
      <c r="CB10" t="s">
        <v>113</v>
      </c>
      <c r="CC10" t="s">
        <v>270</v>
      </c>
      <c r="CD10" t="s">
        <v>116</v>
      </c>
      <c r="CE10" t="s">
        <v>109</v>
      </c>
      <c r="CF10" t="s">
        <v>113</v>
      </c>
      <c r="CG10" t="s">
        <v>113</v>
      </c>
      <c r="CH10" t="s">
        <v>271</v>
      </c>
      <c r="CI10" t="s">
        <v>113</v>
      </c>
      <c r="CJ10" t="s">
        <v>116</v>
      </c>
      <c r="CK10" t="s">
        <v>109</v>
      </c>
      <c r="CL10" t="s">
        <v>109</v>
      </c>
      <c r="CP10" t="s">
        <v>116</v>
      </c>
      <c r="CQ10" t="s">
        <v>109</v>
      </c>
      <c r="CS10" t="s">
        <v>116</v>
      </c>
      <c r="CT10" t="s">
        <v>116</v>
      </c>
      <c r="CU10" t="s">
        <v>109</v>
      </c>
      <c r="CV10" t="s">
        <v>109</v>
      </c>
      <c r="CX10" t="s">
        <v>109</v>
      </c>
      <c r="DB10">
        <f t="shared" si="1"/>
        <v>0</v>
      </c>
      <c r="DC10">
        <f t="shared" si="2"/>
        <v>0</v>
      </c>
      <c r="DD10">
        <f t="shared" si="20"/>
        <v>3</v>
      </c>
      <c r="DE10">
        <f t="shared" si="3"/>
        <v>0</v>
      </c>
      <c r="DF10">
        <f t="shared" si="4"/>
        <v>2</v>
      </c>
      <c r="DG10">
        <f t="shared" si="5"/>
        <v>0</v>
      </c>
      <c r="DH10">
        <f t="shared" si="6"/>
        <v>8</v>
      </c>
      <c r="DI10">
        <f t="shared" si="7"/>
        <v>3</v>
      </c>
      <c r="DJ10">
        <f t="shared" si="8"/>
        <v>3</v>
      </c>
      <c r="DK10">
        <f t="shared" si="9"/>
        <v>1</v>
      </c>
      <c r="DL10">
        <f t="shared" si="10"/>
        <v>2</v>
      </c>
      <c r="DM10">
        <f t="shared" si="11"/>
        <v>4</v>
      </c>
      <c r="DN10">
        <f t="shared" si="12"/>
        <v>5</v>
      </c>
      <c r="DO10">
        <f t="shared" si="13"/>
        <v>1</v>
      </c>
      <c r="DP10">
        <f t="shared" si="14"/>
        <v>2</v>
      </c>
      <c r="DQ10">
        <f t="shared" si="15"/>
        <v>1</v>
      </c>
      <c r="DR10">
        <f t="shared" si="16"/>
        <v>1</v>
      </c>
      <c r="DS10">
        <f t="shared" si="17"/>
        <v>3</v>
      </c>
      <c r="DT10">
        <f t="shared" si="18"/>
        <v>39</v>
      </c>
      <c r="DU10">
        <f t="shared" si="21"/>
        <v>7.5</v>
      </c>
      <c r="DV10">
        <f t="shared" si="0"/>
        <v>7.5</v>
      </c>
      <c r="DW10">
        <f t="shared" si="19"/>
        <v>7.5</v>
      </c>
    </row>
    <row r="11" spans="1:127">
      <c r="A11">
        <v>12</v>
      </c>
      <c r="B11" s="1">
        <v>44662.355023148099</v>
      </c>
      <c r="C11" s="1">
        <v>44662.362592592603</v>
      </c>
      <c r="D11" t="s">
        <v>104</v>
      </c>
      <c r="F11" t="s">
        <v>272</v>
      </c>
      <c r="G11" s="4">
        <v>21004</v>
      </c>
      <c r="H11" t="s">
        <v>273</v>
      </c>
      <c r="I11" t="s">
        <v>274</v>
      </c>
      <c r="J11" t="s">
        <v>152</v>
      </c>
      <c r="K11" t="s">
        <v>114</v>
      </c>
      <c r="L11" t="s">
        <v>275</v>
      </c>
      <c r="M11" t="s">
        <v>109</v>
      </c>
      <c r="O11" t="s">
        <v>113</v>
      </c>
      <c r="P11" t="s">
        <v>186</v>
      </c>
      <c r="Q11" t="s">
        <v>112</v>
      </c>
      <c r="R11" t="s">
        <v>113</v>
      </c>
      <c r="S11" t="s">
        <v>122</v>
      </c>
      <c r="T11" t="s">
        <v>109</v>
      </c>
      <c r="V11" t="s">
        <v>109</v>
      </c>
      <c r="X11" t="s">
        <v>113</v>
      </c>
      <c r="Y11" t="s">
        <v>113</v>
      </c>
      <c r="Z11" t="s">
        <v>109</v>
      </c>
      <c r="AA11" t="s">
        <v>109</v>
      </c>
      <c r="AB11" t="s">
        <v>160</v>
      </c>
      <c r="AC11" t="s">
        <v>116</v>
      </c>
      <c r="AD11" t="s">
        <v>276</v>
      </c>
      <c r="AE11" t="s">
        <v>109</v>
      </c>
      <c r="AG11" t="s">
        <v>109</v>
      </c>
      <c r="AH11" t="s">
        <v>109</v>
      </c>
      <c r="AI11" t="s">
        <v>109</v>
      </c>
      <c r="AJ11" t="s">
        <v>109</v>
      </c>
      <c r="AK11" t="s">
        <v>116</v>
      </c>
      <c r="AL11" t="s">
        <v>109</v>
      </c>
      <c r="AM11" t="s">
        <v>112</v>
      </c>
      <c r="AN11" t="s">
        <v>253</v>
      </c>
      <c r="AO11" t="s">
        <v>113</v>
      </c>
      <c r="AP11" t="s">
        <v>113</v>
      </c>
      <c r="AQ11" t="s">
        <v>109</v>
      </c>
      <c r="AS11" t="s">
        <v>220</v>
      </c>
      <c r="AT11" t="s">
        <v>113</v>
      </c>
      <c r="AU11" t="s">
        <v>109</v>
      </c>
      <c r="AV11" t="s">
        <v>109</v>
      </c>
      <c r="AW11" t="s">
        <v>109</v>
      </c>
      <c r="AZ11" t="s">
        <v>113</v>
      </c>
      <c r="BA11" t="s">
        <v>113</v>
      </c>
      <c r="BB11" t="s">
        <v>206</v>
      </c>
      <c r="BC11" t="s">
        <v>116</v>
      </c>
      <c r="BD11" t="s">
        <v>116</v>
      </c>
      <c r="BE11" t="s">
        <v>122</v>
      </c>
      <c r="BG11" t="s">
        <v>109</v>
      </c>
      <c r="BH11" t="s">
        <v>109</v>
      </c>
      <c r="BJ11" t="s">
        <v>116</v>
      </c>
      <c r="BK11" t="s">
        <v>109</v>
      </c>
      <c r="BL11" t="s">
        <v>109</v>
      </c>
      <c r="BM11" t="s">
        <v>109</v>
      </c>
      <c r="BN11" t="s">
        <v>113</v>
      </c>
      <c r="BO11" t="s">
        <v>116</v>
      </c>
      <c r="BP11" t="s">
        <v>122</v>
      </c>
      <c r="BR11" t="s">
        <v>116</v>
      </c>
      <c r="BS11" t="s">
        <v>113</v>
      </c>
      <c r="BT11" t="s">
        <v>116</v>
      </c>
      <c r="BU11" t="s">
        <v>109</v>
      </c>
      <c r="BV11" t="s">
        <v>116</v>
      </c>
      <c r="BY11" t="s">
        <v>116</v>
      </c>
      <c r="BZ11" t="s">
        <v>208</v>
      </c>
      <c r="CA11" t="s">
        <v>257</v>
      </c>
      <c r="CB11" t="s">
        <v>113</v>
      </c>
      <c r="CC11" t="s">
        <v>277</v>
      </c>
      <c r="CD11" t="s">
        <v>109</v>
      </c>
      <c r="CE11" t="s">
        <v>116</v>
      </c>
      <c r="CG11" t="s">
        <v>113</v>
      </c>
      <c r="CH11" t="s">
        <v>174</v>
      </c>
      <c r="CI11" t="s">
        <v>113</v>
      </c>
      <c r="CJ11" t="s">
        <v>109</v>
      </c>
      <c r="CK11" t="s">
        <v>109</v>
      </c>
      <c r="CL11" t="s">
        <v>109</v>
      </c>
      <c r="CP11" t="s">
        <v>116</v>
      </c>
      <c r="CQ11" t="s">
        <v>116</v>
      </c>
      <c r="CR11" t="s">
        <v>278</v>
      </c>
      <c r="CS11" t="s">
        <v>109</v>
      </c>
      <c r="CT11" t="s">
        <v>116</v>
      </c>
      <c r="CU11" t="s">
        <v>109</v>
      </c>
      <c r="CV11" t="s">
        <v>109</v>
      </c>
      <c r="CX11" t="s">
        <v>116</v>
      </c>
      <c r="CY11" t="s">
        <v>279</v>
      </c>
      <c r="DB11">
        <f t="shared" si="1"/>
        <v>2</v>
      </c>
      <c r="DC11">
        <f t="shared" si="2"/>
        <v>0</v>
      </c>
      <c r="DD11">
        <f t="shared" si="20"/>
        <v>2</v>
      </c>
      <c r="DE11">
        <f t="shared" si="3"/>
        <v>0</v>
      </c>
      <c r="DF11">
        <f t="shared" si="4"/>
        <v>2</v>
      </c>
      <c r="DG11">
        <f t="shared" si="5"/>
        <v>0</v>
      </c>
      <c r="DH11">
        <f t="shared" si="6"/>
        <v>3</v>
      </c>
      <c r="DI11">
        <f t="shared" si="7"/>
        <v>1</v>
      </c>
      <c r="DJ11">
        <f t="shared" si="8"/>
        <v>1</v>
      </c>
      <c r="DK11">
        <f t="shared" si="9"/>
        <v>1</v>
      </c>
      <c r="DL11">
        <f t="shared" si="10"/>
        <v>0</v>
      </c>
      <c r="DM11">
        <f t="shared" si="11"/>
        <v>2</v>
      </c>
      <c r="DN11">
        <f t="shared" si="12"/>
        <v>3</v>
      </c>
      <c r="DO11">
        <f t="shared" si="13"/>
        <v>1</v>
      </c>
      <c r="DP11">
        <f t="shared" si="14"/>
        <v>2</v>
      </c>
      <c r="DQ11">
        <f t="shared" si="15"/>
        <v>1</v>
      </c>
      <c r="DR11">
        <f t="shared" si="16"/>
        <v>0</v>
      </c>
      <c r="DS11">
        <f t="shared" si="17"/>
        <v>4</v>
      </c>
      <c r="DT11">
        <f t="shared" si="18"/>
        <v>25</v>
      </c>
      <c r="DU11">
        <f t="shared" si="21"/>
        <v>4.8076923076923075</v>
      </c>
      <c r="DV11">
        <f t="shared" si="0"/>
        <v>5</v>
      </c>
      <c r="DW11">
        <f t="shared" si="19"/>
        <v>5</v>
      </c>
    </row>
    <row r="12" spans="1:127">
      <c r="A12">
        <v>13</v>
      </c>
      <c r="B12" s="1">
        <v>44662.361226851797</v>
      </c>
      <c r="C12" s="1">
        <v>44662.369351851798</v>
      </c>
      <c r="D12" t="s">
        <v>104</v>
      </c>
      <c r="F12" t="s">
        <v>280</v>
      </c>
      <c r="G12" s="3">
        <v>22773</v>
      </c>
      <c r="H12" t="s">
        <v>281</v>
      </c>
      <c r="I12" t="s">
        <v>282</v>
      </c>
      <c r="J12" t="s">
        <v>108</v>
      </c>
      <c r="K12" t="s">
        <v>114</v>
      </c>
      <c r="L12" t="s">
        <v>283</v>
      </c>
      <c r="M12" t="s">
        <v>109</v>
      </c>
      <c r="O12" t="s">
        <v>185</v>
      </c>
      <c r="P12" t="s">
        <v>238</v>
      </c>
      <c r="Q12" t="s">
        <v>200</v>
      </c>
      <c r="R12" t="s">
        <v>284</v>
      </c>
      <c r="S12" t="s">
        <v>114</v>
      </c>
      <c r="T12" t="s">
        <v>156</v>
      </c>
      <c r="U12" t="s">
        <v>285</v>
      </c>
      <c r="V12" t="s">
        <v>109</v>
      </c>
      <c r="X12" t="s">
        <v>138</v>
      </c>
      <c r="Y12" t="s">
        <v>286</v>
      </c>
      <c r="Z12" t="s">
        <v>116</v>
      </c>
      <c r="AB12" t="s">
        <v>160</v>
      </c>
      <c r="AC12" t="s">
        <v>116</v>
      </c>
      <c r="AD12" t="s">
        <v>287</v>
      </c>
      <c r="AE12" t="s">
        <v>109</v>
      </c>
      <c r="AG12" t="s">
        <v>109</v>
      </c>
      <c r="AH12" t="s">
        <v>116</v>
      </c>
      <c r="AI12" t="s">
        <v>116</v>
      </c>
      <c r="AJ12" t="s">
        <v>116</v>
      </c>
      <c r="AK12" t="s">
        <v>116</v>
      </c>
      <c r="AL12" t="s">
        <v>116</v>
      </c>
      <c r="AM12" t="s">
        <v>200</v>
      </c>
      <c r="AN12" t="s">
        <v>117</v>
      </c>
      <c r="AO12" t="s">
        <v>188</v>
      </c>
      <c r="AP12" t="s">
        <v>288</v>
      </c>
      <c r="AQ12" t="s">
        <v>289</v>
      </c>
      <c r="AR12" t="s">
        <v>290</v>
      </c>
      <c r="AS12" t="s">
        <v>291</v>
      </c>
      <c r="AT12" t="s">
        <v>292</v>
      </c>
      <c r="AU12" t="s">
        <v>116</v>
      </c>
      <c r="AV12" t="s">
        <v>116</v>
      </c>
      <c r="AW12" t="s">
        <v>200</v>
      </c>
      <c r="AX12" t="s">
        <v>116</v>
      </c>
      <c r="AY12" t="s">
        <v>293</v>
      </c>
      <c r="AZ12" t="s">
        <v>164</v>
      </c>
      <c r="BA12" t="s">
        <v>165</v>
      </c>
      <c r="BB12" t="s">
        <v>206</v>
      </c>
      <c r="BC12" t="s">
        <v>116</v>
      </c>
      <c r="BD12" t="s">
        <v>116</v>
      </c>
      <c r="BE12" t="s">
        <v>116</v>
      </c>
      <c r="BF12" t="s">
        <v>294</v>
      </c>
      <c r="BG12" t="s">
        <v>116</v>
      </c>
      <c r="BH12" t="s">
        <v>116</v>
      </c>
      <c r="BI12" t="s">
        <v>295</v>
      </c>
      <c r="BJ12" t="s">
        <v>116</v>
      </c>
      <c r="BK12" t="s">
        <v>116</v>
      </c>
      <c r="BL12" t="s">
        <v>116</v>
      </c>
      <c r="BM12" t="s">
        <v>116</v>
      </c>
      <c r="BN12" t="s">
        <v>268</v>
      </c>
      <c r="BO12" t="s">
        <v>116</v>
      </c>
      <c r="BP12" t="s">
        <v>116</v>
      </c>
      <c r="BQ12" t="s">
        <v>295</v>
      </c>
      <c r="BR12" t="s">
        <v>116</v>
      </c>
      <c r="BS12" t="s">
        <v>296</v>
      </c>
      <c r="BT12" t="s">
        <v>116</v>
      </c>
      <c r="BU12" t="s">
        <v>114</v>
      </c>
      <c r="BV12" t="s">
        <v>116</v>
      </c>
      <c r="BY12" t="s">
        <v>116</v>
      </c>
      <c r="BZ12" t="s">
        <v>208</v>
      </c>
      <c r="CA12" t="s">
        <v>297</v>
      </c>
      <c r="CB12" t="s">
        <v>129</v>
      </c>
      <c r="CC12" t="s">
        <v>298</v>
      </c>
      <c r="CD12" t="s">
        <v>116</v>
      </c>
      <c r="CE12" t="s">
        <v>116</v>
      </c>
      <c r="CG12" t="s">
        <v>113</v>
      </c>
      <c r="CH12" t="s">
        <v>113</v>
      </c>
      <c r="CI12" t="s">
        <v>299</v>
      </c>
      <c r="CJ12" t="s">
        <v>116</v>
      </c>
      <c r="CK12" t="s">
        <v>116</v>
      </c>
      <c r="CL12" t="s">
        <v>116</v>
      </c>
      <c r="CM12" t="s">
        <v>300</v>
      </c>
      <c r="CN12" t="s">
        <v>176</v>
      </c>
      <c r="CO12" t="s">
        <v>116</v>
      </c>
      <c r="CP12" t="s">
        <v>116</v>
      </c>
      <c r="CQ12" t="s">
        <v>109</v>
      </c>
      <c r="CS12" t="s">
        <v>116</v>
      </c>
      <c r="CT12" t="s">
        <v>116</v>
      </c>
      <c r="CU12" t="s">
        <v>116</v>
      </c>
      <c r="CV12" t="s">
        <v>116</v>
      </c>
      <c r="CW12" t="s">
        <v>301</v>
      </c>
      <c r="CX12" t="s">
        <v>116</v>
      </c>
      <c r="CY12" t="s">
        <v>179</v>
      </c>
      <c r="DB12">
        <f t="shared" si="1"/>
        <v>2</v>
      </c>
      <c r="DC12">
        <f t="shared" si="2"/>
        <v>0</v>
      </c>
      <c r="DD12">
        <f t="shared" si="20"/>
        <v>6</v>
      </c>
      <c r="DE12">
        <f t="shared" si="3"/>
        <v>0</v>
      </c>
      <c r="DF12">
        <f t="shared" si="4"/>
        <v>5</v>
      </c>
      <c r="DG12">
        <f t="shared" si="5"/>
        <v>0</v>
      </c>
      <c r="DH12">
        <f t="shared" si="6"/>
        <v>10</v>
      </c>
      <c r="DI12">
        <f t="shared" si="7"/>
        <v>6</v>
      </c>
      <c r="DJ12">
        <f t="shared" si="8"/>
        <v>3</v>
      </c>
      <c r="DK12">
        <f t="shared" si="9"/>
        <v>2</v>
      </c>
      <c r="DL12">
        <f t="shared" si="10"/>
        <v>2</v>
      </c>
      <c r="DM12">
        <f t="shared" si="11"/>
        <v>7</v>
      </c>
      <c r="DN12">
        <f t="shared" si="12"/>
        <v>5</v>
      </c>
      <c r="DO12">
        <f t="shared" si="13"/>
        <v>1</v>
      </c>
      <c r="DP12">
        <f t="shared" si="14"/>
        <v>4</v>
      </c>
      <c r="DQ12">
        <f t="shared" si="15"/>
        <v>0</v>
      </c>
      <c r="DR12">
        <f t="shared" si="16"/>
        <v>3</v>
      </c>
      <c r="DS12">
        <f t="shared" si="17"/>
        <v>7</v>
      </c>
      <c r="DT12">
        <f t="shared" si="18"/>
        <v>63</v>
      </c>
      <c r="DU12">
        <f t="shared" si="21"/>
        <v>12.115384615384615</v>
      </c>
      <c r="DV12">
        <f t="shared" si="0"/>
        <v>12</v>
      </c>
      <c r="DW12">
        <f t="shared" si="19"/>
        <v>10</v>
      </c>
    </row>
    <row r="13" spans="1:127">
      <c r="A13">
        <v>14</v>
      </c>
      <c r="B13" s="1">
        <v>44662.359849537002</v>
      </c>
      <c r="C13" s="1">
        <v>44662.369675925896</v>
      </c>
      <c r="D13" t="s">
        <v>104</v>
      </c>
      <c r="F13" t="s">
        <v>302</v>
      </c>
      <c r="G13" s="4">
        <v>22917</v>
      </c>
      <c r="H13" t="s">
        <v>303</v>
      </c>
      <c r="I13" t="s">
        <v>304</v>
      </c>
      <c r="J13" t="s">
        <v>109</v>
      </c>
      <c r="M13" t="s">
        <v>109</v>
      </c>
      <c r="O13" t="s">
        <v>305</v>
      </c>
      <c r="P13" t="s">
        <v>306</v>
      </c>
      <c r="Q13" t="s">
        <v>200</v>
      </c>
      <c r="R13" t="s">
        <v>113</v>
      </c>
      <c r="S13" t="s">
        <v>122</v>
      </c>
      <c r="T13" t="s">
        <v>109</v>
      </c>
      <c r="V13" t="s">
        <v>109</v>
      </c>
      <c r="X13" t="s">
        <v>113</v>
      </c>
      <c r="Y13" t="s">
        <v>113</v>
      </c>
      <c r="Z13" t="s">
        <v>116</v>
      </c>
      <c r="AB13" t="s">
        <v>134</v>
      </c>
      <c r="AC13" t="s">
        <v>109</v>
      </c>
      <c r="AE13" t="s">
        <v>109</v>
      </c>
      <c r="AG13" t="s">
        <v>116</v>
      </c>
      <c r="AH13" t="s">
        <v>116</v>
      </c>
      <c r="AI13" t="s">
        <v>109</v>
      </c>
      <c r="AJ13" t="s">
        <v>109</v>
      </c>
      <c r="AK13" t="s">
        <v>109</v>
      </c>
      <c r="AL13" t="s">
        <v>116</v>
      </c>
      <c r="AM13" t="s">
        <v>200</v>
      </c>
      <c r="AN13" t="s">
        <v>307</v>
      </c>
      <c r="AO13" t="s">
        <v>219</v>
      </c>
      <c r="AP13" t="s">
        <v>241</v>
      </c>
      <c r="AQ13" t="s">
        <v>109</v>
      </c>
      <c r="AS13" t="s">
        <v>204</v>
      </c>
      <c r="AT13" t="s">
        <v>308</v>
      </c>
      <c r="AU13" t="s">
        <v>116</v>
      </c>
      <c r="AV13" t="s">
        <v>116</v>
      </c>
      <c r="AW13" t="s">
        <v>112</v>
      </c>
      <c r="AX13" t="s">
        <v>109</v>
      </c>
      <c r="AZ13" t="s">
        <v>164</v>
      </c>
      <c r="BA13" t="s">
        <v>165</v>
      </c>
      <c r="BB13" t="s">
        <v>206</v>
      </c>
      <c r="BC13" t="s">
        <v>116</v>
      </c>
      <c r="BD13" t="s">
        <v>116</v>
      </c>
      <c r="BE13" t="s">
        <v>122</v>
      </c>
      <c r="BG13" t="s">
        <v>116</v>
      </c>
      <c r="BH13" t="s">
        <v>116</v>
      </c>
      <c r="BI13" t="s">
        <v>309</v>
      </c>
      <c r="BJ13" t="s">
        <v>116</v>
      </c>
      <c r="BK13" t="s">
        <v>116</v>
      </c>
      <c r="BL13" t="s">
        <v>116</v>
      </c>
      <c r="BM13" t="s">
        <v>116</v>
      </c>
      <c r="BN13" t="s">
        <v>113</v>
      </c>
      <c r="BO13" t="s">
        <v>116</v>
      </c>
      <c r="BP13" t="s">
        <v>122</v>
      </c>
      <c r="BR13" t="s">
        <v>109</v>
      </c>
      <c r="BS13" t="s">
        <v>310</v>
      </c>
      <c r="BT13" t="s">
        <v>116</v>
      </c>
      <c r="BU13" t="s">
        <v>114</v>
      </c>
      <c r="BV13" t="s">
        <v>116</v>
      </c>
      <c r="BY13" t="s">
        <v>116</v>
      </c>
      <c r="BZ13" t="s">
        <v>208</v>
      </c>
      <c r="CA13" t="s">
        <v>311</v>
      </c>
      <c r="CB13" t="s">
        <v>312</v>
      </c>
      <c r="CC13" t="s">
        <v>270</v>
      </c>
      <c r="CD13" t="s">
        <v>116</v>
      </c>
      <c r="CE13" t="s">
        <v>109</v>
      </c>
      <c r="CF13" t="s">
        <v>113</v>
      </c>
      <c r="CG13" t="s">
        <v>113</v>
      </c>
      <c r="CH13" t="s">
        <v>113</v>
      </c>
      <c r="CI13" t="s">
        <v>313</v>
      </c>
      <c r="CJ13" t="s">
        <v>109</v>
      </c>
      <c r="CK13" t="s">
        <v>109</v>
      </c>
      <c r="CL13" t="s">
        <v>109</v>
      </c>
      <c r="CP13" t="s">
        <v>116</v>
      </c>
      <c r="CQ13" t="s">
        <v>109</v>
      </c>
      <c r="CS13" t="s">
        <v>116</v>
      </c>
      <c r="CT13" t="s">
        <v>116</v>
      </c>
      <c r="CU13" t="s">
        <v>116</v>
      </c>
      <c r="CV13" t="s">
        <v>116</v>
      </c>
      <c r="CW13" t="s">
        <v>314</v>
      </c>
      <c r="CX13" t="s">
        <v>116</v>
      </c>
      <c r="CY13" t="s">
        <v>315</v>
      </c>
      <c r="DB13">
        <f t="shared" si="1"/>
        <v>0</v>
      </c>
      <c r="DC13">
        <f t="shared" si="2"/>
        <v>0</v>
      </c>
      <c r="DD13">
        <f t="shared" si="20"/>
        <v>3</v>
      </c>
      <c r="DE13">
        <f t="shared" si="3"/>
        <v>0</v>
      </c>
      <c r="DF13">
        <f t="shared" si="4"/>
        <v>2</v>
      </c>
      <c r="DG13">
        <f t="shared" si="5"/>
        <v>0</v>
      </c>
      <c r="DH13">
        <f t="shared" si="6"/>
        <v>7</v>
      </c>
      <c r="DI13">
        <f t="shared" si="7"/>
        <v>5</v>
      </c>
      <c r="DJ13">
        <f t="shared" si="8"/>
        <v>3</v>
      </c>
      <c r="DK13">
        <f t="shared" si="9"/>
        <v>1</v>
      </c>
      <c r="DL13">
        <f t="shared" si="10"/>
        <v>2</v>
      </c>
      <c r="DM13">
        <f t="shared" si="11"/>
        <v>5</v>
      </c>
      <c r="DN13">
        <f t="shared" si="12"/>
        <v>4</v>
      </c>
      <c r="DO13">
        <f t="shared" si="13"/>
        <v>1</v>
      </c>
      <c r="DP13">
        <f t="shared" si="14"/>
        <v>4</v>
      </c>
      <c r="DQ13">
        <f t="shared" si="15"/>
        <v>0</v>
      </c>
      <c r="DR13">
        <f t="shared" si="16"/>
        <v>0</v>
      </c>
      <c r="DS13">
        <f t="shared" si="17"/>
        <v>5</v>
      </c>
      <c r="DT13">
        <f t="shared" si="18"/>
        <v>42</v>
      </c>
      <c r="DU13">
        <f t="shared" si="21"/>
        <v>8.0769230769230766</v>
      </c>
      <c r="DV13">
        <f t="shared" si="0"/>
        <v>8</v>
      </c>
      <c r="DW13">
        <f t="shared" si="19"/>
        <v>8</v>
      </c>
    </row>
    <row r="14" spans="1:127">
      <c r="A14">
        <v>15</v>
      </c>
      <c r="B14" s="1">
        <v>44662.355000000003</v>
      </c>
      <c r="C14" s="1">
        <v>44662.370891203696</v>
      </c>
      <c r="D14" t="s">
        <v>104</v>
      </c>
      <c r="F14" t="s">
        <v>316</v>
      </c>
      <c r="G14" s="3">
        <v>10099</v>
      </c>
      <c r="H14" t="s">
        <v>317</v>
      </c>
      <c r="I14" t="s">
        <v>318</v>
      </c>
      <c r="J14" t="s">
        <v>183</v>
      </c>
      <c r="K14" t="s">
        <v>114</v>
      </c>
      <c r="L14" t="s">
        <v>319</v>
      </c>
      <c r="M14" t="s">
        <v>109</v>
      </c>
      <c r="O14" t="s">
        <v>320</v>
      </c>
      <c r="P14" t="s">
        <v>321</v>
      </c>
      <c r="Q14" t="s">
        <v>152</v>
      </c>
      <c r="R14" t="s">
        <v>113</v>
      </c>
      <c r="S14" t="s">
        <v>114</v>
      </c>
      <c r="T14" t="s">
        <v>109</v>
      </c>
      <c r="V14" t="s">
        <v>109</v>
      </c>
      <c r="X14" t="s">
        <v>138</v>
      </c>
      <c r="Y14" t="s">
        <v>187</v>
      </c>
      <c r="Z14" t="s">
        <v>116</v>
      </c>
      <c r="AB14" t="s">
        <v>322</v>
      </c>
      <c r="AC14" t="s">
        <v>109</v>
      </c>
      <c r="AE14" t="s">
        <v>109</v>
      </c>
      <c r="AG14" t="s">
        <v>116</v>
      </c>
      <c r="AH14" t="s">
        <v>116</v>
      </c>
      <c r="AI14" t="s">
        <v>109</v>
      </c>
      <c r="AJ14" t="s">
        <v>116</v>
      </c>
      <c r="AK14" t="s">
        <v>116</v>
      </c>
      <c r="AL14" t="s">
        <v>109</v>
      </c>
      <c r="AM14" t="s">
        <v>152</v>
      </c>
      <c r="AN14" t="s">
        <v>117</v>
      </c>
      <c r="AO14" t="s">
        <v>188</v>
      </c>
      <c r="AP14" t="s">
        <v>241</v>
      </c>
      <c r="AQ14" t="s">
        <v>109</v>
      </c>
      <c r="AS14" t="s">
        <v>323</v>
      </c>
      <c r="AT14" t="s">
        <v>308</v>
      </c>
      <c r="AU14" t="s">
        <v>116</v>
      </c>
      <c r="AV14" t="s">
        <v>109</v>
      </c>
      <c r="AW14" t="s">
        <v>152</v>
      </c>
      <c r="AX14" t="s">
        <v>116</v>
      </c>
      <c r="AY14" t="s">
        <v>324</v>
      </c>
      <c r="AZ14" t="s">
        <v>164</v>
      </c>
      <c r="BA14" t="s">
        <v>113</v>
      </c>
      <c r="BB14" t="s">
        <v>206</v>
      </c>
      <c r="BC14" t="s">
        <v>109</v>
      </c>
      <c r="BD14" t="s">
        <v>116</v>
      </c>
      <c r="BE14" t="s">
        <v>116</v>
      </c>
      <c r="BF14" t="s">
        <v>325</v>
      </c>
      <c r="BG14" t="s">
        <v>116</v>
      </c>
      <c r="BH14" t="s">
        <v>109</v>
      </c>
      <c r="BI14" t="s">
        <v>326</v>
      </c>
      <c r="BJ14" t="s">
        <v>116</v>
      </c>
      <c r="BK14" t="s">
        <v>116</v>
      </c>
      <c r="BL14" t="s">
        <v>109</v>
      </c>
      <c r="BM14" t="s">
        <v>109</v>
      </c>
      <c r="BN14" t="s">
        <v>327</v>
      </c>
      <c r="BO14" t="s">
        <v>116</v>
      </c>
      <c r="BP14" t="s">
        <v>116</v>
      </c>
      <c r="BQ14" t="s">
        <v>328</v>
      </c>
      <c r="BR14" t="s">
        <v>116</v>
      </c>
      <c r="BS14" t="s">
        <v>126</v>
      </c>
      <c r="BT14" t="s">
        <v>109</v>
      </c>
      <c r="BU14" t="s">
        <v>114</v>
      </c>
      <c r="BV14" t="s">
        <v>116</v>
      </c>
      <c r="BY14" t="s">
        <v>116</v>
      </c>
      <c r="BZ14" t="s">
        <v>208</v>
      </c>
      <c r="CA14" t="s">
        <v>329</v>
      </c>
      <c r="CB14" t="s">
        <v>129</v>
      </c>
      <c r="CC14" t="s">
        <v>191</v>
      </c>
      <c r="CD14" t="s">
        <v>116</v>
      </c>
      <c r="CE14" t="s">
        <v>109</v>
      </c>
      <c r="CF14" t="s">
        <v>330</v>
      </c>
      <c r="CG14" t="s">
        <v>113</v>
      </c>
      <c r="CH14" t="s">
        <v>113</v>
      </c>
      <c r="CI14" t="s">
        <v>331</v>
      </c>
      <c r="CJ14" t="s">
        <v>109</v>
      </c>
      <c r="CK14" t="s">
        <v>109</v>
      </c>
      <c r="CL14" t="s">
        <v>109</v>
      </c>
      <c r="CP14" t="s">
        <v>116</v>
      </c>
      <c r="CQ14" t="s">
        <v>109</v>
      </c>
      <c r="CS14" t="s">
        <v>116</v>
      </c>
      <c r="CT14" t="s">
        <v>116</v>
      </c>
      <c r="CU14" t="s">
        <v>109</v>
      </c>
      <c r="CV14" t="s">
        <v>109</v>
      </c>
      <c r="CX14" t="s">
        <v>116</v>
      </c>
      <c r="CY14" t="s">
        <v>332</v>
      </c>
      <c r="DB14">
        <f t="shared" si="1"/>
        <v>2</v>
      </c>
      <c r="DC14">
        <f t="shared" si="2"/>
        <v>0</v>
      </c>
      <c r="DD14">
        <f t="shared" si="20"/>
        <v>4</v>
      </c>
      <c r="DE14">
        <f t="shared" si="3"/>
        <v>0</v>
      </c>
      <c r="DF14">
        <f t="shared" si="4"/>
        <v>4</v>
      </c>
      <c r="DG14">
        <f t="shared" si="5"/>
        <v>0</v>
      </c>
      <c r="DH14">
        <f t="shared" si="6"/>
        <v>8</v>
      </c>
      <c r="DI14">
        <f t="shared" si="7"/>
        <v>5</v>
      </c>
      <c r="DJ14">
        <f t="shared" si="8"/>
        <v>2</v>
      </c>
      <c r="DK14">
        <f t="shared" si="9"/>
        <v>2</v>
      </c>
      <c r="DL14">
        <f t="shared" si="10"/>
        <v>1</v>
      </c>
      <c r="DM14">
        <f t="shared" si="11"/>
        <v>5</v>
      </c>
      <c r="DN14">
        <f t="shared" si="12"/>
        <v>4</v>
      </c>
      <c r="DO14">
        <f t="shared" si="13"/>
        <v>1</v>
      </c>
      <c r="DP14">
        <f t="shared" si="14"/>
        <v>4</v>
      </c>
      <c r="DQ14">
        <f t="shared" si="15"/>
        <v>1</v>
      </c>
      <c r="DR14">
        <f t="shared" si="16"/>
        <v>0</v>
      </c>
      <c r="DS14">
        <f t="shared" si="17"/>
        <v>3</v>
      </c>
      <c r="DT14">
        <f t="shared" si="18"/>
        <v>46</v>
      </c>
      <c r="DU14">
        <f t="shared" si="21"/>
        <v>8.8461538461538467</v>
      </c>
      <c r="DV14">
        <f t="shared" si="0"/>
        <v>9</v>
      </c>
      <c r="DW14">
        <f t="shared" si="19"/>
        <v>9</v>
      </c>
    </row>
    <row r="15" spans="1:127">
      <c r="A15">
        <v>16</v>
      </c>
      <c r="B15" s="1">
        <v>44662.353888888902</v>
      </c>
      <c r="C15" s="1">
        <v>44662.371435185203</v>
      </c>
      <c r="D15" t="s">
        <v>104</v>
      </c>
      <c r="F15" t="s">
        <v>333</v>
      </c>
      <c r="G15" s="4">
        <v>14150</v>
      </c>
      <c r="H15" t="s">
        <v>334</v>
      </c>
      <c r="I15" t="s">
        <v>335</v>
      </c>
      <c r="J15" t="s">
        <v>152</v>
      </c>
      <c r="K15" t="s">
        <v>109</v>
      </c>
      <c r="M15" t="s">
        <v>109</v>
      </c>
      <c r="O15" t="s">
        <v>336</v>
      </c>
      <c r="P15" t="s">
        <v>113</v>
      </c>
      <c r="Q15" t="s">
        <v>112</v>
      </c>
      <c r="R15" t="s">
        <v>113</v>
      </c>
      <c r="S15" t="s">
        <v>114</v>
      </c>
      <c r="T15" t="s">
        <v>337</v>
      </c>
      <c r="V15" t="s">
        <v>109</v>
      </c>
      <c r="X15" t="s">
        <v>138</v>
      </c>
      <c r="Y15" t="s">
        <v>338</v>
      </c>
      <c r="Z15" t="s">
        <v>109</v>
      </c>
      <c r="AA15" t="s">
        <v>116</v>
      </c>
      <c r="AB15" t="s">
        <v>152</v>
      </c>
      <c r="AC15" t="s">
        <v>109</v>
      </c>
      <c r="AE15" t="s">
        <v>109</v>
      </c>
      <c r="AG15" t="s">
        <v>116</v>
      </c>
      <c r="AH15" t="s">
        <v>116</v>
      </c>
      <c r="AI15" t="s">
        <v>109</v>
      </c>
      <c r="AJ15" t="s">
        <v>116</v>
      </c>
      <c r="AK15" t="s">
        <v>116</v>
      </c>
      <c r="AL15" t="s">
        <v>109</v>
      </c>
      <c r="AM15" t="s">
        <v>112</v>
      </c>
      <c r="AN15" t="s">
        <v>117</v>
      </c>
      <c r="AO15" t="s">
        <v>339</v>
      </c>
      <c r="AP15" t="s">
        <v>241</v>
      </c>
      <c r="AQ15" t="s">
        <v>340</v>
      </c>
      <c r="AR15" t="s">
        <v>341</v>
      </c>
      <c r="AS15" t="s">
        <v>204</v>
      </c>
      <c r="AT15" t="s">
        <v>113</v>
      </c>
      <c r="AU15" t="s">
        <v>116</v>
      </c>
      <c r="AV15" t="s">
        <v>116</v>
      </c>
      <c r="AW15" t="s">
        <v>112</v>
      </c>
      <c r="AX15" t="s">
        <v>109</v>
      </c>
      <c r="AZ15" t="s">
        <v>164</v>
      </c>
      <c r="BA15" t="s">
        <v>165</v>
      </c>
      <c r="BB15" t="s">
        <v>266</v>
      </c>
      <c r="BC15" t="s">
        <v>116</v>
      </c>
      <c r="BD15" t="s">
        <v>116</v>
      </c>
      <c r="BE15" t="s">
        <v>116</v>
      </c>
      <c r="BF15" t="s">
        <v>342</v>
      </c>
      <c r="BG15" t="s">
        <v>116</v>
      </c>
      <c r="BH15" t="s">
        <v>116</v>
      </c>
      <c r="BI15" t="s">
        <v>343</v>
      </c>
      <c r="BJ15" t="s">
        <v>116</v>
      </c>
      <c r="BK15" t="s">
        <v>116</v>
      </c>
      <c r="BL15" t="s">
        <v>116</v>
      </c>
      <c r="BM15" t="s">
        <v>116</v>
      </c>
      <c r="BN15" t="s">
        <v>344</v>
      </c>
      <c r="BO15" t="s">
        <v>109</v>
      </c>
      <c r="BP15" t="s">
        <v>116</v>
      </c>
      <c r="BQ15" t="s">
        <v>345</v>
      </c>
      <c r="BR15" t="s">
        <v>109</v>
      </c>
      <c r="BS15" t="s">
        <v>169</v>
      </c>
      <c r="BT15" t="s">
        <v>109</v>
      </c>
      <c r="BU15" t="s">
        <v>109</v>
      </c>
      <c r="BV15" t="s">
        <v>116</v>
      </c>
      <c r="BY15" t="s">
        <v>116</v>
      </c>
      <c r="BZ15" t="s">
        <v>208</v>
      </c>
      <c r="CA15" t="s">
        <v>113</v>
      </c>
      <c r="CB15" t="s">
        <v>113</v>
      </c>
      <c r="CC15" t="s">
        <v>270</v>
      </c>
      <c r="CD15" t="s">
        <v>116</v>
      </c>
      <c r="CE15" t="s">
        <v>109</v>
      </c>
      <c r="CF15" t="s">
        <v>113</v>
      </c>
      <c r="CG15" t="s">
        <v>232</v>
      </c>
      <c r="CH15" t="s">
        <v>346</v>
      </c>
      <c r="CI15" t="s">
        <v>113</v>
      </c>
      <c r="CJ15" t="s">
        <v>116</v>
      </c>
      <c r="CK15" t="s">
        <v>109</v>
      </c>
      <c r="CL15" t="s">
        <v>109</v>
      </c>
      <c r="CP15" t="s">
        <v>116</v>
      </c>
      <c r="CQ15" t="s">
        <v>109</v>
      </c>
      <c r="CS15" t="s">
        <v>116</v>
      </c>
      <c r="CT15" t="s">
        <v>116</v>
      </c>
      <c r="CU15" t="s">
        <v>116</v>
      </c>
      <c r="CV15" t="s">
        <v>109</v>
      </c>
      <c r="CX15" t="s">
        <v>116</v>
      </c>
      <c r="CY15" t="s">
        <v>347</v>
      </c>
      <c r="CZ15" t="s">
        <v>348</v>
      </c>
      <c r="DB15">
        <f t="shared" si="1"/>
        <v>1</v>
      </c>
      <c r="DC15">
        <f t="shared" si="2"/>
        <v>0</v>
      </c>
      <c r="DD15">
        <f t="shared" si="20"/>
        <v>4</v>
      </c>
      <c r="DE15">
        <f t="shared" si="3"/>
        <v>0</v>
      </c>
      <c r="DF15">
        <f t="shared" si="4"/>
        <v>4</v>
      </c>
      <c r="DG15">
        <f t="shared" si="5"/>
        <v>0</v>
      </c>
      <c r="DH15">
        <f t="shared" si="6"/>
        <v>9</v>
      </c>
      <c r="DI15">
        <f t="shared" si="7"/>
        <v>4</v>
      </c>
      <c r="DJ15">
        <f t="shared" si="8"/>
        <v>3</v>
      </c>
      <c r="DK15">
        <f t="shared" si="9"/>
        <v>2</v>
      </c>
      <c r="DL15">
        <f t="shared" si="10"/>
        <v>2</v>
      </c>
      <c r="DM15">
        <f t="shared" si="11"/>
        <v>6</v>
      </c>
      <c r="DN15">
        <f t="shared" si="12"/>
        <v>2</v>
      </c>
      <c r="DO15">
        <f t="shared" si="13"/>
        <v>1</v>
      </c>
      <c r="DP15">
        <f t="shared" si="14"/>
        <v>2</v>
      </c>
      <c r="DQ15">
        <f t="shared" si="15"/>
        <v>2</v>
      </c>
      <c r="DR15">
        <f t="shared" si="16"/>
        <v>1</v>
      </c>
      <c r="DS15">
        <f t="shared" si="17"/>
        <v>4</v>
      </c>
      <c r="DT15">
        <f t="shared" si="18"/>
        <v>47</v>
      </c>
      <c r="DU15">
        <f t="shared" si="21"/>
        <v>9.0384615384615383</v>
      </c>
      <c r="DV15">
        <f t="shared" si="0"/>
        <v>9</v>
      </c>
      <c r="DW15">
        <f t="shared" si="19"/>
        <v>9</v>
      </c>
    </row>
    <row r="16" spans="1:127">
      <c r="A16">
        <v>17</v>
      </c>
      <c r="B16" s="1">
        <v>44662.3609953704</v>
      </c>
      <c r="C16" s="1">
        <v>44662.372199074103</v>
      </c>
      <c r="D16" t="s">
        <v>104</v>
      </c>
      <c r="F16" t="s">
        <v>349</v>
      </c>
      <c r="G16" s="3">
        <v>12752</v>
      </c>
      <c r="H16" t="s">
        <v>350</v>
      </c>
      <c r="I16" t="s">
        <v>351</v>
      </c>
      <c r="J16" t="s">
        <v>322</v>
      </c>
      <c r="K16" t="s">
        <v>114</v>
      </c>
      <c r="L16" t="s">
        <v>352</v>
      </c>
      <c r="M16" t="s">
        <v>109</v>
      </c>
      <c r="O16" t="s">
        <v>353</v>
      </c>
      <c r="P16" t="s">
        <v>354</v>
      </c>
      <c r="Q16" t="s">
        <v>355</v>
      </c>
      <c r="R16" t="s">
        <v>113</v>
      </c>
      <c r="S16" t="s">
        <v>114</v>
      </c>
      <c r="T16" t="s">
        <v>156</v>
      </c>
      <c r="U16" t="s">
        <v>157</v>
      </c>
      <c r="V16" t="s">
        <v>109</v>
      </c>
      <c r="X16" t="s">
        <v>356</v>
      </c>
      <c r="Y16" t="s">
        <v>357</v>
      </c>
      <c r="Z16" t="s">
        <v>109</v>
      </c>
      <c r="AA16" t="s">
        <v>116</v>
      </c>
      <c r="AB16" t="s">
        <v>322</v>
      </c>
      <c r="AC16" t="s">
        <v>116</v>
      </c>
      <c r="AD16" t="s">
        <v>358</v>
      </c>
      <c r="AE16" t="s">
        <v>109</v>
      </c>
      <c r="AG16" t="s">
        <v>109</v>
      </c>
      <c r="AH16" t="s">
        <v>116</v>
      </c>
      <c r="AI16" t="s">
        <v>109</v>
      </c>
      <c r="AJ16" t="s">
        <v>116</v>
      </c>
      <c r="AK16" t="s">
        <v>116</v>
      </c>
      <c r="AL16" t="s">
        <v>116</v>
      </c>
      <c r="AM16" t="s">
        <v>355</v>
      </c>
      <c r="AN16" t="s">
        <v>117</v>
      </c>
      <c r="AO16" t="s">
        <v>188</v>
      </c>
      <c r="AP16" t="s">
        <v>113</v>
      </c>
      <c r="AQ16" t="s">
        <v>109</v>
      </c>
      <c r="AS16" t="s">
        <v>118</v>
      </c>
      <c r="AT16" t="s">
        <v>113</v>
      </c>
      <c r="AU16" t="s">
        <v>116</v>
      </c>
      <c r="AV16" t="s">
        <v>116</v>
      </c>
      <c r="AW16" t="s">
        <v>109</v>
      </c>
      <c r="AZ16" t="s">
        <v>164</v>
      </c>
      <c r="BA16" t="s">
        <v>120</v>
      </c>
      <c r="BB16" t="s">
        <v>113</v>
      </c>
      <c r="BC16" t="s">
        <v>116</v>
      </c>
      <c r="BD16" t="s">
        <v>116</v>
      </c>
      <c r="BE16" t="s">
        <v>116</v>
      </c>
      <c r="BF16" t="s">
        <v>359</v>
      </c>
      <c r="BG16" t="s">
        <v>109</v>
      </c>
      <c r="BH16" t="s">
        <v>116</v>
      </c>
      <c r="BI16" t="s">
        <v>360</v>
      </c>
      <c r="BJ16" t="s">
        <v>116</v>
      </c>
      <c r="BK16" t="s">
        <v>116</v>
      </c>
      <c r="BL16" t="s">
        <v>116</v>
      </c>
      <c r="BM16" t="s">
        <v>116</v>
      </c>
      <c r="BN16" t="s">
        <v>113</v>
      </c>
      <c r="BO16" t="s">
        <v>116</v>
      </c>
      <c r="BP16" t="s">
        <v>122</v>
      </c>
      <c r="BR16" t="s">
        <v>116</v>
      </c>
      <c r="BS16" t="s">
        <v>169</v>
      </c>
      <c r="BT16" t="s">
        <v>116</v>
      </c>
      <c r="BU16" t="s">
        <v>114</v>
      </c>
      <c r="BV16" t="s">
        <v>116</v>
      </c>
      <c r="BY16" t="s">
        <v>116</v>
      </c>
      <c r="BZ16" t="s">
        <v>142</v>
      </c>
      <c r="CA16" t="s">
        <v>361</v>
      </c>
      <c r="CB16" t="s">
        <v>129</v>
      </c>
      <c r="CC16" t="s">
        <v>362</v>
      </c>
      <c r="CD16" t="s">
        <v>116</v>
      </c>
      <c r="CE16" t="s">
        <v>109</v>
      </c>
      <c r="CF16" t="s">
        <v>363</v>
      </c>
      <c r="CG16" t="s">
        <v>113</v>
      </c>
      <c r="CH16" t="s">
        <v>113</v>
      </c>
      <c r="CI16" t="s">
        <v>113</v>
      </c>
      <c r="CJ16" t="s">
        <v>109</v>
      </c>
      <c r="CK16" t="s">
        <v>109</v>
      </c>
      <c r="CL16" t="s">
        <v>109</v>
      </c>
      <c r="CP16" t="s">
        <v>116</v>
      </c>
      <c r="CQ16" t="s">
        <v>109</v>
      </c>
      <c r="CS16" t="s">
        <v>116</v>
      </c>
      <c r="CT16" t="s">
        <v>116</v>
      </c>
      <c r="CU16" t="s">
        <v>116</v>
      </c>
      <c r="CV16" t="s">
        <v>109</v>
      </c>
      <c r="CX16" t="s">
        <v>116</v>
      </c>
      <c r="CY16" t="s">
        <v>364</v>
      </c>
      <c r="DB16">
        <f t="shared" si="1"/>
        <v>2</v>
      </c>
      <c r="DC16">
        <f t="shared" si="2"/>
        <v>0</v>
      </c>
      <c r="DD16">
        <f t="shared" si="20"/>
        <v>5</v>
      </c>
      <c r="DE16">
        <f t="shared" si="3"/>
        <v>0</v>
      </c>
      <c r="DF16">
        <f t="shared" si="4"/>
        <v>5</v>
      </c>
      <c r="DG16">
        <f t="shared" si="5"/>
        <v>0</v>
      </c>
      <c r="DH16">
        <f t="shared" si="6"/>
        <v>7</v>
      </c>
      <c r="DI16">
        <f t="shared" si="7"/>
        <v>3</v>
      </c>
      <c r="DJ16">
        <f t="shared" si="8"/>
        <v>2</v>
      </c>
      <c r="DK16">
        <f t="shared" si="9"/>
        <v>2</v>
      </c>
      <c r="DL16">
        <f t="shared" si="10"/>
        <v>1</v>
      </c>
      <c r="DM16">
        <f t="shared" si="11"/>
        <v>5</v>
      </c>
      <c r="DN16">
        <f t="shared" si="12"/>
        <v>5</v>
      </c>
      <c r="DO16">
        <f t="shared" si="13"/>
        <v>1</v>
      </c>
      <c r="DP16">
        <f t="shared" si="14"/>
        <v>4</v>
      </c>
      <c r="DQ16">
        <f t="shared" si="15"/>
        <v>1</v>
      </c>
      <c r="DR16">
        <f t="shared" si="16"/>
        <v>0</v>
      </c>
      <c r="DS16">
        <f t="shared" si="17"/>
        <v>4</v>
      </c>
      <c r="DT16">
        <f t="shared" si="18"/>
        <v>47</v>
      </c>
      <c r="DU16">
        <f t="shared" si="21"/>
        <v>9.0384615384615383</v>
      </c>
      <c r="DV16">
        <f t="shared" si="0"/>
        <v>9</v>
      </c>
      <c r="DW16">
        <f t="shared" si="19"/>
        <v>9</v>
      </c>
    </row>
    <row r="17" spans="1:127">
      <c r="A17">
        <v>19</v>
      </c>
      <c r="B17" s="1">
        <v>44662.364143518498</v>
      </c>
      <c r="C17" s="1">
        <v>44662.375636574099</v>
      </c>
      <c r="D17" t="s">
        <v>104</v>
      </c>
      <c r="F17" t="s">
        <v>373</v>
      </c>
      <c r="G17" s="4">
        <v>21566</v>
      </c>
      <c r="H17" t="s">
        <v>374</v>
      </c>
      <c r="I17" t="s">
        <v>375</v>
      </c>
      <c r="J17" t="s">
        <v>108</v>
      </c>
      <c r="K17" t="s">
        <v>114</v>
      </c>
      <c r="L17" t="s">
        <v>376</v>
      </c>
      <c r="M17" t="s">
        <v>109</v>
      </c>
      <c r="O17" t="s">
        <v>377</v>
      </c>
      <c r="P17" t="s">
        <v>378</v>
      </c>
      <c r="Q17" t="s">
        <v>200</v>
      </c>
      <c r="R17" t="s">
        <v>113</v>
      </c>
      <c r="S17" t="s">
        <v>114</v>
      </c>
      <c r="T17" t="s">
        <v>156</v>
      </c>
      <c r="U17" t="s">
        <v>218</v>
      </c>
      <c r="V17" t="s">
        <v>109</v>
      </c>
      <c r="X17" t="s">
        <v>113</v>
      </c>
      <c r="Y17" t="s">
        <v>113</v>
      </c>
      <c r="Z17" t="s">
        <v>109</v>
      </c>
      <c r="AA17" t="s">
        <v>116</v>
      </c>
      <c r="AB17" t="s">
        <v>134</v>
      </c>
      <c r="AC17" t="s">
        <v>116</v>
      </c>
      <c r="AD17" t="s">
        <v>379</v>
      </c>
      <c r="AE17" t="s">
        <v>109</v>
      </c>
      <c r="AG17" t="s">
        <v>116</v>
      </c>
      <c r="AH17" t="s">
        <v>109</v>
      </c>
      <c r="AI17" t="s">
        <v>109</v>
      </c>
      <c r="AJ17" t="s">
        <v>116</v>
      </c>
      <c r="AK17" t="s">
        <v>116</v>
      </c>
      <c r="AL17" t="s">
        <v>116</v>
      </c>
      <c r="AM17" t="s">
        <v>152</v>
      </c>
      <c r="AN17" t="s">
        <v>380</v>
      </c>
      <c r="AO17" t="s">
        <v>188</v>
      </c>
      <c r="AP17" t="s">
        <v>381</v>
      </c>
      <c r="AQ17" t="s">
        <v>109</v>
      </c>
      <c r="AS17" t="s">
        <v>204</v>
      </c>
      <c r="AT17" t="s">
        <v>113</v>
      </c>
      <c r="AU17" t="s">
        <v>116</v>
      </c>
      <c r="AV17" t="s">
        <v>116</v>
      </c>
      <c r="AW17" t="s">
        <v>109</v>
      </c>
      <c r="AZ17" t="s">
        <v>164</v>
      </c>
      <c r="BA17" t="s">
        <v>165</v>
      </c>
      <c r="BB17" t="s">
        <v>206</v>
      </c>
      <c r="BC17" t="s">
        <v>116</v>
      </c>
      <c r="BD17" t="s">
        <v>116</v>
      </c>
      <c r="BE17" t="s">
        <v>116</v>
      </c>
      <c r="BF17" t="s">
        <v>382</v>
      </c>
      <c r="BG17" t="s">
        <v>109</v>
      </c>
      <c r="BH17" t="s">
        <v>116</v>
      </c>
      <c r="BI17" t="s">
        <v>383</v>
      </c>
      <c r="BJ17" t="s">
        <v>116</v>
      </c>
      <c r="BK17" t="s">
        <v>116</v>
      </c>
      <c r="BL17" t="s">
        <v>109</v>
      </c>
      <c r="BM17" t="s">
        <v>116</v>
      </c>
      <c r="BN17" t="s">
        <v>113</v>
      </c>
      <c r="BO17" t="s">
        <v>116</v>
      </c>
      <c r="BP17" t="s">
        <v>122</v>
      </c>
      <c r="BR17" t="s">
        <v>116</v>
      </c>
      <c r="BS17" t="s">
        <v>255</v>
      </c>
      <c r="BT17" t="s">
        <v>116</v>
      </c>
      <c r="BU17" t="s">
        <v>114</v>
      </c>
      <c r="BV17" t="s">
        <v>223</v>
      </c>
      <c r="BY17" t="s">
        <v>116</v>
      </c>
      <c r="BZ17" t="s">
        <v>208</v>
      </c>
      <c r="CA17" t="s">
        <v>384</v>
      </c>
      <c r="CB17" t="s">
        <v>385</v>
      </c>
      <c r="CC17" t="s">
        <v>277</v>
      </c>
      <c r="CD17" t="s">
        <v>109</v>
      </c>
      <c r="CE17" t="s">
        <v>116</v>
      </c>
      <c r="CG17" t="s">
        <v>113</v>
      </c>
      <c r="CH17" t="s">
        <v>113</v>
      </c>
      <c r="CI17" t="s">
        <v>386</v>
      </c>
      <c r="CJ17" t="s">
        <v>109</v>
      </c>
      <c r="CK17" t="s">
        <v>109</v>
      </c>
      <c r="CL17" t="s">
        <v>109</v>
      </c>
      <c r="CP17" t="s">
        <v>116</v>
      </c>
      <c r="CQ17" t="s">
        <v>109</v>
      </c>
      <c r="CS17" t="s">
        <v>116</v>
      </c>
      <c r="CT17" t="s">
        <v>116</v>
      </c>
      <c r="CU17" t="s">
        <v>109</v>
      </c>
      <c r="CV17" t="s">
        <v>109</v>
      </c>
      <c r="CX17" t="s">
        <v>116</v>
      </c>
      <c r="CY17" t="s">
        <v>387</v>
      </c>
      <c r="DB17">
        <f t="shared" si="1"/>
        <v>2</v>
      </c>
      <c r="DC17">
        <f t="shared" si="2"/>
        <v>0</v>
      </c>
      <c r="DD17">
        <f t="shared" si="20"/>
        <v>5</v>
      </c>
      <c r="DE17">
        <f t="shared" si="3"/>
        <v>0</v>
      </c>
      <c r="DF17">
        <f t="shared" si="4"/>
        <v>3</v>
      </c>
      <c r="DG17">
        <f t="shared" si="5"/>
        <v>0</v>
      </c>
      <c r="DH17">
        <f t="shared" si="6"/>
        <v>8</v>
      </c>
      <c r="DI17">
        <f t="shared" si="7"/>
        <v>3</v>
      </c>
      <c r="DJ17">
        <f t="shared" si="8"/>
        <v>3</v>
      </c>
      <c r="DK17">
        <f t="shared" si="9"/>
        <v>2</v>
      </c>
      <c r="DL17">
        <f t="shared" si="10"/>
        <v>1</v>
      </c>
      <c r="DM17">
        <f t="shared" si="11"/>
        <v>4</v>
      </c>
      <c r="DN17">
        <f t="shared" si="12"/>
        <v>5</v>
      </c>
      <c r="DO17">
        <f t="shared" si="13"/>
        <v>1</v>
      </c>
      <c r="DP17">
        <f t="shared" si="14"/>
        <v>3</v>
      </c>
      <c r="DQ17">
        <f t="shared" si="15"/>
        <v>0</v>
      </c>
      <c r="DR17">
        <f t="shared" si="16"/>
        <v>0</v>
      </c>
      <c r="DS17">
        <f t="shared" si="17"/>
        <v>3</v>
      </c>
      <c r="DT17">
        <f t="shared" si="18"/>
        <v>43</v>
      </c>
      <c r="DU17">
        <f t="shared" si="21"/>
        <v>8.2692307692307683</v>
      </c>
      <c r="DV17">
        <f t="shared" si="0"/>
        <v>8.5</v>
      </c>
      <c r="DW17">
        <f t="shared" si="19"/>
        <v>8.5</v>
      </c>
    </row>
    <row r="18" spans="1:127">
      <c r="A18">
        <v>20</v>
      </c>
      <c r="B18" s="1">
        <v>44662.349861111099</v>
      </c>
      <c r="C18" s="1">
        <v>44662.376701388901</v>
      </c>
      <c r="D18" t="s">
        <v>104</v>
      </c>
      <c r="F18" t="s">
        <v>388</v>
      </c>
      <c r="G18" s="3">
        <v>21401</v>
      </c>
      <c r="H18" t="s">
        <v>389</v>
      </c>
      <c r="I18" t="s">
        <v>390</v>
      </c>
      <c r="J18" t="s">
        <v>152</v>
      </c>
      <c r="K18" t="s">
        <v>114</v>
      </c>
      <c r="L18" t="s">
        <v>391</v>
      </c>
      <c r="M18" t="s">
        <v>109</v>
      </c>
      <c r="O18" t="s">
        <v>392</v>
      </c>
      <c r="P18" t="s">
        <v>393</v>
      </c>
      <c r="Q18" t="s">
        <v>200</v>
      </c>
      <c r="R18" t="s">
        <v>113</v>
      </c>
      <c r="S18" t="s">
        <v>109</v>
      </c>
      <c r="T18" t="s">
        <v>109</v>
      </c>
      <c r="V18" t="s">
        <v>109</v>
      </c>
      <c r="X18" t="s">
        <v>138</v>
      </c>
      <c r="Y18" t="s">
        <v>394</v>
      </c>
      <c r="Z18" t="s">
        <v>116</v>
      </c>
      <c r="AB18" t="s">
        <v>152</v>
      </c>
      <c r="AC18" t="s">
        <v>116</v>
      </c>
      <c r="AD18" t="s">
        <v>395</v>
      </c>
      <c r="AE18" t="s">
        <v>109</v>
      </c>
      <c r="AG18" t="s">
        <v>109</v>
      </c>
      <c r="AH18" t="s">
        <v>116</v>
      </c>
      <c r="AI18" t="s">
        <v>109</v>
      </c>
      <c r="AJ18" t="s">
        <v>116</v>
      </c>
      <c r="AK18" t="s">
        <v>116</v>
      </c>
      <c r="AL18" t="s">
        <v>116</v>
      </c>
      <c r="AM18" t="s">
        <v>112</v>
      </c>
      <c r="AN18" t="s">
        <v>117</v>
      </c>
      <c r="AO18" t="s">
        <v>188</v>
      </c>
      <c r="AP18" t="s">
        <v>113</v>
      </c>
      <c r="AQ18" t="s">
        <v>109</v>
      </c>
      <c r="AS18" t="s">
        <v>220</v>
      </c>
      <c r="AT18" t="s">
        <v>113</v>
      </c>
      <c r="AU18" t="s">
        <v>116</v>
      </c>
      <c r="AV18" t="s">
        <v>116</v>
      </c>
      <c r="AW18" t="s">
        <v>109</v>
      </c>
      <c r="AZ18" t="s">
        <v>396</v>
      </c>
      <c r="BA18" t="s">
        <v>165</v>
      </c>
      <c r="BB18" t="s">
        <v>206</v>
      </c>
      <c r="BC18" t="s">
        <v>116</v>
      </c>
      <c r="BD18" t="s">
        <v>116</v>
      </c>
      <c r="BE18" t="s">
        <v>122</v>
      </c>
      <c r="BG18" t="s">
        <v>109</v>
      </c>
      <c r="BH18" t="s">
        <v>109</v>
      </c>
      <c r="BJ18" t="s">
        <v>116</v>
      </c>
      <c r="BK18" t="s">
        <v>116</v>
      </c>
      <c r="BL18" t="s">
        <v>109</v>
      </c>
      <c r="BM18" t="s">
        <v>109</v>
      </c>
      <c r="BN18" t="s">
        <v>124</v>
      </c>
      <c r="BO18" t="s">
        <v>116</v>
      </c>
      <c r="BP18" t="s">
        <v>122</v>
      </c>
      <c r="BR18" t="s">
        <v>109</v>
      </c>
      <c r="BS18" t="s">
        <v>310</v>
      </c>
      <c r="BT18" t="s">
        <v>116</v>
      </c>
      <c r="BU18" t="s">
        <v>109</v>
      </c>
      <c r="BV18" t="s">
        <v>116</v>
      </c>
      <c r="BY18" t="s">
        <v>116</v>
      </c>
      <c r="BZ18" t="s">
        <v>208</v>
      </c>
      <c r="CA18" t="s">
        <v>397</v>
      </c>
      <c r="CB18" t="s">
        <v>398</v>
      </c>
      <c r="CC18" t="s">
        <v>270</v>
      </c>
      <c r="CD18" t="s">
        <v>116</v>
      </c>
      <c r="CE18" t="s">
        <v>109</v>
      </c>
      <c r="CF18" t="s">
        <v>399</v>
      </c>
      <c r="CG18" t="s">
        <v>400</v>
      </c>
      <c r="CH18" t="s">
        <v>146</v>
      </c>
      <c r="CI18" t="s">
        <v>401</v>
      </c>
      <c r="CJ18" t="s">
        <v>116</v>
      </c>
      <c r="CK18" t="s">
        <v>116</v>
      </c>
      <c r="CL18" t="s">
        <v>109</v>
      </c>
      <c r="CP18" t="s">
        <v>116</v>
      </c>
      <c r="CQ18" t="s">
        <v>109</v>
      </c>
      <c r="CS18" t="s">
        <v>116</v>
      </c>
      <c r="CT18" t="s">
        <v>116</v>
      </c>
      <c r="CU18" t="s">
        <v>116</v>
      </c>
      <c r="CV18" t="s">
        <v>109</v>
      </c>
      <c r="CX18" t="s">
        <v>116</v>
      </c>
      <c r="CY18" t="s">
        <v>402</v>
      </c>
      <c r="CZ18" t="s">
        <v>403</v>
      </c>
      <c r="DB18">
        <f t="shared" si="1"/>
        <v>2</v>
      </c>
      <c r="DC18">
        <f t="shared" si="2"/>
        <v>0</v>
      </c>
      <c r="DD18">
        <f t="shared" si="20"/>
        <v>3</v>
      </c>
      <c r="DE18">
        <f t="shared" si="3"/>
        <v>0</v>
      </c>
      <c r="DF18">
        <f t="shared" si="4"/>
        <v>5</v>
      </c>
      <c r="DG18">
        <f t="shared" si="5"/>
        <v>0</v>
      </c>
      <c r="DH18">
        <f t="shared" si="6"/>
        <v>7</v>
      </c>
      <c r="DI18">
        <f t="shared" si="7"/>
        <v>3</v>
      </c>
      <c r="DJ18">
        <f t="shared" si="8"/>
        <v>3</v>
      </c>
      <c r="DK18">
        <f t="shared" si="9"/>
        <v>1</v>
      </c>
      <c r="DL18">
        <f t="shared" si="10"/>
        <v>0</v>
      </c>
      <c r="DM18">
        <f t="shared" si="11"/>
        <v>4</v>
      </c>
      <c r="DN18">
        <f t="shared" si="12"/>
        <v>3</v>
      </c>
      <c r="DO18">
        <f t="shared" si="13"/>
        <v>1</v>
      </c>
      <c r="DP18">
        <f t="shared" si="14"/>
        <v>4</v>
      </c>
      <c r="DQ18">
        <f t="shared" si="15"/>
        <v>3</v>
      </c>
      <c r="DR18">
        <f t="shared" si="16"/>
        <v>2</v>
      </c>
      <c r="DS18">
        <f t="shared" si="17"/>
        <v>4</v>
      </c>
      <c r="DT18">
        <f t="shared" si="18"/>
        <v>45</v>
      </c>
      <c r="DU18">
        <f t="shared" si="21"/>
        <v>8.6538461538461533</v>
      </c>
      <c r="DV18">
        <f t="shared" si="0"/>
        <v>8.5</v>
      </c>
      <c r="DW18">
        <f t="shared" si="19"/>
        <v>8.5</v>
      </c>
    </row>
    <row r="19" spans="1:127">
      <c r="A19">
        <v>23</v>
      </c>
      <c r="B19" s="1">
        <v>44662.337812500002</v>
      </c>
      <c r="C19" s="1">
        <v>44662.378136574102</v>
      </c>
      <c r="D19" t="s">
        <v>104</v>
      </c>
      <c r="F19" t="s">
        <v>404</v>
      </c>
      <c r="G19" s="4">
        <v>21482</v>
      </c>
      <c r="H19" t="s">
        <v>405</v>
      </c>
      <c r="I19" t="s">
        <v>406</v>
      </c>
      <c r="J19" t="s">
        <v>134</v>
      </c>
      <c r="K19" t="s">
        <v>109</v>
      </c>
      <c r="M19" t="s">
        <v>109</v>
      </c>
      <c r="O19" t="s">
        <v>407</v>
      </c>
      <c r="P19" t="s">
        <v>408</v>
      </c>
      <c r="Q19" t="s">
        <v>200</v>
      </c>
      <c r="R19" t="s">
        <v>409</v>
      </c>
      <c r="S19" t="s">
        <v>114</v>
      </c>
      <c r="T19" t="s">
        <v>156</v>
      </c>
      <c r="U19" t="s">
        <v>157</v>
      </c>
      <c r="V19" t="s">
        <v>109</v>
      </c>
      <c r="X19" t="s">
        <v>113</v>
      </c>
      <c r="Y19" t="s">
        <v>113</v>
      </c>
      <c r="Z19" t="s">
        <v>109</v>
      </c>
      <c r="AA19" t="s">
        <v>116</v>
      </c>
      <c r="AB19" t="s">
        <v>109</v>
      </c>
      <c r="AE19" t="s">
        <v>109</v>
      </c>
      <c r="AG19" t="s">
        <v>109</v>
      </c>
      <c r="AH19" t="s">
        <v>116</v>
      </c>
      <c r="AI19" t="s">
        <v>109</v>
      </c>
      <c r="AJ19" t="s">
        <v>116</v>
      </c>
      <c r="AK19" t="s">
        <v>116</v>
      </c>
      <c r="AL19" t="s">
        <v>116</v>
      </c>
      <c r="AM19" t="s">
        <v>108</v>
      </c>
      <c r="AN19" t="s">
        <v>117</v>
      </c>
      <c r="AO19" t="s">
        <v>113</v>
      </c>
      <c r="AP19" t="s">
        <v>241</v>
      </c>
      <c r="AQ19" t="s">
        <v>289</v>
      </c>
      <c r="AR19" t="s">
        <v>410</v>
      </c>
      <c r="AS19" t="s">
        <v>242</v>
      </c>
      <c r="AT19" t="s">
        <v>113</v>
      </c>
      <c r="AU19" t="s">
        <v>109</v>
      </c>
      <c r="AV19" t="s">
        <v>109</v>
      </c>
      <c r="AW19" t="s">
        <v>109</v>
      </c>
      <c r="AZ19" t="s">
        <v>164</v>
      </c>
      <c r="BA19" t="s">
        <v>411</v>
      </c>
      <c r="BB19" t="s">
        <v>266</v>
      </c>
      <c r="BC19" t="s">
        <v>116</v>
      </c>
      <c r="BD19" t="s">
        <v>116</v>
      </c>
      <c r="BE19" t="s">
        <v>116</v>
      </c>
      <c r="BF19" t="s">
        <v>412</v>
      </c>
      <c r="BG19" t="s">
        <v>116</v>
      </c>
      <c r="BH19" t="s">
        <v>116</v>
      </c>
      <c r="BI19" t="s">
        <v>413</v>
      </c>
      <c r="BJ19" t="s">
        <v>116</v>
      </c>
      <c r="BK19" t="s">
        <v>116</v>
      </c>
      <c r="BL19" t="s">
        <v>116</v>
      </c>
      <c r="BM19" t="s">
        <v>109</v>
      </c>
      <c r="BN19" t="s">
        <v>124</v>
      </c>
      <c r="BO19" t="s">
        <v>116</v>
      </c>
      <c r="BP19" t="s">
        <v>122</v>
      </c>
      <c r="BR19" t="s">
        <v>116</v>
      </c>
      <c r="BS19" t="s">
        <v>255</v>
      </c>
      <c r="BT19" t="s">
        <v>116</v>
      </c>
      <c r="BU19" t="s">
        <v>109</v>
      </c>
      <c r="BV19" t="s">
        <v>116</v>
      </c>
      <c r="BW19" t="s">
        <v>414</v>
      </c>
      <c r="BY19" t="s">
        <v>116</v>
      </c>
      <c r="BZ19" t="s">
        <v>208</v>
      </c>
      <c r="CA19" t="s">
        <v>415</v>
      </c>
      <c r="CB19" t="s">
        <v>416</v>
      </c>
      <c r="CC19" t="s">
        <v>417</v>
      </c>
      <c r="CD19" t="s">
        <v>109</v>
      </c>
      <c r="CE19" t="s">
        <v>116</v>
      </c>
      <c r="CG19" t="s">
        <v>113</v>
      </c>
      <c r="CH19" t="s">
        <v>174</v>
      </c>
      <c r="CI19" t="s">
        <v>113</v>
      </c>
      <c r="CJ19" t="s">
        <v>109</v>
      </c>
      <c r="CK19" t="s">
        <v>109</v>
      </c>
      <c r="CL19" t="s">
        <v>109</v>
      </c>
      <c r="CP19" t="s">
        <v>116</v>
      </c>
      <c r="CQ19" t="s">
        <v>109</v>
      </c>
      <c r="CS19" t="s">
        <v>109</v>
      </c>
      <c r="CT19" t="s">
        <v>116</v>
      </c>
      <c r="CU19" t="s">
        <v>109</v>
      </c>
      <c r="CV19" t="s">
        <v>109</v>
      </c>
      <c r="CX19" t="s">
        <v>116</v>
      </c>
      <c r="CY19" t="s">
        <v>418</v>
      </c>
      <c r="DB19">
        <f t="shared" si="1"/>
        <v>1</v>
      </c>
      <c r="DC19">
        <f t="shared" si="2"/>
        <v>0</v>
      </c>
      <c r="DD19">
        <f t="shared" si="20"/>
        <v>6</v>
      </c>
      <c r="DE19">
        <f t="shared" si="3"/>
        <v>0</v>
      </c>
      <c r="DF19">
        <f t="shared" si="4"/>
        <v>1</v>
      </c>
      <c r="DG19">
        <f t="shared" si="5"/>
        <v>0</v>
      </c>
      <c r="DH19">
        <f t="shared" si="6"/>
        <v>8</v>
      </c>
      <c r="DI19">
        <f t="shared" si="7"/>
        <v>1</v>
      </c>
      <c r="DJ19">
        <f t="shared" si="8"/>
        <v>3</v>
      </c>
      <c r="DK19">
        <f t="shared" si="9"/>
        <v>2</v>
      </c>
      <c r="DL19">
        <f t="shared" si="10"/>
        <v>2</v>
      </c>
      <c r="DM19">
        <f t="shared" si="11"/>
        <v>5</v>
      </c>
      <c r="DN19">
        <f t="shared" si="12"/>
        <v>4</v>
      </c>
      <c r="DO19">
        <f t="shared" si="13"/>
        <v>1</v>
      </c>
      <c r="DP19">
        <f t="shared" si="14"/>
        <v>3</v>
      </c>
      <c r="DQ19">
        <f t="shared" si="15"/>
        <v>1</v>
      </c>
      <c r="DR19">
        <f t="shared" si="16"/>
        <v>0</v>
      </c>
      <c r="DS19">
        <f t="shared" si="17"/>
        <v>2</v>
      </c>
      <c r="DT19">
        <f t="shared" si="18"/>
        <v>40</v>
      </c>
      <c r="DU19">
        <f t="shared" si="21"/>
        <v>7.6923076923076925</v>
      </c>
      <c r="DV19">
        <f t="shared" si="0"/>
        <v>7.5</v>
      </c>
      <c r="DW19">
        <f t="shared" si="19"/>
        <v>7.5</v>
      </c>
    </row>
    <row r="20" spans="1:127">
      <c r="A20">
        <v>24</v>
      </c>
      <c r="B20" s="1">
        <v>44662.371388888903</v>
      </c>
      <c r="C20" s="1">
        <v>44662.381423611099</v>
      </c>
      <c r="D20" t="s">
        <v>104</v>
      </c>
      <c r="F20" t="s">
        <v>419</v>
      </c>
      <c r="G20" s="3">
        <v>10220</v>
      </c>
      <c r="H20" t="s">
        <v>420</v>
      </c>
      <c r="I20" t="s">
        <v>421</v>
      </c>
      <c r="J20" t="s">
        <v>152</v>
      </c>
      <c r="K20" t="s">
        <v>114</v>
      </c>
      <c r="L20" t="s">
        <v>422</v>
      </c>
      <c r="M20" t="s">
        <v>116</v>
      </c>
      <c r="N20" t="s">
        <v>423</v>
      </c>
      <c r="O20" t="s">
        <v>424</v>
      </c>
      <c r="P20" t="s">
        <v>425</v>
      </c>
      <c r="Q20" t="s">
        <v>112</v>
      </c>
      <c r="R20" t="s">
        <v>284</v>
      </c>
      <c r="S20" t="s">
        <v>122</v>
      </c>
      <c r="T20" t="s">
        <v>156</v>
      </c>
      <c r="U20" t="s">
        <v>218</v>
      </c>
      <c r="V20" t="s">
        <v>116</v>
      </c>
      <c r="W20" t="s">
        <v>426</v>
      </c>
      <c r="X20" t="s">
        <v>427</v>
      </c>
      <c r="Y20" t="s">
        <v>187</v>
      </c>
      <c r="Z20" t="s">
        <v>116</v>
      </c>
      <c r="AB20" t="s">
        <v>160</v>
      </c>
      <c r="AC20" t="s">
        <v>116</v>
      </c>
      <c r="AD20" t="s">
        <v>428</v>
      </c>
      <c r="AE20" t="s">
        <v>109</v>
      </c>
      <c r="AG20" t="s">
        <v>116</v>
      </c>
      <c r="AH20" t="s">
        <v>116</v>
      </c>
      <c r="AI20" t="s">
        <v>109</v>
      </c>
      <c r="AJ20" t="s">
        <v>116</v>
      </c>
      <c r="AK20" t="s">
        <v>116</v>
      </c>
      <c r="AL20" t="s">
        <v>116</v>
      </c>
      <c r="AM20" t="s">
        <v>112</v>
      </c>
      <c r="AN20" t="s">
        <v>117</v>
      </c>
      <c r="AO20" t="s">
        <v>188</v>
      </c>
      <c r="AP20" t="s">
        <v>429</v>
      </c>
      <c r="AQ20" t="s">
        <v>289</v>
      </c>
      <c r="AR20" t="s">
        <v>430</v>
      </c>
      <c r="AS20" t="s">
        <v>118</v>
      </c>
      <c r="AT20" t="s">
        <v>113</v>
      </c>
      <c r="AU20" t="s">
        <v>116</v>
      </c>
      <c r="AV20" t="s">
        <v>116</v>
      </c>
      <c r="AW20" t="s">
        <v>109</v>
      </c>
      <c r="AZ20" t="s">
        <v>164</v>
      </c>
      <c r="BA20" t="s">
        <v>165</v>
      </c>
      <c r="BB20" t="s">
        <v>121</v>
      </c>
      <c r="BC20" t="s">
        <v>116</v>
      </c>
      <c r="BD20" t="s">
        <v>116</v>
      </c>
      <c r="BE20" t="s">
        <v>116</v>
      </c>
      <c r="BF20" t="s">
        <v>431</v>
      </c>
      <c r="BG20" t="s">
        <v>109</v>
      </c>
      <c r="BH20" t="s">
        <v>116</v>
      </c>
      <c r="BI20" t="s">
        <v>432</v>
      </c>
      <c r="BJ20" t="s">
        <v>116</v>
      </c>
      <c r="BK20" t="s">
        <v>116</v>
      </c>
      <c r="BL20" t="s">
        <v>109</v>
      </c>
      <c r="BM20" t="s">
        <v>109</v>
      </c>
      <c r="BN20" t="s">
        <v>168</v>
      </c>
      <c r="BO20" t="s">
        <v>116</v>
      </c>
      <c r="BP20" t="s">
        <v>122</v>
      </c>
      <c r="BR20" t="s">
        <v>116</v>
      </c>
      <c r="BS20" t="s">
        <v>255</v>
      </c>
      <c r="BT20" t="s">
        <v>116</v>
      </c>
      <c r="BU20" t="s">
        <v>114</v>
      </c>
      <c r="BV20" t="s">
        <v>116</v>
      </c>
      <c r="BY20" t="s">
        <v>116</v>
      </c>
      <c r="BZ20" t="s">
        <v>208</v>
      </c>
      <c r="CA20" t="s">
        <v>433</v>
      </c>
      <c r="CB20" t="s">
        <v>129</v>
      </c>
      <c r="CC20" t="s">
        <v>434</v>
      </c>
      <c r="CD20" t="s">
        <v>116</v>
      </c>
      <c r="CE20" t="s">
        <v>109</v>
      </c>
      <c r="CF20" t="s">
        <v>435</v>
      </c>
      <c r="CG20" t="s">
        <v>113</v>
      </c>
      <c r="CH20" t="s">
        <v>436</v>
      </c>
      <c r="CI20" t="s">
        <v>113</v>
      </c>
      <c r="CJ20" t="s">
        <v>116</v>
      </c>
      <c r="CK20" t="s">
        <v>109</v>
      </c>
      <c r="CL20" t="s">
        <v>116</v>
      </c>
      <c r="CM20" t="s">
        <v>437</v>
      </c>
      <c r="CN20" t="s">
        <v>438</v>
      </c>
      <c r="CO20" t="s">
        <v>116</v>
      </c>
      <c r="CP20" t="s">
        <v>116</v>
      </c>
      <c r="CQ20" t="s">
        <v>109</v>
      </c>
      <c r="CS20" t="s">
        <v>116</v>
      </c>
      <c r="CT20" t="s">
        <v>116</v>
      </c>
      <c r="CU20" t="s">
        <v>116</v>
      </c>
      <c r="CV20" t="s">
        <v>109</v>
      </c>
      <c r="CX20" t="s">
        <v>116</v>
      </c>
      <c r="CY20" t="s">
        <v>439</v>
      </c>
      <c r="DB20">
        <f t="shared" si="1"/>
        <v>2</v>
      </c>
      <c r="DC20">
        <f t="shared" si="2"/>
        <v>1</v>
      </c>
      <c r="DD20">
        <f t="shared" si="20"/>
        <v>5</v>
      </c>
      <c r="DE20">
        <f t="shared" si="3"/>
        <v>1</v>
      </c>
      <c r="DF20">
        <f t="shared" si="4"/>
        <v>5</v>
      </c>
      <c r="DG20">
        <f t="shared" si="5"/>
        <v>0</v>
      </c>
      <c r="DH20">
        <f t="shared" si="6"/>
        <v>10</v>
      </c>
      <c r="DI20">
        <f t="shared" si="7"/>
        <v>3</v>
      </c>
      <c r="DJ20">
        <f t="shared" si="8"/>
        <v>3</v>
      </c>
      <c r="DK20">
        <f t="shared" si="9"/>
        <v>2</v>
      </c>
      <c r="DL20">
        <f t="shared" si="10"/>
        <v>1</v>
      </c>
      <c r="DM20">
        <f t="shared" si="11"/>
        <v>4</v>
      </c>
      <c r="DN20">
        <f t="shared" si="12"/>
        <v>5</v>
      </c>
      <c r="DO20">
        <f t="shared" si="13"/>
        <v>1</v>
      </c>
      <c r="DP20">
        <f t="shared" si="14"/>
        <v>4</v>
      </c>
      <c r="DQ20">
        <f t="shared" si="15"/>
        <v>2</v>
      </c>
      <c r="DR20">
        <f t="shared" si="16"/>
        <v>2</v>
      </c>
      <c r="DS20">
        <f t="shared" si="17"/>
        <v>6</v>
      </c>
      <c r="DT20">
        <f t="shared" si="18"/>
        <v>57</v>
      </c>
      <c r="DU20">
        <f t="shared" si="21"/>
        <v>10.961538461538463</v>
      </c>
      <c r="DV20">
        <f t="shared" si="0"/>
        <v>11</v>
      </c>
      <c r="DW20">
        <f t="shared" si="19"/>
        <v>10</v>
      </c>
    </row>
    <row r="21" spans="1:127">
      <c r="A21">
        <v>25</v>
      </c>
      <c r="B21" s="1">
        <v>44662.358414351896</v>
      </c>
      <c r="C21" s="1">
        <v>44662.385613425897</v>
      </c>
      <c r="D21" t="s">
        <v>104</v>
      </c>
      <c r="F21" t="s">
        <v>440</v>
      </c>
      <c r="G21" s="4">
        <v>21263</v>
      </c>
      <c r="H21" t="s">
        <v>441</v>
      </c>
      <c r="I21" t="s">
        <v>442</v>
      </c>
      <c r="J21" t="s">
        <v>108</v>
      </c>
      <c r="K21" t="s">
        <v>114</v>
      </c>
      <c r="L21" t="s">
        <v>443</v>
      </c>
      <c r="M21" t="s">
        <v>109</v>
      </c>
      <c r="O21" t="s">
        <v>444</v>
      </c>
      <c r="P21" t="s">
        <v>445</v>
      </c>
      <c r="Q21" t="s">
        <v>112</v>
      </c>
      <c r="R21" t="s">
        <v>113</v>
      </c>
      <c r="S21" t="s">
        <v>114</v>
      </c>
      <c r="T21" t="s">
        <v>109</v>
      </c>
      <c r="V21" t="s">
        <v>109</v>
      </c>
      <c r="X21" t="s">
        <v>138</v>
      </c>
      <c r="Y21" t="s">
        <v>446</v>
      </c>
      <c r="Z21" t="s">
        <v>116</v>
      </c>
      <c r="AB21" t="s">
        <v>108</v>
      </c>
      <c r="AC21" t="s">
        <v>116</v>
      </c>
      <c r="AD21" t="s">
        <v>447</v>
      </c>
      <c r="AE21" t="s">
        <v>109</v>
      </c>
      <c r="AG21" t="s">
        <v>109</v>
      </c>
      <c r="AH21" t="s">
        <v>116</v>
      </c>
      <c r="AI21" t="s">
        <v>116</v>
      </c>
      <c r="AJ21" t="s">
        <v>116</v>
      </c>
      <c r="AK21" t="s">
        <v>116</v>
      </c>
      <c r="AL21" t="s">
        <v>116</v>
      </c>
      <c r="AM21" t="s">
        <v>152</v>
      </c>
      <c r="AN21" t="s">
        <v>117</v>
      </c>
      <c r="AO21" t="s">
        <v>339</v>
      </c>
      <c r="AP21" t="s">
        <v>113</v>
      </c>
      <c r="AQ21" t="s">
        <v>109</v>
      </c>
      <c r="AS21" t="s">
        <v>448</v>
      </c>
      <c r="AT21" t="s">
        <v>113</v>
      </c>
      <c r="AU21" t="s">
        <v>116</v>
      </c>
      <c r="AV21" t="s">
        <v>109</v>
      </c>
      <c r="AW21" t="s">
        <v>200</v>
      </c>
      <c r="AX21" t="s">
        <v>116</v>
      </c>
      <c r="AY21" t="s">
        <v>449</v>
      </c>
      <c r="AZ21" t="s">
        <v>450</v>
      </c>
      <c r="BA21" t="s">
        <v>113</v>
      </c>
      <c r="BB21" t="s">
        <v>113</v>
      </c>
      <c r="BC21" t="s">
        <v>116</v>
      </c>
      <c r="BD21" t="s">
        <v>116</v>
      </c>
      <c r="BE21" t="s">
        <v>122</v>
      </c>
      <c r="BG21" t="s">
        <v>116</v>
      </c>
      <c r="BH21" t="s">
        <v>116</v>
      </c>
      <c r="BI21" t="s">
        <v>451</v>
      </c>
      <c r="BJ21" t="s">
        <v>116</v>
      </c>
      <c r="BK21" t="s">
        <v>109</v>
      </c>
      <c r="BL21" t="s">
        <v>116</v>
      </c>
      <c r="BM21" t="s">
        <v>109</v>
      </c>
      <c r="BN21" t="s">
        <v>113</v>
      </c>
      <c r="BO21" t="s">
        <v>125</v>
      </c>
      <c r="BP21" t="s">
        <v>122</v>
      </c>
      <c r="BR21" t="s">
        <v>116</v>
      </c>
      <c r="BS21" t="s">
        <v>452</v>
      </c>
      <c r="BT21" t="s">
        <v>109</v>
      </c>
      <c r="BU21" t="s">
        <v>114</v>
      </c>
      <c r="BV21" t="s">
        <v>116</v>
      </c>
      <c r="BY21" t="s">
        <v>116</v>
      </c>
      <c r="BZ21" t="s">
        <v>142</v>
      </c>
      <c r="CA21" t="s">
        <v>453</v>
      </c>
      <c r="CB21" t="s">
        <v>129</v>
      </c>
      <c r="CC21" t="s">
        <v>454</v>
      </c>
      <c r="CD21" t="s">
        <v>116</v>
      </c>
      <c r="CE21" t="s">
        <v>116</v>
      </c>
      <c r="CG21" t="s">
        <v>113</v>
      </c>
      <c r="CH21" t="s">
        <v>174</v>
      </c>
      <c r="CI21" t="s">
        <v>113</v>
      </c>
      <c r="CJ21" t="s">
        <v>116</v>
      </c>
      <c r="CK21" t="s">
        <v>109</v>
      </c>
      <c r="CL21" t="s">
        <v>109</v>
      </c>
      <c r="CP21" t="s">
        <v>116</v>
      </c>
      <c r="CQ21" t="s">
        <v>116</v>
      </c>
      <c r="CR21" t="s">
        <v>455</v>
      </c>
      <c r="CS21" t="s">
        <v>116</v>
      </c>
      <c r="CT21" t="s">
        <v>116</v>
      </c>
      <c r="CU21" t="s">
        <v>116</v>
      </c>
      <c r="CV21" t="s">
        <v>109</v>
      </c>
      <c r="CX21" t="s">
        <v>109</v>
      </c>
      <c r="DB21">
        <f t="shared" si="1"/>
        <v>2</v>
      </c>
      <c r="DC21">
        <f t="shared" si="2"/>
        <v>0</v>
      </c>
      <c r="DD21">
        <f t="shared" si="20"/>
        <v>4</v>
      </c>
      <c r="DE21">
        <f t="shared" si="3"/>
        <v>0</v>
      </c>
      <c r="DF21">
        <f t="shared" si="4"/>
        <v>5</v>
      </c>
      <c r="DG21">
        <f t="shared" si="5"/>
        <v>0</v>
      </c>
      <c r="DH21">
        <f t="shared" si="6"/>
        <v>8</v>
      </c>
      <c r="DI21">
        <f t="shared" si="7"/>
        <v>4</v>
      </c>
      <c r="DJ21">
        <f t="shared" si="8"/>
        <v>1</v>
      </c>
      <c r="DK21">
        <f t="shared" si="9"/>
        <v>1</v>
      </c>
      <c r="DL21">
        <f t="shared" si="10"/>
        <v>2</v>
      </c>
      <c r="DM21">
        <f t="shared" si="11"/>
        <v>3</v>
      </c>
      <c r="DN21">
        <f t="shared" si="12"/>
        <v>4</v>
      </c>
      <c r="DO21">
        <f t="shared" si="13"/>
        <v>1</v>
      </c>
      <c r="DP21">
        <f t="shared" si="14"/>
        <v>4</v>
      </c>
      <c r="DQ21">
        <f t="shared" si="15"/>
        <v>1</v>
      </c>
      <c r="DR21">
        <f t="shared" si="16"/>
        <v>1</v>
      </c>
      <c r="DS21">
        <f t="shared" si="17"/>
        <v>6</v>
      </c>
      <c r="DT21">
        <f t="shared" si="18"/>
        <v>47</v>
      </c>
      <c r="DU21">
        <f t="shared" si="21"/>
        <v>9.0384615384615383</v>
      </c>
      <c r="DV21">
        <f t="shared" si="0"/>
        <v>9</v>
      </c>
      <c r="DW21">
        <f t="shared" si="19"/>
        <v>9</v>
      </c>
    </row>
    <row r="22" spans="1:127">
      <c r="A22">
        <v>26</v>
      </c>
      <c r="B22" s="1">
        <v>44662.368275462999</v>
      </c>
      <c r="C22" s="1">
        <v>44662.387650463003</v>
      </c>
      <c r="D22" t="s">
        <v>104</v>
      </c>
      <c r="F22" t="s">
        <v>456</v>
      </c>
      <c r="G22" s="3">
        <v>1395</v>
      </c>
      <c r="H22" t="s">
        <v>457</v>
      </c>
      <c r="I22" t="s">
        <v>458</v>
      </c>
      <c r="J22" t="s">
        <v>134</v>
      </c>
      <c r="K22" t="s">
        <v>114</v>
      </c>
      <c r="L22" t="s">
        <v>459</v>
      </c>
      <c r="M22" t="s">
        <v>116</v>
      </c>
      <c r="N22" t="s">
        <v>460</v>
      </c>
      <c r="O22" t="s">
        <v>461</v>
      </c>
      <c r="P22" t="s">
        <v>462</v>
      </c>
      <c r="Q22" t="s">
        <v>112</v>
      </c>
      <c r="R22" t="s">
        <v>113</v>
      </c>
      <c r="S22" t="s">
        <v>114</v>
      </c>
      <c r="T22" t="s">
        <v>109</v>
      </c>
      <c r="V22" t="s">
        <v>109</v>
      </c>
      <c r="X22" t="s">
        <v>356</v>
      </c>
      <c r="Y22" t="s">
        <v>187</v>
      </c>
      <c r="Z22" t="s">
        <v>116</v>
      </c>
      <c r="AB22" t="s">
        <v>134</v>
      </c>
      <c r="AC22" t="s">
        <v>116</v>
      </c>
      <c r="AD22" t="s">
        <v>463</v>
      </c>
      <c r="AE22" t="s">
        <v>109</v>
      </c>
      <c r="AG22" t="s">
        <v>109</v>
      </c>
      <c r="AH22" t="s">
        <v>116</v>
      </c>
      <c r="AI22" t="s">
        <v>116</v>
      </c>
      <c r="AJ22" t="s">
        <v>116</v>
      </c>
      <c r="AK22" t="s">
        <v>109</v>
      </c>
      <c r="AL22" t="s">
        <v>116</v>
      </c>
      <c r="AM22" t="s">
        <v>112</v>
      </c>
      <c r="AN22" t="s">
        <v>117</v>
      </c>
      <c r="AO22" t="s">
        <v>188</v>
      </c>
      <c r="AP22" t="s">
        <v>464</v>
      </c>
      <c r="AQ22" t="s">
        <v>109</v>
      </c>
      <c r="AS22" t="s">
        <v>220</v>
      </c>
      <c r="AT22" t="s">
        <v>113</v>
      </c>
      <c r="AU22" t="s">
        <v>116</v>
      </c>
      <c r="AV22" t="s">
        <v>109</v>
      </c>
      <c r="AW22" t="s">
        <v>109</v>
      </c>
      <c r="AZ22" t="s">
        <v>113</v>
      </c>
      <c r="BA22" t="s">
        <v>120</v>
      </c>
      <c r="BB22" t="s">
        <v>113</v>
      </c>
      <c r="BC22" t="s">
        <v>116</v>
      </c>
      <c r="BD22" t="s">
        <v>116</v>
      </c>
      <c r="BE22" t="s">
        <v>122</v>
      </c>
      <c r="BG22" t="s">
        <v>116</v>
      </c>
      <c r="BH22" t="s">
        <v>116</v>
      </c>
      <c r="BI22" t="s">
        <v>465</v>
      </c>
      <c r="BJ22" t="s">
        <v>116</v>
      </c>
      <c r="BK22" t="s">
        <v>116</v>
      </c>
      <c r="BL22" t="s">
        <v>109</v>
      </c>
      <c r="BM22" t="s">
        <v>116</v>
      </c>
      <c r="BN22" t="s">
        <v>113</v>
      </c>
      <c r="BO22" t="s">
        <v>116</v>
      </c>
      <c r="BP22" t="s">
        <v>122</v>
      </c>
      <c r="BR22" t="s">
        <v>116</v>
      </c>
      <c r="BS22" t="s">
        <v>126</v>
      </c>
      <c r="BT22" t="s">
        <v>109</v>
      </c>
      <c r="BU22" t="s">
        <v>114</v>
      </c>
      <c r="BV22" t="s">
        <v>109</v>
      </c>
      <c r="BW22" t="s">
        <v>466</v>
      </c>
      <c r="BY22" t="s">
        <v>116</v>
      </c>
      <c r="BZ22" t="s">
        <v>208</v>
      </c>
      <c r="CA22" t="s">
        <v>231</v>
      </c>
      <c r="CB22" t="s">
        <v>129</v>
      </c>
      <c r="CC22" t="s">
        <v>191</v>
      </c>
      <c r="CD22" t="s">
        <v>109</v>
      </c>
      <c r="CE22" t="s">
        <v>116</v>
      </c>
      <c r="CG22" t="s">
        <v>113</v>
      </c>
      <c r="CH22" t="s">
        <v>436</v>
      </c>
      <c r="CI22" t="s">
        <v>436</v>
      </c>
      <c r="CJ22" t="s">
        <v>109</v>
      </c>
      <c r="CK22" t="s">
        <v>109</v>
      </c>
      <c r="CL22" t="s">
        <v>109</v>
      </c>
      <c r="CP22" t="s">
        <v>116</v>
      </c>
      <c r="CQ22" t="s">
        <v>109</v>
      </c>
      <c r="CS22" t="s">
        <v>109</v>
      </c>
      <c r="CT22" t="s">
        <v>116</v>
      </c>
      <c r="CU22" t="s">
        <v>109</v>
      </c>
      <c r="CV22" t="s">
        <v>116</v>
      </c>
      <c r="CW22" t="s">
        <v>467</v>
      </c>
      <c r="CX22" t="s">
        <v>109</v>
      </c>
      <c r="DB22">
        <f t="shared" si="1"/>
        <v>2</v>
      </c>
      <c r="DC22">
        <f t="shared" si="2"/>
        <v>1</v>
      </c>
      <c r="DD22">
        <f t="shared" si="20"/>
        <v>4</v>
      </c>
      <c r="DE22">
        <f t="shared" si="3"/>
        <v>0</v>
      </c>
      <c r="DF22">
        <f t="shared" si="4"/>
        <v>5</v>
      </c>
      <c r="DG22">
        <f t="shared" si="5"/>
        <v>0</v>
      </c>
      <c r="DH22">
        <f t="shared" si="6"/>
        <v>8</v>
      </c>
      <c r="DI22">
        <f t="shared" si="7"/>
        <v>2</v>
      </c>
      <c r="DJ22">
        <f t="shared" si="8"/>
        <v>1</v>
      </c>
      <c r="DK22">
        <f t="shared" si="9"/>
        <v>1</v>
      </c>
      <c r="DL22">
        <f t="shared" si="10"/>
        <v>2</v>
      </c>
      <c r="DM22">
        <f t="shared" si="11"/>
        <v>4</v>
      </c>
      <c r="DN22">
        <f t="shared" si="12"/>
        <v>3</v>
      </c>
      <c r="DO22">
        <f t="shared" si="13"/>
        <v>1</v>
      </c>
      <c r="DP22">
        <f t="shared" si="14"/>
        <v>3</v>
      </c>
      <c r="DQ22">
        <f t="shared" si="15"/>
        <v>1</v>
      </c>
      <c r="DR22">
        <f t="shared" si="16"/>
        <v>0</v>
      </c>
      <c r="DS22">
        <f t="shared" si="17"/>
        <v>3</v>
      </c>
      <c r="DT22">
        <f t="shared" si="18"/>
        <v>41</v>
      </c>
      <c r="DU22">
        <f t="shared" si="21"/>
        <v>7.8846153846153841</v>
      </c>
      <c r="DV22">
        <f t="shared" si="0"/>
        <v>8</v>
      </c>
      <c r="DW22">
        <f t="shared" si="19"/>
        <v>8</v>
      </c>
    </row>
    <row r="23" spans="1:127">
      <c r="A23">
        <v>27</v>
      </c>
      <c r="B23" s="1">
        <v>44662.3772916667</v>
      </c>
      <c r="C23" s="1">
        <v>44662.388576388897</v>
      </c>
      <c r="D23" t="s">
        <v>104</v>
      </c>
      <c r="F23" t="s">
        <v>468</v>
      </c>
      <c r="G23" s="4">
        <v>20666</v>
      </c>
      <c r="H23" t="s">
        <v>469</v>
      </c>
      <c r="I23" t="s">
        <v>470</v>
      </c>
      <c r="J23" t="s">
        <v>152</v>
      </c>
      <c r="K23" t="s">
        <v>114</v>
      </c>
      <c r="L23" t="s">
        <v>471</v>
      </c>
      <c r="M23" t="s">
        <v>109</v>
      </c>
      <c r="O23" t="s">
        <v>472</v>
      </c>
      <c r="P23" t="s">
        <v>199</v>
      </c>
      <c r="Q23" t="s">
        <v>200</v>
      </c>
      <c r="R23" t="s">
        <v>113</v>
      </c>
      <c r="S23" t="s">
        <v>114</v>
      </c>
      <c r="T23" t="s">
        <v>156</v>
      </c>
      <c r="U23" t="s">
        <v>157</v>
      </c>
      <c r="V23" t="s">
        <v>109</v>
      </c>
      <c r="X23" t="s">
        <v>138</v>
      </c>
      <c r="Y23" t="s">
        <v>113</v>
      </c>
      <c r="Z23" t="s">
        <v>109</v>
      </c>
      <c r="AA23" t="s">
        <v>116</v>
      </c>
      <c r="AB23" t="s">
        <v>160</v>
      </c>
      <c r="AC23" t="s">
        <v>116</v>
      </c>
      <c r="AD23" t="s">
        <v>473</v>
      </c>
      <c r="AE23" t="s">
        <v>109</v>
      </c>
      <c r="AG23" t="s">
        <v>116</v>
      </c>
      <c r="AH23" t="s">
        <v>116</v>
      </c>
      <c r="AI23" t="s">
        <v>116</v>
      </c>
      <c r="AJ23" t="s">
        <v>116</v>
      </c>
      <c r="AK23" t="s">
        <v>116</v>
      </c>
      <c r="AL23" t="s">
        <v>116</v>
      </c>
      <c r="AM23" t="s">
        <v>200</v>
      </c>
      <c r="AN23" t="s">
        <v>117</v>
      </c>
      <c r="AO23" t="s">
        <v>188</v>
      </c>
      <c r="AP23" t="s">
        <v>241</v>
      </c>
      <c r="AQ23" t="s">
        <v>289</v>
      </c>
      <c r="AR23" t="s">
        <v>474</v>
      </c>
      <c r="AS23" t="s">
        <v>475</v>
      </c>
      <c r="AT23" t="s">
        <v>113</v>
      </c>
      <c r="AU23" t="s">
        <v>116</v>
      </c>
      <c r="AV23" t="s">
        <v>116</v>
      </c>
      <c r="AW23" t="s">
        <v>152</v>
      </c>
      <c r="AX23" t="s">
        <v>109</v>
      </c>
      <c r="AZ23" t="s">
        <v>164</v>
      </c>
      <c r="BA23" t="s">
        <v>476</v>
      </c>
      <c r="BB23" t="s">
        <v>121</v>
      </c>
      <c r="BC23" t="s">
        <v>116</v>
      </c>
      <c r="BD23" t="s">
        <v>116</v>
      </c>
      <c r="BE23" t="s">
        <v>116</v>
      </c>
      <c r="BF23" t="s">
        <v>477</v>
      </c>
      <c r="BG23" t="s">
        <v>109</v>
      </c>
      <c r="BH23" t="s">
        <v>116</v>
      </c>
      <c r="BI23" t="s">
        <v>478</v>
      </c>
      <c r="BJ23" t="s">
        <v>116</v>
      </c>
      <c r="BK23" t="s">
        <v>116</v>
      </c>
      <c r="BL23" t="s">
        <v>116</v>
      </c>
      <c r="BM23" t="s">
        <v>116</v>
      </c>
      <c r="BN23" t="s">
        <v>113</v>
      </c>
      <c r="BO23" t="s">
        <v>116</v>
      </c>
      <c r="BP23" t="s">
        <v>122</v>
      </c>
      <c r="BR23" t="s">
        <v>116</v>
      </c>
      <c r="BS23" t="s">
        <v>479</v>
      </c>
      <c r="BT23" t="s">
        <v>116</v>
      </c>
      <c r="BU23" t="s">
        <v>114</v>
      </c>
      <c r="BV23" t="s">
        <v>116</v>
      </c>
      <c r="BY23" t="s">
        <v>116</v>
      </c>
      <c r="BZ23" t="s">
        <v>208</v>
      </c>
      <c r="CA23" t="s">
        <v>246</v>
      </c>
      <c r="CB23" t="s">
        <v>113</v>
      </c>
      <c r="CC23" t="s">
        <v>113</v>
      </c>
      <c r="CD23" t="s">
        <v>116</v>
      </c>
      <c r="CE23" t="s">
        <v>109</v>
      </c>
      <c r="CF23" t="s">
        <v>480</v>
      </c>
      <c r="CG23" t="s">
        <v>113</v>
      </c>
      <c r="CH23" t="s">
        <v>174</v>
      </c>
      <c r="CI23" t="s">
        <v>113</v>
      </c>
      <c r="CJ23" t="s">
        <v>116</v>
      </c>
      <c r="CK23" t="s">
        <v>109</v>
      </c>
      <c r="CL23" t="s">
        <v>109</v>
      </c>
      <c r="CP23" t="s">
        <v>116</v>
      </c>
      <c r="CQ23" t="s">
        <v>109</v>
      </c>
      <c r="CS23" t="s">
        <v>116</v>
      </c>
      <c r="CT23" t="s">
        <v>116</v>
      </c>
      <c r="CU23" t="s">
        <v>116</v>
      </c>
      <c r="CV23" t="s">
        <v>109</v>
      </c>
      <c r="CX23" t="s">
        <v>109</v>
      </c>
      <c r="DB23">
        <f t="shared" si="1"/>
        <v>2</v>
      </c>
      <c r="DC23">
        <f t="shared" si="2"/>
        <v>0</v>
      </c>
      <c r="DD23">
        <f t="shared" si="20"/>
        <v>5</v>
      </c>
      <c r="DE23">
        <f t="shared" si="3"/>
        <v>0</v>
      </c>
      <c r="DF23">
        <f t="shared" si="4"/>
        <v>4</v>
      </c>
      <c r="DG23">
        <f t="shared" si="5"/>
        <v>0</v>
      </c>
      <c r="DH23">
        <f t="shared" si="6"/>
        <v>11</v>
      </c>
      <c r="DI23">
        <f t="shared" si="7"/>
        <v>4</v>
      </c>
      <c r="DJ23">
        <f t="shared" si="8"/>
        <v>3</v>
      </c>
      <c r="DK23">
        <f t="shared" si="9"/>
        <v>2</v>
      </c>
      <c r="DL23">
        <f t="shared" si="10"/>
        <v>1</v>
      </c>
      <c r="DM23">
        <f t="shared" si="11"/>
        <v>5</v>
      </c>
      <c r="DN23">
        <f t="shared" si="12"/>
        <v>5</v>
      </c>
      <c r="DO23">
        <f t="shared" si="13"/>
        <v>1</v>
      </c>
      <c r="DP23">
        <f t="shared" si="14"/>
        <v>2</v>
      </c>
      <c r="DQ23">
        <f t="shared" si="15"/>
        <v>2</v>
      </c>
      <c r="DR23">
        <f t="shared" si="16"/>
        <v>1</v>
      </c>
      <c r="DS23">
        <f t="shared" si="17"/>
        <v>4</v>
      </c>
      <c r="DT23">
        <f t="shared" si="18"/>
        <v>52</v>
      </c>
      <c r="DU23">
        <f t="shared" si="21"/>
        <v>10</v>
      </c>
      <c r="DV23">
        <f t="shared" si="0"/>
        <v>10</v>
      </c>
      <c r="DW23">
        <f t="shared" si="19"/>
        <v>10</v>
      </c>
    </row>
    <row r="24" spans="1:127">
      <c r="A24">
        <v>28</v>
      </c>
      <c r="B24" s="1">
        <v>44662.357407407399</v>
      </c>
      <c r="C24" s="1">
        <v>44662.395034722198</v>
      </c>
      <c r="D24" t="s">
        <v>104</v>
      </c>
      <c r="F24" t="s">
        <v>481</v>
      </c>
      <c r="G24" s="3">
        <v>21545</v>
      </c>
      <c r="H24" t="s">
        <v>482</v>
      </c>
      <c r="I24" t="s">
        <v>483</v>
      </c>
      <c r="J24" t="s">
        <v>152</v>
      </c>
      <c r="K24" t="s">
        <v>114</v>
      </c>
      <c r="L24" t="s">
        <v>484</v>
      </c>
      <c r="M24" t="s">
        <v>109</v>
      </c>
      <c r="O24" t="s">
        <v>136</v>
      </c>
      <c r="P24" t="s">
        <v>485</v>
      </c>
      <c r="Q24" t="s">
        <v>112</v>
      </c>
      <c r="R24" t="s">
        <v>113</v>
      </c>
      <c r="S24" t="s">
        <v>122</v>
      </c>
      <c r="T24" t="s">
        <v>109</v>
      </c>
      <c r="V24" t="s">
        <v>109</v>
      </c>
      <c r="X24" t="s">
        <v>138</v>
      </c>
      <c r="Y24" t="s">
        <v>187</v>
      </c>
      <c r="Z24" t="s">
        <v>109</v>
      </c>
      <c r="AA24" t="s">
        <v>116</v>
      </c>
      <c r="AB24" t="s">
        <v>152</v>
      </c>
      <c r="AC24" t="s">
        <v>116</v>
      </c>
      <c r="AD24" t="s">
        <v>486</v>
      </c>
      <c r="AE24" t="s">
        <v>109</v>
      </c>
      <c r="AG24" t="s">
        <v>109</v>
      </c>
      <c r="AH24" t="s">
        <v>116</v>
      </c>
      <c r="AI24" t="s">
        <v>109</v>
      </c>
      <c r="AJ24" t="s">
        <v>116</v>
      </c>
      <c r="AK24" t="s">
        <v>116</v>
      </c>
      <c r="AL24" t="s">
        <v>116</v>
      </c>
      <c r="AM24" t="s">
        <v>112</v>
      </c>
      <c r="AN24" t="s">
        <v>253</v>
      </c>
      <c r="AO24" t="s">
        <v>188</v>
      </c>
      <c r="AP24" t="s">
        <v>113</v>
      </c>
      <c r="AQ24" t="s">
        <v>289</v>
      </c>
      <c r="AR24" t="s">
        <v>487</v>
      </c>
      <c r="AS24" t="s">
        <v>220</v>
      </c>
      <c r="AT24" t="s">
        <v>113</v>
      </c>
      <c r="AU24" t="s">
        <v>116</v>
      </c>
      <c r="AV24" t="s">
        <v>116</v>
      </c>
      <c r="AW24" t="s">
        <v>109</v>
      </c>
      <c r="AZ24" t="s">
        <v>113</v>
      </c>
      <c r="BA24" t="s">
        <v>476</v>
      </c>
      <c r="BB24" t="s">
        <v>206</v>
      </c>
      <c r="BC24" t="s">
        <v>116</v>
      </c>
      <c r="BD24" t="s">
        <v>116</v>
      </c>
      <c r="BE24" t="s">
        <v>116</v>
      </c>
      <c r="BF24" t="s">
        <v>488</v>
      </c>
      <c r="BG24" t="s">
        <v>116</v>
      </c>
      <c r="BH24" t="s">
        <v>116</v>
      </c>
      <c r="BI24" t="s">
        <v>489</v>
      </c>
      <c r="BJ24" t="s">
        <v>116</v>
      </c>
      <c r="BK24" t="s">
        <v>116</v>
      </c>
      <c r="BL24" t="s">
        <v>109</v>
      </c>
      <c r="BM24" t="s">
        <v>116</v>
      </c>
      <c r="BN24" t="s">
        <v>113</v>
      </c>
      <c r="BO24" t="s">
        <v>116</v>
      </c>
      <c r="BP24" t="s">
        <v>122</v>
      </c>
      <c r="BR24" t="s">
        <v>116</v>
      </c>
      <c r="BS24" t="s">
        <v>255</v>
      </c>
      <c r="BT24" t="s">
        <v>116</v>
      </c>
      <c r="BU24" t="s">
        <v>114</v>
      </c>
      <c r="BV24" t="s">
        <v>109</v>
      </c>
      <c r="BY24" t="s">
        <v>116</v>
      </c>
      <c r="BZ24" t="s">
        <v>208</v>
      </c>
      <c r="CA24" t="s">
        <v>113</v>
      </c>
      <c r="CB24" t="s">
        <v>113</v>
      </c>
      <c r="CC24" t="s">
        <v>191</v>
      </c>
      <c r="CD24" t="s">
        <v>116</v>
      </c>
      <c r="CE24" t="s">
        <v>116</v>
      </c>
      <c r="CG24" t="s">
        <v>113</v>
      </c>
      <c r="CH24" t="s">
        <v>113</v>
      </c>
      <c r="CI24" t="s">
        <v>490</v>
      </c>
      <c r="CJ24" t="s">
        <v>116</v>
      </c>
      <c r="CK24" t="s">
        <v>109</v>
      </c>
      <c r="CL24" t="s">
        <v>109</v>
      </c>
      <c r="CP24" t="s">
        <v>116</v>
      </c>
      <c r="CQ24" t="s">
        <v>109</v>
      </c>
      <c r="CS24" t="s">
        <v>116</v>
      </c>
      <c r="CT24" t="s">
        <v>116</v>
      </c>
      <c r="CU24" t="s">
        <v>109</v>
      </c>
      <c r="CV24" t="s">
        <v>109</v>
      </c>
      <c r="CX24" t="s">
        <v>116</v>
      </c>
      <c r="CY24" t="s">
        <v>491</v>
      </c>
      <c r="DB24">
        <f t="shared" si="1"/>
        <v>2</v>
      </c>
      <c r="DC24">
        <f t="shared" si="2"/>
        <v>0</v>
      </c>
      <c r="DD24">
        <f t="shared" si="20"/>
        <v>3</v>
      </c>
      <c r="DE24">
        <f t="shared" si="3"/>
        <v>0</v>
      </c>
      <c r="DF24">
        <f t="shared" si="4"/>
        <v>5</v>
      </c>
      <c r="DG24">
        <f t="shared" si="5"/>
        <v>0</v>
      </c>
      <c r="DH24">
        <f t="shared" si="6"/>
        <v>8</v>
      </c>
      <c r="DI24">
        <f t="shared" si="7"/>
        <v>3</v>
      </c>
      <c r="DJ24">
        <f t="shared" si="8"/>
        <v>2</v>
      </c>
      <c r="DK24">
        <f t="shared" si="9"/>
        <v>2</v>
      </c>
      <c r="DL24">
        <f t="shared" si="10"/>
        <v>2</v>
      </c>
      <c r="DM24">
        <f t="shared" si="11"/>
        <v>4</v>
      </c>
      <c r="DN24">
        <f t="shared" si="12"/>
        <v>4</v>
      </c>
      <c r="DO24">
        <f t="shared" si="13"/>
        <v>1</v>
      </c>
      <c r="DP24">
        <f t="shared" si="14"/>
        <v>2</v>
      </c>
      <c r="DQ24">
        <f t="shared" si="15"/>
        <v>0</v>
      </c>
      <c r="DR24">
        <f t="shared" si="16"/>
        <v>1</v>
      </c>
      <c r="DS24">
        <f t="shared" si="17"/>
        <v>3</v>
      </c>
      <c r="DT24">
        <f t="shared" si="18"/>
        <v>42</v>
      </c>
      <c r="DU24">
        <f t="shared" si="21"/>
        <v>8.0769230769230766</v>
      </c>
      <c r="DV24">
        <f t="shared" si="0"/>
        <v>8</v>
      </c>
      <c r="DW24">
        <f t="shared" si="19"/>
        <v>8</v>
      </c>
    </row>
    <row r="25" spans="1:127">
      <c r="A25">
        <v>30</v>
      </c>
      <c r="B25" s="1">
        <v>44662.357523148101</v>
      </c>
      <c r="C25" s="1">
        <v>44662.402638888903</v>
      </c>
      <c r="D25" t="s">
        <v>104</v>
      </c>
      <c r="F25" t="s">
        <v>496</v>
      </c>
      <c r="G25" s="4">
        <v>21116</v>
      </c>
      <c r="H25" t="s">
        <v>497</v>
      </c>
      <c r="I25" t="s">
        <v>498</v>
      </c>
      <c r="J25" t="s">
        <v>152</v>
      </c>
      <c r="K25" t="s">
        <v>114</v>
      </c>
      <c r="L25" t="s">
        <v>499</v>
      </c>
      <c r="M25" t="s">
        <v>109</v>
      </c>
      <c r="O25" t="s">
        <v>500</v>
      </c>
      <c r="P25" t="s">
        <v>501</v>
      </c>
      <c r="Q25" t="s">
        <v>112</v>
      </c>
      <c r="R25" t="s">
        <v>113</v>
      </c>
      <c r="S25" t="s">
        <v>114</v>
      </c>
      <c r="T25" t="s">
        <v>109</v>
      </c>
      <c r="V25" t="s">
        <v>109</v>
      </c>
      <c r="X25" t="s">
        <v>138</v>
      </c>
      <c r="Y25" t="s">
        <v>357</v>
      </c>
      <c r="Z25" t="s">
        <v>109</v>
      </c>
      <c r="AA25" t="s">
        <v>116</v>
      </c>
      <c r="AB25" t="s">
        <v>152</v>
      </c>
      <c r="AC25" t="s">
        <v>116</v>
      </c>
      <c r="AD25" t="s">
        <v>502</v>
      </c>
      <c r="AE25" t="s">
        <v>109</v>
      </c>
      <c r="AG25" t="s">
        <v>109</v>
      </c>
      <c r="AH25" t="s">
        <v>116</v>
      </c>
      <c r="AI25" t="s">
        <v>109</v>
      </c>
      <c r="AJ25" t="s">
        <v>116</v>
      </c>
      <c r="AK25" t="s">
        <v>116</v>
      </c>
      <c r="AL25" t="s">
        <v>116</v>
      </c>
      <c r="AM25" t="s">
        <v>152</v>
      </c>
      <c r="AN25" t="s">
        <v>117</v>
      </c>
      <c r="AO25" t="s">
        <v>188</v>
      </c>
      <c r="AP25" t="s">
        <v>113</v>
      </c>
      <c r="AQ25" t="s">
        <v>109</v>
      </c>
      <c r="AS25" t="s">
        <v>503</v>
      </c>
      <c r="AT25" t="s">
        <v>113</v>
      </c>
      <c r="AU25" t="s">
        <v>116</v>
      </c>
      <c r="AV25" t="s">
        <v>116</v>
      </c>
      <c r="AW25" t="s">
        <v>109</v>
      </c>
      <c r="AZ25" t="s">
        <v>164</v>
      </c>
      <c r="BA25" t="s">
        <v>120</v>
      </c>
      <c r="BB25" t="s">
        <v>121</v>
      </c>
      <c r="BC25" t="s">
        <v>116</v>
      </c>
      <c r="BD25" t="s">
        <v>116</v>
      </c>
      <c r="BE25" t="s">
        <v>122</v>
      </c>
      <c r="BG25" t="s">
        <v>116</v>
      </c>
      <c r="BH25" t="s">
        <v>116</v>
      </c>
      <c r="BI25" t="s">
        <v>504</v>
      </c>
      <c r="BJ25" t="s">
        <v>116</v>
      </c>
      <c r="BK25" t="s">
        <v>116</v>
      </c>
      <c r="BL25" t="s">
        <v>109</v>
      </c>
      <c r="BM25" t="s">
        <v>109</v>
      </c>
      <c r="BN25" t="s">
        <v>113</v>
      </c>
      <c r="BO25" t="s">
        <v>116</v>
      </c>
      <c r="BP25" t="s">
        <v>122</v>
      </c>
      <c r="BR25" t="s">
        <v>109</v>
      </c>
      <c r="BS25" t="s">
        <v>169</v>
      </c>
      <c r="BT25" t="s">
        <v>116</v>
      </c>
      <c r="BU25" t="s">
        <v>114</v>
      </c>
      <c r="BV25" t="s">
        <v>223</v>
      </c>
      <c r="BY25" t="s">
        <v>116</v>
      </c>
      <c r="BZ25" t="s">
        <v>208</v>
      </c>
      <c r="CA25" t="s">
        <v>505</v>
      </c>
      <c r="CB25" t="s">
        <v>129</v>
      </c>
      <c r="CC25" t="s">
        <v>270</v>
      </c>
      <c r="CD25" t="s">
        <v>116</v>
      </c>
      <c r="CE25" t="s">
        <v>116</v>
      </c>
      <c r="CG25" t="s">
        <v>113</v>
      </c>
      <c r="CH25" t="s">
        <v>436</v>
      </c>
      <c r="CI25" t="s">
        <v>113</v>
      </c>
      <c r="CJ25" t="s">
        <v>109</v>
      </c>
      <c r="CK25" t="s">
        <v>109</v>
      </c>
      <c r="CL25" t="s">
        <v>109</v>
      </c>
      <c r="CP25" t="s">
        <v>116</v>
      </c>
      <c r="CQ25" t="s">
        <v>109</v>
      </c>
      <c r="CS25" t="s">
        <v>109</v>
      </c>
      <c r="CT25" t="s">
        <v>116</v>
      </c>
      <c r="CU25" t="s">
        <v>116</v>
      </c>
      <c r="CV25" t="s">
        <v>109</v>
      </c>
      <c r="CX25" t="s">
        <v>109</v>
      </c>
      <c r="DB25">
        <f t="shared" si="1"/>
        <v>2</v>
      </c>
      <c r="DC25">
        <f t="shared" si="2"/>
        <v>0</v>
      </c>
      <c r="DD25">
        <f t="shared" si="20"/>
        <v>4</v>
      </c>
      <c r="DE25">
        <f t="shared" si="3"/>
        <v>0</v>
      </c>
      <c r="DF25">
        <f t="shared" si="4"/>
        <v>5</v>
      </c>
      <c r="DG25">
        <f t="shared" si="5"/>
        <v>0</v>
      </c>
      <c r="DH25">
        <f t="shared" si="6"/>
        <v>7</v>
      </c>
      <c r="DI25">
        <f t="shared" si="7"/>
        <v>3</v>
      </c>
      <c r="DJ25">
        <f t="shared" si="8"/>
        <v>3</v>
      </c>
      <c r="DK25">
        <f t="shared" si="9"/>
        <v>1</v>
      </c>
      <c r="DL25">
        <f t="shared" si="10"/>
        <v>2</v>
      </c>
      <c r="DM25">
        <f t="shared" si="11"/>
        <v>3</v>
      </c>
      <c r="DN25">
        <f t="shared" si="12"/>
        <v>4</v>
      </c>
      <c r="DO25">
        <f t="shared" si="13"/>
        <v>1</v>
      </c>
      <c r="DP25">
        <f t="shared" si="14"/>
        <v>4</v>
      </c>
      <c r="DQ25">
        <f t="shared" si="15"/>
        <v>1</v>
      </c>
      <c r="DR25">
        <f t="shared" si="16"/>
        <v>0</v>
      </c>
      <c r="DS25">
        <f t="shared" si="17"/>
        <v>3</v>
      </c>
      <c r="DT25">
        <f t="shared" si="18"/>
        <v>43</v>
      </c>
      <c r="DU25">
        <f t="shared" si="21"/>
        <v>8.2692307692307683</v>
      </c>
      <c r="DV25">
        <f t="shared" si="0"/>
        <v>8.5</v>
      </c>
      <c r="DW25">
        <f t="shared" si="19"/>
        <v>8.5</v>
      </c>
    </row>
    <row r="26" spans="1:127">
      <c r="A26">
        <v>31</v>
      </c>
      <c r="B26" s="1">
        <v>44662.397812499999</v>
      </c>
      <c r="C26" s="1">
        <v>44662.4065162037</v>
      </c>
      <c r="D26" t="s">
        <v>104</v>
      </c>
      <c r="F26" t="s">
        <v>506</v>
      </c>
      <c r="G26" s="3">
        <v>20710</v>
      </c>
      <c r="H26" t="s">
        <v>507</v>
      </c>
      <c r="I26" t="s">
        <v>508</v>
      </c>
      <c r="J26" t="s">
        <v>108</v>
      </c>
      <c r="K26" t="s">
        <v>109</v>
      </c>
      <c r="M26" t="s">
        <v>109</v>
      </c>
      <c r="O26" t="s">
        <v>185</v>
      </c>
      <c r="P26" t="s">
        <v>509</v>
      </c>
      <c r="Q26" t="s">
        <v>108</v>
      </c>
      <c r="R26" t="s">
        <v>113</v>
      </c>
      <c r="S26" t="s">
        <v>114</v>
      </c>
      <c r="T26" t="s">
        <v>109</v>
      </c>
      <c r="V26" t="s">
        <v>109</v>
      </c>
      <c r="X26" t="s">
        <v>510</v>
      </c>
      <c r="Y26" t="s">
        <v>139</v>
      </c>
      <c r="Z26" t="s">
        <v>109</v>
      </c>
      <c r="AA26" t="s">
        <v>116</v>
      </c>
      <c r="AB26" t="s">
        <v>108</v>
      </c>
      <c r="AC26" t="s">
        <v>109</v>
      </c>
      <c r="AE26" t="s">
        <v>109</v>
      </c>
      <c r="AG26" t="s">
        <v>109</v>
      </c>
      <c r="AH26" t="s">
        <v>116</v>
      </c>
      <c r="AI26" t="s">
        <v>109</v>
      </c>
      <c r="AJ26" t="s">
        <v>116</v>
      </c>
      <c r="AK26" t="s">
        <v>116</v>
      </c>
      <c r="AL26" t="s">
        <v>109</v>
      </c>
      <c r="AM26" t="s">
        <v>108</v>
      </c>
      <c r="AN26" t="s">
        <v>117</v>
      </c>
      <c r="AO26" t="s">
        <v>219</v>
      </c>
      <c r="AP26" t="s">
        <v>113</v>
      </c>
      <c r="AQ26" t="s">
        <v>109</v>
      </c>
      <c r="AS26" t="s">
        <v>448</v>
      </c>
      <c r="AT26" t="s">
        <v>369</v>
      </c>
      <c r="AU26" t="s">
        <v>116</v>
      </c>
      <c r="AV26" t="s">
        <v>109</v>
      </c>
      <c r="AW26" t="s">
        <v>109</v>
      </c>
      <c r="AZ26" t="s">
        <v>164</v>
      </c>
      <c r="BA26" t="s">
        <v>113</v>
      </c>
      <c r="BB26" t="s">
        <v>206</v>
      </c>
      <c r="BC26" t="s">
        <v>109</v>
      </c>
      <c r="BD26" t="s">
        <v>116</v>
      </c>
      <c r="BE26" t="s">
        <v>122</v>
      </c>
      <c r="BG26" t="s">
        <v>116</v>
      </c>
      <c r="BH26" t="s">
        <v>116</v>
      </c>
      <c r="BI26" t="s">
        <v>511</v>
      </c>
      <c r="BJ26" t="s">
        <v>116</v>
      </c>
      <c r="BK26" t="s">
        <v>116</v>
      </c>
      <c r="BL26" t="s">
        <v>109</v>
      </c>
      <c r="BM26" t="s">
        <v>109</v>
      </c>
      <c r="BN26" t="s">
        <v>113</v>
      </c>
      <c r="BO26" t="s">
        <v>116</v>
      </c>
      <c r="BP26" t="s">
        <v>122</v>
      </c>
      <c r="BR26" t="s">
        <v>109</v>
      </c>
      <c r="BS26" t="s">
        <v>255</v>
      </c>
      <c r="BT26" t="s">
        <v>116</v>
      </c>
      <c r="BU26" t="s">
        <v>114</v>
      </c>
      <c r="BV26" t="s">
        <v>116</v>
      </c>
      <c r="BY26" t="s">
        <v>116</v>
      </c>
      <c r="BZ26" t="s">
        <v>208</v>
      </c>
      <c r="CA26" t="s">
        <v>297</v>
      </c>
      <c r="CB26" t="s">
        <v>512</v>
      </c>
      <c r="CC26" t="s">
        <v>298</v>
      </c>
      <c r="CD26" t="s">
        <v>109</v>
      </c>
      <c r="CE26" t="s">
        <v>116</v>
      </c>
      <c r="CG26" t="s">
        <v>113</v>
      </c>
      <c r="CH26" t="s">
        <v>436</v>
      </c>
      <c r="CI26" t="s">
        <v>513</v>
      </c>
      <c r="CJ26" t="s">
        <v>109</v>
      </c>
      <c r="CK26" t="s">
        <v>109</v>
      </c>
      <c r="CL26" t="s">
        <v>116</v>
      </c>
      <c r="CM26" t="s">
        <v>514</v>
      </c>
      <c r="CN26" t="s">
        <v>515</v>
      </c>
      <c r="CO26" t="s">
        <v>116</v>
      </c>
      <c r="CP26" t="s">
        <v>116</v>
      </c>
      <c r="CQ26" t="s">
        <v>109</v>
      </c>
      <c r="CS26" t="s">
        <v>116</v>
      </c>
      <c r="CT26" t="s">
        <v>116</v>
      </c>
      <c r="CU26" t="s">
        <v>116</v>
      </c>
      <c r="CV26" t="s">
        <v>109</v>
      </c>
      <c r="CX26" t="s">
        <v>116</v>
      </c>
      <c r="CY26" t="s">
        <v>516</v>
      </c>
      <c r="DB26">
        <f t="shared" si="1"/>
        <v>1</v>
      </c>
      <c r="DC26">
        <f t="shared" si="2"/>
        <v>0</v>
      </c>
      <c r="DD26">
        <f t="shared" si="20"/>
        <v>4</v>
      </c>
      <c r="DE26">
        <f t="shared" si="3"/>
        <v>0</v>
      </c>
      <c r="DF26">
        <f t="shared" si="4"/>
        <v>4</v>
      </c>
      <c r="DG26">
        <f t="shared" si="5"/>
        <v>0</v>
      </c>
      <c r="DH26">
        <f t="shared" si="6"/>
        <v>6</v>
      </c>
      <c r="DI26">
        <f t="shared" si="7"/>
        <v>3</v>
      </c>
      <c r="DJ26">
        <f t="shared" si="8"/>
        <v>2</v>
      </c>
      <c r="DK26">
        <f t="shared" si="9"/>
        <v>1</v>
      </c>
      <c r="DL26">
        <f t="shared" si="10"/>
        <v>2</v>
      </c>
      <c r="DM26">
        <f t="shared" si="11"/>
        <v>3</v>
      </c>
      <c r="DN26">
        <f t="shared" si="12"/>
        <v>4</v>
      </c>
      <c r="DO26">
        <f t="shared" si="13"/>
        <v>1</v>
      </c>
      <c r="DP26">
        <f t="shared" si="14"/>
        <v>3</v>
      </c>
      <c r="DQ26">
        <f t="shared" si="15"/>
        <v>1</v>
      </c>
      <c r="DR26">
        <f t="shared" si="16"/>
        <v>1</v>
      </c>
      <c r="DS26">
        <f t="shared" si="17"/>
        <v>6</v>
      </c>
      <c r="DT26">
        <f t="shared" si="18"/>
        <v>42</v>
      </c>
      <c r="DU26">
        <f t="shared" si="21"/>
        <v>8.0769230769230766</v>
      </c>
      <c r="DV26">
        <f t="shared" si="0"/>
        <v>8</v>
      </c>
      <c r="DW26">
        <f t="shared" si="19"/>
        <v>8</v>
      </c>
    </row>
    <row r="27" spans="1:127">
      <c r="A27">
        <v>32</v>
      </c>
      <c r="B27" s="1">
        <v>44662.3817361111</v>
      </c>
      <c r="C27" s="1">
        <v>44662.407627314802</v>
      </c>
      <c r="D27" t="s">
        <v>104</v>
      </c>
      <c r="F27" t="s">
        <v>517</v>
      </c>
      <c r="G27" s="4">
        <v>13695</v>
      </c>
      <c r="H27" t="s">
        <v>518</v>
      </c>
      <c r="I27" t="s">
        <v>519</v>
      </c>
      <c r="J27" t="s">
        <v>152</v>
      </c>
      <c r="K27" t="s">
        <v>114</v>
      </c>
      <c r="L27" t="s">
        <v>520</v>
      </c>
      <c r="M27" t="s">
        <v>109</v>
      </c>
      <c r="O27" t="s">
        <v>185</v>
      </c>
      <c r="P27" t="s">
        <v>521</v>
      </c>
      <c r="Q27" t="s">
        <v>200</v>
      </c>
      <c r="R27" t="s">
        <v>113</v>
      </c>
      <c r="S27" t="s">
        <v>114</v>
      </c>
      <c r="T27" t="s">
        <v>109</v>
      </c>
      <c r="V27" t="s">
        <v>109</v>
      </c>
      <c r="X27" t="s">
        <v>522</v>
      </c>
      <c r="Y27" t="s">
        <v>139</v>
      </c>
      <c r="Z27" t="s">
        <v>116</v>
      </c>
      <c r="AB27" t="s">
        <v>108</v>
      </c>
      <c r="AC27" t="s">
        <v>116</v>
      </c>
      <c r="AD27" t="s">
        <v>523</v>
      </c>
      <c r="AE27" t="s">
        <v>114</v>
      </c>
      <c r="AF27" t="s">
        <v>524</v>
      </c>
      <c r="AG27" t="s">
        <v>109</v>
      </c>
      <c r="AH27" t="s">
        <v>116</v>
      </c>
      <c r="AI27" t="s">
        <v>109</v>
      </c>
      <c r="AJ27" t="s">
        <v>116</v>
      </c>
      <c r="AK27" t="s">
        <v>116</v>
      </c>
      <c r="AL27" t="s">
        <v>109</v>
      </c>
      <c r="AM27" t="s">
        <v>200</v>
      </c>
      <c r="AN27" t="s">
        <v>117</v>
      </c>
      <c r="AO27" t="s">
        <v>188</v>
      </c>
      <c r="AP27" t="s">
        <v>113</v>
      </c>
      <c r="AQ27" t="s">
        <v>109</v>
      </c>
      <c r="AS27" t="s">
        <v>525</v>
      </c>
      <c r="AT27" t="s">
        <v>526</v>
      </c>
      <c r="AU27" t="s">
        <v>116</v>
      </c>
      <c r="AV27" t="s">
        <v>116</v>
      </c>
      <c r="AW27" t="s">
        <v>109</v>
      </c>
      <c r="AZ27" t="s">
        <v>527</v>
      </c>
      <c r="BA27" t="s">
        <v>528</v>
      </c>
      <c r="BB27" t="s">
        <v>529</v>
      </c>
      <c r="BC27" t="s">
        <v>116</v>
      </c>
      <c r="BD27" t="s">
        <v>116</v>
      </c>
      <c r="BE27" t="s">
        <v>122</v>
      </c>
      <c r="BG27" t="s">
        <v>116</v>
      </c>
      <c r="BH27" t="s">
        <v>116</v>
      </c>
      <c r="BI27" t="s">
        <v>530</v>
      </c>
      <c r="BJ27" t="s">
        <v>116</v>
      </c>
      <c r="BK27" t="s">
        <v>116</v>
      </c>
      <c r="BL27" t="s">
        <v>116</v>
      </c>
      <c r="BM27" t="s">
        <v>109</v>
      </c>
      <c r="BN27" t="s">
        <v>531</v>
      </c>
      <c r="BO27" t="s">
        <v>109</v>
      </c>
      <c r="BP27" t="s">
        <v>122</v>
      </c>
      <c r="BR27" t="s">
        <v>116</v>
      </c>
      <c r="BS27" t="s">
        <v>126</v>
      </c>
      <c r="BT27" t="s">
        <v>116</v>
      </c>
      <c r="BU27" t="s">
        <v>114</v>
      </c>
      <c r="BV27" t="s">
        <v>223</v>
      </c>
      <c r="BY27" t="s">
        <v>116</v>
      </c>
      <c r="BZ27" t="s">
        <v>532</v>
      </c>
      <c r="CA27" t="s">
        <v>533</v>
      </c>
      <c r="CB27" t="s">
        <v>534</v>
      </c>
      <c r="CC27" t="s">
        <v>270</v>
      </c>
      <c r="CD27" t="s">
        <v>116</v>
      </c>
      <c r="CE27" t="s">
        <v>109</v>
      </c>
      <c r="CF27" t="s">
        <v>535</v>
      </c>
      <c r="CG27" t="s">
        <v>113</v>
      </c>
      <c r="CH27" t="s">
        <v>436</v>
      </c>
      <c r="CI27" t="s">
        <v>113</v>
      </c>
      <c r="CJ27" t="s">
        <v>109</v>
      </c>
      <c r="CK27" t="s">
        <v>109</v>
      </c>
      <c r="CL27" t="s">
        <v>116</v>
      </c>
      <c r="CM27" t="s">
        <v>536</v>
      </c>
      <c r="CN27" t="s">
        <v>176</v>
      </c>
      <c r="CO27" t="s">
        <v>109</v>
      </c>
      <c r="CP27" t="s">
        <v>116</v>
      </c>
      <c r="CQ27" t="s">
        <v>116</v>
      </c>
      <c r="CR27" t="s">
        <v>537</v>
      </c>
      <c r="CS27" t="s">
        <v>116</v>
      </c>
      <c r="CT27" t="s">
        <v>116</v>
      </c>
      <c r="CU27" t="s">
        <v>116</v>
      </c>
      <c r="CV27" t="s">
        <v>109</v>
      </c>
      <c r="CX27" t="s">
        <v>116</v>
      </c>
      <c r="CY27" t="s">
        <v>179</v>
      </c>
      <c r="DB27">
        <f t="shared" si="1"/>
        <v>2</v>
      </c>
      <c r="DC27">
        <f t="shared" si="2"/>
        <v>0</v>
      </c>
      <c r="DD27">
        <f t="shared" si="20"/>
        <v>4</v>
      </c>
      <c r="DE27">
        <f t="shared" si="3"/>
        <v>0</v>
      </c>
      <c r="DF27">
        <f t="shared" si="4"/>
        <v>5</v>
      </c>
      <c r="DG27">
        <f t="shared" si="5"/>
        <v>1</v>
      </c>
      <c r="DH27">
        <f t="shared" si="6"/>
        <v>6</v>
      </c>
      <c r="DI27">
        <f t="shared" si="7"/>
        <v>4</v>
      </c>
      <c r="DJ27">
        <f t="shared" si="8"/>
        <v>3</v>
      </c>
      <c r="DK27">
        <f t="shared" si="9"/>
        <v>1</v>
      </c>
      <c r="DL27">
        <f t="shared" si="10"/>
        <v>2</v>
      </c>
      <c r="DM27">
        <f t="shared" si="11"/>
        <v>4</v>
      </c>
      <c r="DN27">
        <f t="shared" si="12"/>
        <v>5</v>
      </c>
      <c r="DO27">
        <f t="shared" si="13"/>
        <v>1</v>
      </c>
      <c r="DP27">
        <f t="shared" si="14"/>
        <v>4</v>
      </c>
      <c r="DQ27">
        <f t="shared" si="15"/>
        <v>2</v>
      </c>
      <c r="DR27">
        <f t="shared" si="16"/>
        <v>1</v>
      </c>
      <c r="DS27">
        <f t="shared" si="17"/>
        <v>7</v>
      </c>
      <c r="DT27">
        <f t="shared" si="18"/>
        <v>52</v>
      </c>
      <c r="DU27">
        <f t="shared" si="21"/>
        <v>10</v>
      </c>
      <c r="DV27">
        <f t="shared" si="0"/>
        <v>10</v>
      </c>
      <c r="DW27">
        <f t="shared" si="19"/>
        <v>10</v>
      </c>
    </row>
    <row r="28" spans="1:127">
      <c r="A28">
        <v>33</v>
      </c>
      <c r="B28" s="1">
        <v>44662.394108796303</v>
      </c>
      <c r="C28" s="1">
        <v>44662.407928240696</v>
      </c>
      <c r="D28" t="s">
        <v>104</v>
      </c>
      <c r="F28" t="s">
        <v>538</v>
      </c>
      <c r="G28" s="3">
        <v>12811</v>
      </c>
      <c r="H28" t="s">
        <v>539</v>
      </c>
      <c r="I28" t="s">
        <v>540</v>
      </c>
      <c r="J28" t="s">
        <v>152</v>
      </c>
      <c r="K28" t="s">
        <v>114</v>
      </c>
      <c r="L28" t="s">
        <v>541</v>
      </c>
      <c r="M28" t="s">
        <v>109</v>
      </c>
      <c r="O28" t="s">
        <v>198</v>
      </c>
      <c r="P28" t="s">
        <v>113</v>
      </c>
      <c r="Q28" t="s">
        <v>200</v>
      </c>
      <c r="R28" t="s">
        <v>113</v>
      </c>
      <c r="S28" t="s">
        <v>122</v>
      </c>
      <c r="T28" t="s">
        <v>109</v>
      </c>
      <c r="V28" t="s">
        <v>109</v>
      </c>
      <c r="X28" t="s">
        <v>356</v>
      </c>
      <c r="Y28" t="s">
        <v>113</v>
      </c>
      <c r="Z28" t="s">
        <v>109</v>
      </c>
      <c r="AA28" t="s">
        <v>116</v>
      </c>
      <c r="AB28" t="s">
        <v>160</v>
      </c>
      <c r="AC28" t="s">
        <v>109</v>
      </c>
      <c r="AE28" t="s">
        <v>109</v>
      </c>
      <c r="AG28" t="s">
        <v>109</v>
      </c>
      <c r="AH28" t="s">
        <v>116</v>
      </c>
      <c r="AI28" t="s">
        <v>116</v>
      </c>
      <c r="AJ28" t="s">
        <v>116</v>
      </c>
      <c r="AK28" t="s">
        <v>116</v>
      </c>
      <c r="AL28" t="s">
        <v>116</v>
      </c>
      <c r="AM28" t="s">
        <v>200</v>
      </c>
      <c r="AN28" t="s">
        <v>253</v>
      </c>
      <c r="AO28" t="s">
        <v>113</v>
      </c>
      <c r="AP28" t="s">
        <v>113</v>
      </c>
      <c r="AQ28" t="s">
        <v>109</v>
      </c>
      <c r="AS28" t="s">
        <v>542</v>
      </c>
      <c r="AT28" t="s">
        <v>543</v>
      </c>
      <c r="AU28" t="s">
        <v>109</v>
      </c>
      <c r="AV28" t="s">
        <v>116</v>
      </c>
      <c r="AW28" t="s">
        <v>109</v>
      </c>
      <c r="AZ28" t="s">
        <v>113</v>
      </c>
      <c r="BA28" t="s">
        <v>120</v>
      </c>
      <c r="BB28" t="s">
        <v>121</v>
      </c>
      <c r="BC28" t="s">
        <v>109</v>
      </c>
      <c r="BD28" t="s">
        <v>116</v>
      </c>
      <c r="BE28" t="s">
        <v>122</v>
      </c>
      <c r="BG28" t="s">
        <v>109</v>
      </c>
      <c r="BH28" t="s">
        <v>116</v>
      </c>
      <c r="BI28" t="s">
        <v>544</v>
      </c>
      <c r="BJ28" t="s">
        <v>116</v>
      </c>
      <c r="BK28" t="s">
        <v>109</v>
      </c>
      <c r="BL28" t="s">
        <v>109</v>
      </c>
      <c r="BM28" t="s">
        <v>109</v>
      </c>
      <c r="BN28" t="s">
        <v>168</v>
      </c>
      <c r="BO28" t="s">
        <v>116</v>
      </c>
      <c r="BP28" t="s">
        <v>122</v>
      </c>
      <c r="BR28" t="s">
        <v>116</v>
      </c>
      <c r="BS28" t="s">
        <v>113</v>
      </c>
      <c r="BT28" t="s">
        <v>109</v>
      </c>
      <c r="BU28" t="s">
        <v>109</v>
      </c>
      <c r="BV28" t="s">
        <v>116</v>
      </c>
      <c r="BW28" t="s">
        <v>256</v>
      </c>
      <c r="BY28" t="s">
        <v>116</v>
      </c>
      <c r="BZ28" t="s">
        <v>208</v>
      </c>
      <c r="CA28" t="s">
        <v>545</v>
      </c>
      <c r="CB28" t="s">
        <v>512</v>
      </c>
      <c r="CC28" t="s">
        <v>270</v>
      </c>
      <c r="CD28" t="s">
        <v>109</v>
      </c>
      <c r="CE28" t="s">
        <v>116</v>
      </c>
      <c r="CG28" t="s">
        <v>113</v>
      </c>
      <c r="CH28" t="s">
        <v>113</v>
      </c>
      <c r="CI28" t="s">
        <v>436</v>
      </c>
      <c r="CJ28" t="s">
        <v>109</v>
      </c>
      <c r="CK28" t="s">
        <v>109</v>
      </c>
      <c r="CL28" t="s">
        <v>109</v>
      </c>
      <c r="CP28" t="s">
        <v>116</v>
      </c>
      <c r="CQ28" t="s">
        <v>109</v>
      </c>
      <c r="CS28" t="s">
        <v>116</v>
      </c>
      <c r="CT28" t="s">
        <v>116</v>
      </c>
      <c r="CU28" t="s">
        <v>116</v>
      </c>
      <c r="CV28" t="s">
        <v>109</v>
      </c>
      <c r="CX28" t="s">
        <v>109</v>
      </c>
      <c r="DB28">
        <f t="shared" si="1"/>
        <v>2</v>
      </c>
      <c r="DC28">
        <f t="shared" si="2"/>
        <v>0</v>
      </c>
      <c r="DD28">
        <f t="shared" si="20"/>
        <v>2</v>
      </c>
      <c r="DE28">
        <f t="shared" si="3"/>
        <v>0</v>
      </c>
      <c r="DF28">
        <f t="shared" si="4"/>
        <v>3</v>
      </c>
      <c r="DG28">
        <f t="shared" si="5"/>
        <v>0</v>
      </c>
      <c r="DH28">
        <f t="shared" si="6"/>
        <v>7</v>
      </c>
      <c r="DI28">
        <f t="shared" si="7"/>
        <v>3</v>
      </c>
      <c r="DJ28">
        <f t="shared" si="8"/>
        <v>2</v>
      </c>
      <c r="DK28">
        <f t="shared" si="9"/>
        <v>1</v>
      </c>
      <c r="DL28">
        <f t="shared" si="10"/>
        <v>1</v>
      </c>
      <c r="DM28">
        <f t="shared" si="11"/>
        <v>3</v>
      </c>
      <c r="DN28">
        <f t="shared" si="12"/>
        <v>2</v>
      </c>
      <c r="DO28">
        <f t="shared" si="13"/>
        <v>1</v>
      </c>
      <c r="DP28">
        <f t="shared" si="14"/>
        <v>3</v>
      </c>
      <c r="DQ28">
        <f t="shared" si="15"/>
        <v>0</v>
      </c>
      <c r="DR28">
        <f t="shared" si="16"/>
        <v>0</v>
      </c>
      <c r="DS28">
        <f t="shared" si="17"/>
        <v>4</v>
      </c>
      <c r="DT28">
        <f t="shared" si="18"/>
        <v>34</v>
      </c>
      <c r="DU28">
        <f t="shared" si="21"/>
        <v>6.5384615384615383</v>
      </c>
      <c r="DV28">
        <f t="shared" si="0"/>
        <v>6.5</v>
      </c>
      <c r="DW28">
        <f t="shared" si="19"/>
        <v>6.5</v>
      </c>
    </row>
    <row r="29" spans="1:127">
      <c r="A29">
        <v>34</v>
      </c>
      <c r="B29" s="1">
        <v>44662.376516203702</v>
      </c>
      <c r="C29" s="1">
        <v>44662.412233796298</v>
      </c>
      <c r="D29" t="s">
        <v>104</v>
      </c>
      <c r="F29" t="s">
        <v>546</v>
      </c>
      <c r="G29" s="4">
        <v>1488</v>
      </c>
      <c r="H29" t="s">
        <v>547</v>
      </c>
      <c r="I29" t="s">
        <v>548</v>
      </c>
      <c r="J29" t="s">
        <v>183</v>
      </c>
      <c r="K29" t="s">
        <v>114</v>
      </c>
      <c r="L29" t="s">
        <v>549</v>
      </c>
      <c r="M29" t="s">
        <v>109</v>
      </c>
      <c r="O29" t="s">
        <v>550</v>
      </c>
      <c r="P29" t="s">
        <v>551</v>
      </c>
      <c r="Q29" t="s">
        <v>200</v>
      </c>
      <c r="R29" t="s">
        <v>552</v>
      </c>
      <c r="S29" t="s">
        <v>114</v>
      </c>
      <c r="T29" t="s">
        <v>156</v>
      </c>
      <c r="U29" t="s">
        <v>157</v>
      </c>
      <c r="V29" t="s">
        <v>116</v>
      </c>
      <c r="W29" t="s">
        <v>553</v>
      </c>
      <c r="X29" t="s">
        <v>138</v>
      </c>
      <c r="Y29" t="s">
        <v>357</v>
      </c>
      <c r="Z29" t="s">
        <v>116</v>
      </c>
      <c r="AB29" t="s">
        <v>160</v>
      </c>
      <c r="AC29" t="s">
        <v>116</v>
      </c>
      <c r="AD29" t="s">
        <v>554</v>
      </c>
      <c r="AE29" t="s">
        <v>114</v>
      </c>
      <c r="AF29" t="s">
        <v>555</v>
      </c>
      <c r="AG29" t="s">
        <v>116</v>
      </c>
      <c r="AH29" t="s">
        <v>116</v>
      </c>
      <c r="AI29" t="s">
        <v>109</v>
      </c>
      <c r="AJ29" t="s">
        <v>116</v>
      </c>
      <c r="AK29" t="s">
        <v>116</v>
      </c>
      <c r="AL29" t="s">
        <v>109</v>
      </c>
      <c r="AM29" t="s">
        <v>200</v>
      </c>
      <c r="AN29" t="s">
        <v>117</v>
      </c>
      <c r="AO29" t="s">
        <v>339</v>
      </c>
      <c r="AP29" t="s">
        <v>556</v>
      </c>
      <c r="AQ29" t="s">
        <v>109</v>
      </c>
      <c r="AS29" t="s">
        <v>204</v>
      </c>
      <c r="AT29" t="s">
        <v>557</v>
      </c>
      <c r="AU29" t="s">
        <v>116</v>
      </c>
      <c r="AV29" t="s">
        <v>116</v>
      </c>
      <c r="AW29" t="s">
        <v>109</v>
      </c>
      <c r="AZ29" t="s">
        <v>164</v>
      </c>
      <c r="BA29" t="s">
        <v>558</v>
      </c>
      <c r="BB29" t="s">
        <v>206</v>
      </c>
      <c r="BC29" t="s">
        <v>116</v>
      </c>
      <c r="BD29" t="s">
        <v>116</v>
      </c>
      <c r="BE29" t="s">
        <v>116</v>
      </c>
      <c r="BF29" t="s">
        <v>559</v>
      </c>
      <c r="BG29" t="s">
        <v>109</v>
      </c>
      <c r="BH29" t="s">
        <v>116</v>
      </c>
      <c r="BI29" t="s">
        <v>560</v>
      </c>
      <c r="BJ29" t="s">
        <v>116</v>
      </c>
      <c r="BK29" t="s">
        <v>116</v>
      </c>
      <c r="BL29" t="s">
        <v>116</v>
      </c>
      <c r="BM29" t="s">
        <v>116</v>
      </c>
      <c r="BN29" t="s">
        <v>561</v>
      </c>
      <c r="BO29" t="s">
        <v>116</v>
      </c>
      <c r="BP29" t="s">
        <v>122</v>
      </c>
      <c r="BR29" t="s">
        <v>116</v>
      </c>
      <c r="BS29" t="s">
        <v>562</v>
      </c>
      <c r="BT29" t="s">
        <v>116</v>
      </c>
      <c r="BU29" t="s">
        <v>114</v>
      </c>
      <c r="BV29" t="s">
        <v>116</v>
      </c>
      <c r="BY29" t="s">
        <v>116</v>
      </c>
      <c r="BZ29" t="s">
        <v>208</v>
      </c>
      <c r="CA29" t="s">
        <v>415</v>
      </c>
      <c r="CB29" t="s">
        <v>113</v>
      </c>
      <c r="CC29" t="s">
        <v>270</v>
      </c>
      <c r="CD29" t="s">
        <v>116</v>
      </c>
      <c r="CE29" t="s">
        <v>109</v>
      </c>
      <c r="CF29" t="s">
        <v>563</v>
      </c>
      <c r="CG29" t="s">
        <v>113</v>
      </c>
      <c r="CH29" t="s">
        <v>346</v>
      </c>
      <c r="CI29" t="s">
        <v>564</v>
      </c>
      <c r="CJ29" t="s">
        <v>116</v>
      </c>
      <c r="CK29" t="s">
        <v>116</v>
      </c>
      <c r="CL29" t="s">
        <v>109</v>
      </c>
      <c r="CP29" t="s">
        <v>116</v>
      </c>
      <c r="CQ29" t="s">
        <v>109</v>
      </c>
      <c r="CS29" t="s">
        <v>116</v>
      </c>
      <c r="CT29" t="s">
        <v>116</v>
      </c>
      <c r="CU29" t="s">
        <v>116</v>
      </c>
      <c r="CV29" t="s">
        <v>109</v>
      </c>
      <c r="CX29" t="s">
        <v>109</v>
      </c>
      <c r="DB29">
        <f t="shared" si="1"/>
        <v>2</v>
      </c>
      <c r="DC29">
        <f t="shared" si="2"/>
        <v>0</v>
      </c>
      <c r="DD29">
        <f t="shared" si="20"/>
        <v>6</v>
      </c>
      <c r="DE29">
        <f t="shared" si="3"/>
        <v>1</v>
      </c>
      <c r="DF29">
        <f t="shared" si="4"/>
        <v>5</v>
      </c>
      <c r="DG29">
        <f t="shared" si="5"/>
        <v>1</v>
      </c>
      <c r="DH29">
        <f t="shared" si="6"/>
        <v>8</v>
      </c>
      <c r="DI29">
        <f t="shared" si="7"/>
        <v>4</v>
      </c>
      <c r="DJ29">
        <f t="shared" si="8"/>
        <v>3</v>
      </c>
      <c r="DK29">
        <f t="shared" si="9"/>
        <v>2</v>
      </c>
      <c r="DL29">
        <f t="shared" si="10"/>
        <v>1</v>
      </c>
      <c r="DM29">
        <f t="shared" si="11"/>
        <v>6</v>
      </c>
      <c r="DN29">
        <f t="shared" si="12"/>
        <v>5</v>
      </c>
      <c r="DO29">
        <f t="shared" si="13"/>
        <v>1</v>
      </c>
      <c r="DP29">
        <f t="shared" si="14"/>
        <v>3</v>
      </c>
      <c r="DQ29">
        <f t="shared" si="15"/>
        <v>2</v>
      </c>
      <c r="DR29">
        <f t="shared" si="16"/>
        <v>2</v>
      </c>
      <c r="DS29">
        <f t="shared" si="17"/>
        <v>4</v>
      </c>
      <c r="DT29">
        <f t="shared" si="18"/>
        <v>56</v>
      </c>
      <c r="DU29">
        <f t="shared" si="21"/>
        <v>10.769230769230768</v>
      </c>
      <c r="DV29">
        <f t="shared" si="0"/>
        <v>11</v>
      </c>
      <c r="DW29">
        <f t="shared" si="19"/>
        <v>10</v>
      </c>
    </row>
    <row r="30" spans="1:127">
      <c r="A30">
        <v>35</v>
      </c>
      <c r="B30" s="1">
        <v>44662.410613425898</v>
      </c>
      <c r="C30" s="1">
        <v>44662.422071759298</v>
      </c>
      <c r="D30" t="s">
        <v>104</v>
      </c>
      <c r="F30" t="s">
        <v>565</v>
      </c>
      <c r="G30" s="3">
        <v>13858</v>
      </c>
      <c r="H30" t="s">
        <v>566</v>
      </c>
      <c r="I30" t="s">
        <v>567</v>
      </c>
      <c r="J30" t="s">
        <v>152</v>
      </c>
      <c r="K30" t="s">
        <v>114</v>
      </c>
      <c r="L30" t="s">
        <v>568</v>
      </c>
      <c r="M30" t="s">
        <v>109</v>
      </c>
      <c r="O30" t="s">
        <v>569</v>
      </c>
      <c r="P30" t="s">
        <v>570</v>
      </c>
      <c r="Q30" t="s">
        <v>112</v>
      </c>
      <c r="R30" t="s">
        <v>113</v>
      </c>
      <c r="S30" t="s">
        <v>122</v>
      </c>
      <c r="T30" t="s">
        <v>109</v>
      </c>
      <c r="V30" t="s">
        <v>116</v>
      </c>
      <c r="W30" s="2" t="s">
        <v>571</v>
      </c>
      <c r="X30" t="s">
        <v>113</v>
      </c>
      <c r="Y30" t="s">
        <v>113</v>
      </c>
      <c r="Z30" t="s">
        <v>109</v>
      </c>
      <c r="AA30" t="s">
        <v>116</v>
      </c>
      <c r="AB30" t="s">
        <v>160</v>
      </c>
      <c r="AC30" t="s">
        <v>116</v>
      </c>
      <c r="AD30" t="s">
        <v>572</v>
      </c>
      <c r="AE30" t="s">
        <v>109</v>
      </c>
      <c r="AG30" t="s">
        <v>109</v>
      </c>
      <c r="AH30" t="s">
        <v>116</v>
      </c>
      <c r="AI30" t="s">
        <v>109</v>
      </c>
      <c r="AJ30" t="s">
        <v>116</v>
      </c>
      <c r="AK30" t="s">
        <v>116</v>
      </c>
      <c r="AL30" t="s">
        <v>116</v>
      </c>
      <c r="AM30" t="s">
        <v>112</v>
      </c>
      <c r="AN30" t="s">
        <v>117</v>
      </c>
      <c r="AO30" t="s">
        <v>219</v>
      </c>
      <c r="AP30" t="s">
        <v>241</v>
      </c>
      <c r="AQ30" t="s">
        <v>289</v>
      </c>
      <c r="AS30" t="s">
        <v>264</v>
      </c>
      <c r="AT30" t="s">
        <v>113</v>
      </c>
      <c r="AU30" t="s">
        <v>116</v>
      </c>
      <c r="AV30" t="s">
        <v>116</v>
      </c>
      <c r="AW30" t="s">
        <v>109</v>
      </c>
      <c r="AZ30" t="s">
        <v>164</v>
      </c>
      <c r="BA30" t="s">
        <v>165</v>
      </c>
      <c r="BB30" t="s">
        <v>206</v>
      </c>
      <c r="BC30" t="s">
        <v>116</v>
      </c>
      <c r="BD30" t="s">
        <v>116</v>
      </c>
      <c r="BE30" t="s">
        <v>116</v>
      </c>
      <c r="BF30" t="s">
        <v>573</v>
      </c>
      <c r="BG30" t="s">
        <v>109</v>
      </c>
      <c r="BH30" t="s">
        <v>116</v>
      </c>
      <c r="BI30" t="s">
        <v>574</v>
      </c>
      <c r="BJ30" t="s">
        <v>116</v>
      </c>
      <c r="BK30" t="s">
        <v>116</v>
      </c>
      <c r="BL30" t="s">
        <v>116</v>
      </c>
      <c r="BM30" t="s">
        <v>109</v>
      </c>
      <c r="BN30" t="s">
        <v>113</v>
      </c>
      <c r="BO30" t="s">
        <v>116</v>
      </c>
      <c r="BP30" t="s">
        <v>122</v>
      </c>
      <c r="BR30" t="s">
        <v>109</v>
      </c>
      <c r="BS30" t="s">
        <v>575</v>
      </c>
      <c r="BT30" t="s">
        <v>116</v>
      </c>
      <c r="BU30" t="s">
        <v>114</v>
      </c>
      <c r="BV30" t="s">
        <v>116</v>
      </c>
      <c r="BY30" t="s">
        <v>116</v>
      </c>
      <c r="BZ30" t="s">
        <v>576</v>
      </c>
      <c r="CA30" t="s">
        <v>397</v>
      </c>
      <c r="CB30" t="s">
        <v>577</v>
      </c>
      <c r="CC30" t="s">
        <v>191</v>
      </c>
      <c r="CD30" t="s">
        <v>116</v>
      </c>
      <c r="CE30" t="s">
        <v>109</v>
      </c>
      <c r="CF30" t="s">
        <v>435</v>
      </c>
      <c r="CG30" t="s">
        <v>113</v>
      </c>
      <c r="CH30" t="s">
        <v>113</v>
      </c>
      <c r="CI30" t="s">
        <v>578</v>
      </c>
      <c r="CJ30" t="s">
        <v>116</v>
      </c>
      <c r="CK30" t="s">
        <v>109</v>
      </c>
      <c r="CL30" t="s">
        <v>109</v>
      </c>
      <c r="CP30" t="s">
        <v>116</v>
      </c>
      <c r="CQ30" t="s">
        <v>109</v>
      </c>
      <c r="CS30" t="s">
        <v>116</v>
      </c>
      <c r="CT30" t="s">
        <v>116</v>
      </c>
      <c r="CU30" t="s">
        <v>116</v>
      </c>
      <c r="CV30" t="s">
        <v>116</v>
      </c>
      <c r="CW30" t="s">
        <v>579</v>
      </c>
      <c r="CX30" t="s">
        <v>116</v>
      </c>
      <c r="CY30" t="s">
        <v>580</v>
      </c>
      <c r="DB30">
        <f t="shared" si="1"/>
        <v>2</v>
      </c>
      <c r="DC30">
        <f t="shared" si="2"/>
        <v>0</v>
      </c>
      <c r="DD30">
        <f t="shared" si="20"/>
        <v>3</v>
      </c>
      <c r="DE30">
        <f t="shared" si="3"/>
        <v>1</v>
      </c>
      <c r="DF30">
        <f t="shared" si="4"/>
        <v>3</v>
      </c>
      <c r="DG30">
        <f t="shared" si="5"/>
        <v>0</v>
      </c>
      <c r="DH30">
        <f t="shared" si="6"/>
        <v>9</v>
      </c>
      <c r="DI30">
        <f t="shared" si="7"/>
        <v>3</v>
      </c>
      <c r="DJ30">
        <f t="shared" si="8"/>
        <v>3</v>
      </c>
      <c r="DK30">
        <f t="shared" si="9"/>
        <v>2</v>
      </c>
      <c r="DL30">
        <f t="shared" si="10"/>
        <v>1</v>
      </c>
      <c r="DM30">
        <f t="shared" si="11"/>
        <v>4</v>
      </c>
      <c r="DN30">
        <f t="shared" si="12"/>
        <v>4</v>
      </c>
      <c r="DO30">
        <f t="shared" si="13"/>
        <v>1</v>
      </c>
      <c r="DP30">
        <f t="shared" si="14"/>
        <v>4</v>
      </c>
      <c r="DQ30">
        <f t="shared" si="15"/>
        <v>1</v>
      </c>
      <c r="DR30">
        <f t="shared" si="16"/>
        <v>1</v>
      </c>
      <c r="DS30">
        <f t="shared" si="17"/>
        <v>5</v>
      </c>
      <c r="DT30">
        <f t="shared" si="18"/>
        <v>47</v>
      </c>
      <c r="DU30">
        <f t="shared" si="21"/>
        <v>9.0384615384615383</v>
      </c>
      <c r="DV30">
        <f t="shared" si="0"/>
        <v>9</v>
      </c>
      <c r="DW30">
        <f t="shared" si="19"/>
        <v>9</v>
      </c>
    </row>
    <row r="31" spans="1:127">
      <c r="A31">
        <v>36</v>
      </c>
      <c r="B31" s="1">
        <v>44662.412557870397</v>
      </c>
      <c r="C31" s="1">
        <v>44662.422581018502</v>
      </c>
      <c r="D31" t="s">
        <v>104</v>
      </c>
      <c r="F31" t="s">
        <v>581</v>
      </c>
      <c r="G31" s="4">
        <v>11457</v>
      </c>
      <c r="H31" t="s">
        <v>582</v>
      </c>
      <c r="I31" t="s">
        <v>583</v>
      </c>
      <c r="J31" t="s">
        <v>152</v>
      </c>
      <c r="K31" t="s">
        <v>109</v>
      </c>
      <c r="M31" t="s">
        <v>109</v>
      </c>
      <c r="O31" t="s">
        <v>185</v>
      </c>
      <c r="P31" t="s">
        <v>584</v>
      </c>
      <c r="Q31" t="s">
        <v>112</v>
      </c>
      <c r="R31" t="s">
        <v>113</v>
      </c>
      <c r="S31" t="s">
        <v>114</v>
      </c>
      <c r="T31" t="s">
        <v>156</v>
      </c>
      <c r="U31" t="s">
        <v>218</v>
      </c>
      <c r="V31" t="s">
        <v>109</v>
      </c>
      <c r="X31" t="s">
        <v>585</v>
      </c>
      <c r="Y31" t="s">
        <v>586</v>
      </c>
      <c r="Z31" t="s">
        <v>109</v>
      </c>
      <c r="AA31" t="s">
        <v>109</v>
      </c>
      <c r="AB31" t="s">
        <v>160</v>
      </c>
      <c r="AC31" t="s">
        <v>109</v>
      </c>
      <c r="AE31" t="s">
        <v>109</v>
      </c>
      <c r="AG31" t="s">
        <v>116</v>
      </c>
      <c r="AH31" t="s">
        <v>116</v>
      </c>
      <c r="AI31" t="s">
        <v>109</v>
      </c>
      <c r="AJ31" t="s">
        <v>116</v>
      </c>
      <c r="AK31" t="s">
        <v>116</v>
      </c>
      <c r="AL31" t="s">
        <v>109</v>
      </c>
      <c r="AM31" t="s">
        <v>112</v>
      </c>
      <c r="AN31" t="s">
        <v>117</v>
      </c>
      <c r="AO31" t="s">
        <v>188</v>
      </c>
      <c r="AP31" t="s">
        <v>241</v>
      </c>
      <c r="AQ31" t="s">
        <v>340</v>
      </c>
      <c r="AS31" t="s">
        <v>204</v>
      </c>
      <c r="AT31" t="s">
        <v>113</v>
      </c>
      <c r="AU31" t="s">
        <v>116</v>
      </c>
      <c r="AV31" t="s">
        <v>116</v>
      </c>
      <c r="AW31" t="s">
        <v>109</v>
      </c>
      <c r="AZ31" t="s">
        <v>164</v>
      </c>
      <c r="BA31" t="s">
        <v>165</v>
      </c>
      <c r="BB31" t="s">
        <v>206</v>
      </c>
      <c r="BC31" t="s">
        <v>116</v>
      </c>
      <c r="BD31" t="s">
        <v>116</v>
      </c>
      <c r="BE31" t="s">
        <v>116</v>
      </c>
      <c r="BF31" t="s">
        <v>587</v>
      </c>
      <c r="BG31" t="s">
        <v>109</v>
      </c>
      <c r="BH31" t="s">
        <v>116</v>
      </c>
      <c r="BI31" t="s">
        <v>588</v>
      </c>
      <c r="BJ31" t="s">
        <v>116</v>
      </c>
      <c r="BK31" t="s">
        <v>116</v>
      </c>
      <c r="BL31" t="s">
        <v>109</v>
      </c>
      <c r="BM31" t="s">
        <v>116</v>
      </c>
      <c r="BN31" t="s">
        <v>113</v>
      </c>
      <c r="BO31" t="s">
        <v>116</v>
      </c>
      <c r="BP31" t="s">
        <v>116</v>
      </c>
      <c r="BQ31" t="s">
        <v>589</v>
      </c>
      <c r="BR31" t="s">
        <v>116</v>
      </c>
      <c r="BS31" t="s">
        <v>169</v>
      </c>
      <c r="BT31" t="s">
        <v>116</v>
      </c>
      <c r="BU31" t="s">
        <v>114</v>
      </c>
      <c r="BV31" t="s">
        <v>223</v>
      </c>
      <c r="BY31" t="s">
        <v>116</v>
      </c>
      <c r="BZ31" t="s">
        <v>208</v>
      </c>
      <c r="CA31" t="s">
        <v>590</v>
      </c>
      <c r="CB31" t="s">
        <v>129</v>
      </c>
      <c r="CC31" t="s">
        <v>270</v>
      </c>
      <c r="CD31" t="s">
        <v>109</v>
      </c>
      <c r="CE31" t="s">
        <v>116</v>
      </c>
      <c r="CG31" t="s">
        <v>113</v>
      </c>
      <c r="CH31" t="s">
        <v>346</v>
      </c>
      <c r="CI31" t="s">
        <v>591</v>
      </c>
      <c r="CJ31" t="s">
        <v>116</v>
      </c>
      <c r="CK31" t="s">
        <v>116</v>
      </c>
      <c r="CL31" t="s">
        <v>109</v>
      </c>
      <c r="CP31" t="s">
        <v>116</v>
      </c>
      <c r="CQ31" t="s">
        <v>109</v>
      </c>
      <c r="CS31" t="s">
        <v>116</v>
      </c>
      <c r="CT31" t="s">
        <v>116</v>
      </c>
      <c r="CU31" t="s">
        <v>109</v>
      </c>
      <c r="CV31" t="s">
        <v>109</v>
      </c>
      <c r="CX31" t="s">
        <v>109</v>
      </c>
      <c r="DB31">
        <f t="shared" si="1"/>
        <v>1</v>
      </c>
      <c r="DC31">
        <f t="shared" si="2"/>
        <v>0</v>
      </c>
      <c r="DD31">
        <f t="shared" si="20"/>
        <v>5</v>
      </c>
      <c r="DE31">
        <f t="shared" si="3"/>
        <v>0</v>
      </c>
      <c r="DF31">
        <f t="shared" si="4"/>
        <v>3</v>
      </c>
      <c r="DG31">
        <f t="shared" si="5"/>
        <v>0</v>
      </c>
      <c r="DH31">
        <f t="shared" si="6"/>
        <v>9</v>
      </c>
      <c r="DI31">
        <f t="shared" si="7"/>
        <v>3</v>
      </c>
      <c r="DJ31">
        <f t="shared" si="8"/>
        <v>3</v>
      </c>
      <c r="DK31">
        <f t="shared" si="9"/>
        <v>2</v>
      </c>
      <c r="DL31">
        <f t="shared" si="10"/>
        <v>1</v>
      </c>
      <c r="DM31">
        <f t="shared" si="11"/>
        <v>5</v>
      </c>
      <c r="DN31">
        <f t="shared" si="12"/>
        <v>5</v>
      </c>
      <c r="DO31">
        <f t="shared" si="13"/>
        <v>1</v>
      </c>
      <c r="DP31">
        <f t="shared" si="14"/>
        <v>3</v>
      </c>
      <c r="DQ31">
        <f t="shared" si="15"/>
        <v>1</v>
      </c>
      <c r="DR31">
        <f t="shared" si="16"/>
        <v>2</v>
      </c>
      <c r="DS31">
        <f t="shared" si="17"/>
        <v>3</v>
      </c>
      <c r="DT31">
        <f t="shared" si="18"/>
        <v>47</v>
      </c>
      <c r="DU31">
        <f t="shared" si="21"/>
        <v>9.0384615384615383</v>
      </c>
      <c r="DV31">
        <f t="shared" si="0"/>
        <v>9</v>
      </c>
      <c r="DW31">
        <f t="shared" si="19"/>
        <v>9</v>
      </c>
    </row>
    <row r="32" spans="1:127">
      <c r="A32">
        <v>39</v>
      </c>
      <c r="B32" s="1">
        <v>44662.426134259302</v>
      </c>
      <c r="C32" s="1">
        <v>44662.439652777801</v>
      </c>
      <c r="D32" t="s">
        <v>104</v>
      </c>
      <c r="F32" t="s">
        <v>599</v>
      </c>
      <c r="G32" s="3">
        <v>21012</v>
      </c>
      <c r="H32" t="s">
        <v>600</v>
      </c>
      <c r="I32" t="s">
        <v>601</v>
      </c>
      <c r="J32" t="s">
        <v>152</v>
      </c>
      <c r="K32" t="s">
        <v>114</v>
      </c>
      <c r="L32" t="s">
        <v>602</v>
      </c>
      <c r="M32" t="s">
        <v>109</v>
      </c>
      <c r="O32" t="s">
        <v>603</v>
      </c>
      <c r="P32" t="s">
        <v>595</v>
      </c>
      <c r="Q32" t="s">
        <v>112</v>
      </c>
      <c r="R32" t="s">
        <v>284</v>
      </c>
      <c r="S32" t="s">
        <v>122</v>
      </c>
      <c r="T32" t="s">
        <v>109</v>
      </c>
      <c r="V32" t="s">
        <v>109</v>
      </c>
      <c r="X32" t="s">
        <v>138</v>
      </c>
      <c r="Y32" t="s">
        <v>394</v>
      </c>
      <c r="Z32" t="s">
        <v>109</v>
      </c>
      <c r="AA32" t="s">
        <v>116</v>
      </c>
      <c r="AB32" t="s">
        <v>152</v>
      </c>
      <c r="AC32" t="s">
        <v>109</v>
      </c>
      <c r="AE32" t="s">
        <v>109</v>
      </c>
      <c r="AG32" t="s">
        <v>116</v>
      </c>
      <c r="AH32" t="s">
        <v>116</v>
      </c>
      <c r="AI32" t="s">
        <v>116</v>
      </c>
      <c r="AJ32" t="s">
        <v>109</v>
      </c>
      <c r="AK32" t="s">
        <v>116</v>
      </c>
      <c r="AL32" t="s">
        <v>116</v>
      </c>
      <c r="AM32" t="s">
        <v>112</v>
      </c>
      <c r="AN32" t="s">
        <v>117</v>
      </c>
      <c r="AO32" t="s">
        <v>188</v>
      </c>
      <c r="AP32" t="s">
        <v>113</v>
      </c>
      <c r="AQ32" t="s">
        <v>109</v>
      </c>
      <c r="AS32" t="s">
        <v>604</v>
      </c>
      <c r="AT32" t="s">
        <v>605</v>
      </c>
      <c r="AU32" t="s">
        <v>116</v>
      </c>
      <c r="AV32" t="s">
        <v>116</v>
      </c>
      <c r="AW32" t="s">
        <v>109</v>
      </c>
      <c r="AZ32" t="s">
        <v>450</v>
      </c>
      <c r="BA32" t="s">
        <v>120</v>
      </c>
      <c r="BB32" t="s">
        <v>113</v>
      </c>
      <c r="BC32" t="s">
        <v>116</v>
      </c>
      <c r="BD32" t="s">
        <v>109</v>
      </c>
      <c r="BE32" t="s">
        <v>122</v>
      </c>
      <c r="BG32" t="s">
        <v>109</v>
      </c>
      <c r="BH32" t="s">
        <v>116</v>
      </c>
      <c r="BJ32" t="s">
        <v>116</v>
      </c>
      <c r="BK32" t="s">
        <v>116</v>
      </c>
      <c r="BL32" t="s">
        <v>109</v>
      </c>
      <c r="BM32" t="s">
        <v>109</v>
      </c>
      <c r="BN32" t="s">
        <v>113</v>
      </c>
      <c r="BO32" t="s">
        <v>116</v>
      </c>
      <c r="BP32" t="s">
        <v>122</v>
      </c>
      <c r="BR32" t="s">
        <v>109</v>
      </c>
      <c r="BS32" t="s">
        <v>126</v>
      </c>
      <c r="BT32" t="s">
        <v>116</v>
      </c>
      <c r="BU32" t="s">
        <v>114</v>
      </c>
      <c r="BV32" t="s">
        <v>116</v>
      </c>
      <c r="BY32" t="s">
        <v>116</v>
      </c>
      <c r="BZ32" t="s">
        <v>142</v>
      </c>
      <c r="CA32" t="s">
        <v>606</v>
      </c>
      <c r="CB32" t="s">
        <v>129</v>
      </c>
      <c r="CC32" t="s">
        <v>277</v>
      </c>
      <c r="CD32" t="s">
        <v>116</v>
      </c>
      <c r="CE32" t="s">
        <v>109</v>
      </c>
      <c r="CF32" t="s">
        <v>480</v>
      </c>
      <c r="CG32" t="s">
        <v>113</v>
      </c>
      <c r="CH32" t="s">
        <v>436</v>
      </c>
      <c r="CI32" t="s">
        <v>607</v>
      </c>
      <c r="CJ32" t="s">
        <v>116</v>
      </c>
      <c r="CK32" t="s">
        <v>116</v>
      </c>
      <c r="CL32" t="s">
        <v>109</v>
      </c>
      <c r="CP32" t="s">
        <v>116</v>
      </c>
      <c r="CQ32" t="s">
        <v>109</v>
      </c>
      <c r="CS32" t="s">
        <v>116</v>
      </c>
      <c r="CT32" t="s">
        <v>116</v>
      </c>
      <c r="CU32" t="s">
        <v>109</v>
      </c>
      <c r="CV32" t="s">
        <v>109</v>
      </c>
      <c r="CX32" t="s">
        <v>109</v>
      </c>
      <c r="DB32">
        <f t="shared" si="1"/>
        <v>2</v>
      </c>
      <c r="DC32">
        <f t="shared" si="2"/>
        <v>0</v>
      </c>
      <c r="DD32">
        <f t="shared" si="20"/>
        <v>4</v>
      </c>
      <c r="DE32">
        <f t="shared" si="3"/>
        <v>0</v>
      </c>
      <c r="DF32">
        <f t="shared" si="4"/>
        <v>4</v>
      </c>
      <c r="DG32">
        <f t="shared" si="5"/>
        <v>0</v>
      </c>
      <c r="DH32">
        <f t="shared" si="6"/>
        <v>8</v>
      </c>
      <c r="DI32">
        <f t="shared" si="7"/>
        <v>4</v>
      </c>
      <c r="DJ32">
        <f t="shared" si="8"/>
        <v>2</v>
      </c>
      <c r="DK32">
        <f t="shared" si="9"/>
        <v>0</v>
      </c>
      <c r="DL32">
        <f t="shared" si="10"/>
        <v>1</v>
      </c>
      <c r="DM32">
        <f t="shared" si="11"/>
        <v>3</v>
      </c>
      <c r="DN32">
        <f t="shared" si="12"/>
        <v>4</v>
      </c>
      <c r="DO32">
        <f t="shared" si="13"/>
        <v>1</v>
      </c>
      <c r="DP32">
        <f t="shared" si="14"/>
        <v>4</v>
      </c>
      <c r="DQ32">
        <f t="shared" si="15"/>
        <v>2</v>
      </c>
      <c r="DR32">
        <f t="shared" si="16"/>
        <v>2</v>
      </c>
      <c r="DS32">
        <f t="shared" si="17"/>
        <v>3</v>
      </c>
      <c r="DT32">
        <f t="shared" si="18"/>
        <v>44</v>
      </c>
      <c r="DU32">
        <f t="shared" si="21"/>
        <v>8.4615384615384617</v>
      </c>
      <c r="DV32">
        <f t="shared" si="0"/>
        <v>8.5</v>
      </c>
      <c r="DW32">
        <f t="shared" si="19"/>
        <v>8.5</v>
      </c>
    </row>
    <row r="33" spans="1:127">
      <c r="A33">
        <v>40</v>
      </c>
      <c r="B33" s="1">
        <v>44662.420196759304</v>
      </c>
      <c r="C33" s="1">
        <v>44662.445879629602</v>
      </c>
      <c r="D33" t="s">
        <v>104</v>
      </c>
      <c r="F33" t="s">
        <v>608</v>
      </c>
      <c r="G33" s="4">
        <v>8537</v>
      </c>
      <c r="H33" t="s">
        <v>609</v>
      </c>
      <c r="I33" t="s">
        <v>609</v>
      </c>
      <c r="J33" t="s">
        <v>183</v>
      </c>
      <c r="K33" t="s">
        <v>114</v>
      </c>
      <c r="L33" t="s">
        <v>610</v>
      </c>
      <c r="M33" t="s">
        <v>109</v>
      </c>
      <c r="O33" t="s">
        <v>611</v>
      </c>
      <c r="P33" t="s">
        <v>612</v>
      </c>
      <c r="Q33" t="s">
        <v>112</v>
      </c>
      <c r="R33" t="s">
        <v>113</v>
      </c>
      <c r="S33" t="s">
        <v>122</v>
      </c>
      <c r="T33" t="s">
        <v>109</v>
      </c>
      <c r="V33" t="s">
        <v>109</v>
      </c>
      <c r="X33" t="s">
        <v>113</v>
      </c>
      <c r="Y33" t="s">
        <v>357</v>
      </c>
      <c r="Z33" t="s">
        <v>116</v>
      </c>
      <c r="AB33" t="s">
        <v>160</v>
      </c>
      <c r="AC33" t="s">
        <v>109</v>
      </c>
      <c r="AE33" t="s">
        <v>109</v>
      </c>
      <c r="AG33" t="s">
        <v>116</v>
      </c>
      <c r="AH33" t="s">
        <v>116</v>
      </c>
      <c r="AI33" t="s">
        <v>109</v>
      </c>
      <c r="AJ33" t="s">
        <v>109</v>
      </c>
      <c r="AK33" t="s">
        <v>116</v>
      </c>
      <c r="AL33" t="s">
        <v>116</v>
      </c>
      <c r="AM33" t="s">
        <v>112</v>
      </c>
      <c r="AN33" t="s">
        <v>307</v>
      </c>
      <c r="AO33" t="s">
        <v>162</v>
      </c>
      <c r="AP33" t="s">
        <v>113</v>
      </c>
      <c r="AQ33" t="s">
        <v>109</v>
      </c>
      <c r="AS33" t="s">
        <v>613</v>
      </c>
      <c r="AT33" t="s">
        <v>113</v>
      </c>
      <c r="AU33" t="s">
        <v>116</v>
      </c>
      <c r="AV33" t="s">
        <v>109</v>
      </c>
      <c r="AW33" t="s">
        <v>112</v>
      </c>
      <c r="AX33" t="s">
        <v>109</v>
      </c>
      <c r="AZ33" t="s">
        <v>113</v>
      </c>
      <c r="BA33" t="s">
        <v>113</v>
      </c>
      <c r="BB33" t="s">
        <v>121</v>
      </c>
      <c r="BC33" t="s">
        <v>116</v>
      </c>
      <c r="BD33" t="s">
        <v>116</v>
      </c>
      <c r="BE33" t="s">
        <v>122</v>
      </c>
      <c r="BG33" t="s">
        <v>109</v>
      </c>
      <c r="BH33" t="s">
        <v>116</v>
      </c>
      <c r="BI33" t="s">
        <v>614</v>
      </c>
      <c r="BJ33" t="s">
        <v>116</v>
      </c>
      <c r="BK33" t="s">
        <v>109</v>
      </c>
      <c r="BL33" t="s">
        <v>109</v>
      </c>
      <c r="BM33" t="s">
        <v>109</v>
      </c>
      <c r="BN33" t="s">
        <v>113</v>
      </c>
      <c r="BO33" t="s">
        <v>116</v>
      </c>
      <c r="BP33" t="s">
        <v>122</v>
      </c>
      <c r="BR33" t="s">
        <v>116</v>
      </c>
      <c r="BS33" t="s">
        <v>126</v>
      </c>
      <c r="BT33" t="s">
        <v>116</v>
      </c>
      <c r="BU33" t="s">
        <v>114</v>
      </c>
      <c r="BV33" t="s">
        <v>223</v>
      </c>
      <c r="BY33" t="s">
        <v>116</v>
      </c>
      <c r="BZ33" t="s">
        <v>208</v>
      </c>
      <c r="CA33" t="s">
        <v>615</v>
      </c>
      <c r="CB33" t="s">
        <v>512</v>
      </c>
      <c r="CC33" t="s">
        <v>270</v>
      </c>
      <c r="CD33" t="s">
        <v>116</v>
      </c>
      <c r="CE33" t="s">
        <v>109</v>
      </c>
      <c r="CF33" t="s">
        <v>616</v>
      </c>
      <c r="CG33" t="s">
        <v>113</v>
      </c>
      <c r="CH33" t="s">
        <v>174</v>
      </c>
      <c r="CI33" t="s">
        <v>436</v>
      </c>
      <c r="CJ33" t="s">
        <v>109</v>
      </c>
      <c r="CK33" t="s">
        <v>109</v>
      </c>
      <c r="CL33" t="s">
        <v>109</v>
      </c>
      <c r="CP33" t="s">
        <v>116</v>
      </c>
      <c r="CQ33" t="s">
        <v>109</v>
      </c>
      <c r="CS33" t="s">
        <v>116</v>
      </c>
      <c r="CT33" t="s">
        <v>116</v>
      </c>
      <c r="CU33" t="s">
        <v>109</v>
      </c>
      <c r="CV33" t="s">
        <v>109</v>
      </c>
      <c r="CX33" t="s">
        <v>116</v>
      </c>
      <c r="CY33" t="s">
        <v>347</v>
      </c>
      <c r="DB33">
        <f t="shared" si="1"/>
        <v>2</v>
      </c>
      <c r="DC33">
        <f t="shared" si="2"/>
        <v>0</v>
      </c>
      <c r="DD33">
        <f t="shared" si="20"/>
        <v>3</v>
      </c>
      <c r="DE33">
        <f t="shared" si="3"/>
        <v>0</v>
      </c>
      <c r="DF33">
        <f t="shared" si="4"/>
        <v>3</v>
      </c>
      <c r="DG33">
        <f t="shared" si="5"/>
        <v>0</v>
      </c>
      <c r="DH33">
        <f t="shared" si="6"/>
        <v>7</v>
      </c>
      <c r="DI33">
        <f t="shared" si="7"/>
        <v>3</v>
      </c>
      <c r="DJ33">
        <f t="shared" si="8"/>
        <v>1</v>
      </c>
      <c r="DK33">
        <f t="shared" si="9"/>
        <v>1</v>
      </c>
      <c r="DL33">
        <f t="shared" si="10"/>
        <v>1</v>
      </c>
      <c r="DM33">
        <f t="shared" si="11"/>
        <v>2</v>
      </c>
      <c r="DN33">
        <f t="shared" si="12"/>
        <v>5</v>
      </c>
      <c r="DO33">
        <f t="shared" si="13"/>
        <v>1</v>
      </c>
      <c r="DP33">
        <f t="shared" si="14"/>
        <v>4</v>
      </c>
      <c r="DQ33">
        <f t="shared" si="15"/>
        <v>2</v>
      </c>
      <c r="DR33">
        <f t="shared" si="16"/>
        <v>0</v>
      </c>
      <c r="DS33">
        <f t="shared" si="17"/>
        <v>3</v>
      </c>
      <c r="DT33">
        <f t="shared" si="18"/>
        <v>38</v>
      </c>
      <c r="DU33">
        <f t="shared" si="21"/>
        <v>7.3076923076923075</v>
      </c>
      <c r="DV33">
        <f t="shared" si="0"/>
        <v>7.5</v>
      </c>
      <c r="DW33">
        <f t="shared" si="19"/>
        <v>7.5</v>
      </c>
    </row>
    <row r="34" spans="1:127">
      <c r="A34">
        <v>42</v>
      </c>
      <c r="B34" s="1">
        <v>44662.440405092602</v>
      </c>
      <c r="C34" s="1">
        <v>44662.461805555598</v>
      </c>
      <c r="D34" t="s">
        <v>104</v>
      </c>
      <c r="F34" t="s">
        <v>617</v>
      </c>
      <c r="G34" s="3">
        <v>1298</v>
      </c>
      <c r="H34" t="s">
        <v>618</v>
      </c>
      <c r="I34" t="s">
        <v>619</v>
      </c>
      <c r="J34" t="s">
        <v>134</v>
      </c>
      <c r="K34" t="s">
        <v>114</v>
      </c>
      <c r="L34" t="s">
        <v>620</v>
      </c>
      <c r="M34" t="s">
        <v>109</v>
      </c>
      <c r="O34" t="s">
        <v>621</v>
      </c>
      <c r="P34" t="s">
        <v>622</v>
      </c>
      <c r="Q34" t="s">
        <v>112</v>
      </c>
      <c r="R34" t="s">
        <v>113</v>
      </c>
      <c r="S34" t="s">
        <v>114</v>
      </c>
      <c r="T34" t="s">
        <v>156</v>
      </c>
      <c r="U34" t="s">
        <v>218</v>
      </c>
      <c r="V34" t="s">
        <v>109</v>
      </c>
      <c r="X34" t="s">
        <v>202</v>
      </c>
      <c r="Y34" t="s">
        <v>139</v>
      </c>
      <c r="Z34" t="s">
        <v>109</v>
      </c>
      <c r="AA34" t="s">
        <v>116</v>
      </c>
      <c r="AB34" t="s">
        <v>152</v>
      </c>
      <c r="AC34" t="s">
        <v>116</v>
      </c>
      <c r="AD34" t="s">
        <v>623</v>
      </c>
      <c r="AE34" t="s">
        <v>109</v>
      </c>
      <c r="AG34" t="s">
        <v>116</v>
      </c>
      <c r="AH34" t="s">
        <v>116</v>
      </c>
      <c r="AI34" t="s">
        <v>116</v>
      </c>
      <c r="AJ34" t="s">
        <v>116</v>
      </c>
      <c r="AK34" t="s">
        <v>116</v>
      </c>
      <c r="AL34" t="s">
        <v>116</v>
      </c>
      <c r="AM34" t="s">
        <v>112</v>
      </c>
      <c r="AN34" t="s">
        <v>253</v>
      </c>
      <c r="AO34" t="s">
        <v>339</v>
      </c>
      <c r="AP34" t="s">
        <v>241</v>
      </c>
      <c r="AQ34" t="s">
        <v>624</v>
      </c>
      <c r="AS34" t="s">
        <v>625</v>
      </c>
      <c r="AT34" t="s">
        <v>292</v>
      </c>
      <c r="AU34" t="s">
        <v>109</v>
      </c>
      <c r="AV34" t="s">
        <v>116</v>
      </c>
      <c r="AW34" t="s">
        <v>112</v>
      </c>
      <c r="AX34" t="s">
        <v>116</v>
      </c>
      <c r="AY34" t="s">
        <v>626</v>
      </c>
      <c r="AZ34" t="s">
        <v>164</v>
      </c>
      <c r="BA34" t="s">
        <v>627</v>
      </c>
      <c r="BB34" t="s">
        <v>206</v>
      </c>
      <c r="BC34" t="s">
        <v>116</v>
      </c>
      <c r="BD34" t="s">
        <v>116</v>
      </c>
      <c r="BE34" t="s">
        <v>116</v>
      </c>
      <c r="BF34" t="s">
        <v>628</v>
      </c>
      <c r="BG34" t="s">
        <v>109</v>
      </c>
      <c r="BH34" t="s">
        <v>116</v>
      </c>
      <c r="BI34" t="s">
        <v>629</v>
      </c>
      <c r="BJ34" t="s">
        <v>116</v>
      </c>
      <c r="BK34" t="s">
        <v>116</v>
      </c>
      <c r="BL34" t="s">
        <v>109</v>
      </c>
      <c r="BM34" t="s">
        <v>116</v>
      </c>
      <c r="BN34" t="s">
        <v>113</v>
      </c>
      <c r="BO34" t="s">
        <v>116</v>
      </c>
      <c r="BP34" t="s">
        <v>116</v>
      </c>
      <c r="BQ34" t="s">
        <v>630</v>
      </c>
      <c r="BR34" t="s">
        <v>116</v>
      </c>
      <c r="BS34" t="s">
        <v>126</v>
      </c>
      <c r="BT34" t="s">
        <v>116</v>
      </c>
      <c r="BU34" t="s">
        <v>114</v>
      </c>
      <c r="BV34" t="s">
        <v>116</v>
      </c>
      <c r="BY34" t="s">
        <v>116</v>
      </c>
      <c r="BZ34" t="s">
        <v>142</v>
      </c>
      <c r="CA34" t="s">
        <v>631</v>
      </c>
      <c r="CB34" t="s">
        <v>512</v>
      </c>
      <c r="CC34" t="s">
        <v>632</v>
      </c>
      <c r="CD34" t="s">
        <v>116</v>
      </c>
      <c r="CE34" t="s">
        <v>109</v>
      </c>
      <c r="CF34" t="s">
        <v>249</v>
      </c>
      <c r="CG34" t="s">
        <v>113</v>
      </c>
      <c r="CH34" t="s">
        <v>113</v>
      </c>
      <c r="CI34" t="s">
        <v>633</v>
      </c>
      <c r="CJ34" t="s">
        <v>116</v>
      </c>
      <c r="CK34" t="s">
        <v>116</v>
      </c>
      <c r="CL34" t="s">
        <v>109</v>
      </c>
      <c r="CP34" t="s">
        <v>116</v>
      </c>
      <c r="CQ34" t="s">
        <v>116</v>
      </c>
      <c r="CR34" t="s">
        <v>634</v>
      </c>
      <c r="CS34" t="s">
        <v>116</v>
      </c>
      <c r="CT34" t="s">
        <v>116</v>
      </c>
      <c r="CU34" t="s">
        <v>116</v>
      </c>
      <c r="CV34" t="s">
        <v>109</v>
      </c>
      <c r="CX34" t="s">
        <v>116</v>
      </c>
      <c r="CY34" t="s">
        <v>179</v>
      </c>
      <c r="DB34">
        <f t="shared" si="1"/>
        <v>2</v>
      </c>
      <c r="DC34">
        <f t="shared" si="2"/>
        <v>0</v>
      </c>
      <c r="DD34">
        <f t="shared" si="20"/>
        <v>5</v>
      </c>
      <c r="DE34">
        <f t="shared" si="3"/>
        <v>0</v>
      </c>
      <c r="DF34">
        <f t="shared" si="4"/>
        <v>5</v>
      </c>
      <c r="DG34">
        <f t="shared" si="5"/>
        <v>0</v>
      </c>
      <c r="DH34">
        <f t="shared" si="6"/>
        <v>11</v>
      </c>
      <c r="DI34">
        <f t="shared" si="7"/>
        <v>5</v>
      </c>
      <c r="DJ34">
        <f t="shared" si="8"/>
        <v>3</v>
      </c>
      <c r="DK34">
        <f t="shared" si="9"/>
        <v>2</v>
      </c>
      <c r="DL34">
        <f t="shared" si="10"/>
        <v>1</v>
      </c>
      <c r="DM34">
        <f t="shared" si="11"/>
        <v>5</v>
      </c>
      <c r="DN34">
        <f t="shared" si="12"/>
        <v>5</v>
      </c>
      <c r="DO34">
        <f t="shared" si="13"/>
        <v>1</v>
      </c>
      <c r="DP34">
        <f t="shared" si="14"/>
        <v>4</v>
      </c>
      <c r="DQ34">
        <f t="shared" si="15"/>
        <v>1</v>
      </c>
      <c r="DR34">
        <f t="shared" si="16"/>
        <v>2</v>
      </c>
      <c r="DS34">
        <f t="shared" si="17"/>
        <v>6</v>
      </c>
      <c r="DT34">
        <f t="shared" si="18"/>
        <v>58</v>
      </c>
      <c r="DU34">
        <f t="shared" si="21"/>
        <v>11.153846153846153</v>
      </c>
      <c r="DV34">
        <f t="shared" si="0"/>
        <v>11</v>
      </c>
      <c r="DW34">
        <f t="shared" si="19"/>
        <v>10</v>
      </c>
    </row>
    <row r="35" spans="1:127">
      <c r="A35">
        <v>43</v>
      </c>
      <c r="B35" s="1">
        <v>44662.353958333297</v>
      </c>
      <c r="C35" s="1">
        <v>44662.4694675926</v>
      </c>
      <c r="D35" t="s">
        <v>104</v>
      </c>
      <c r="F35" t="s">
        <v>635</v>
      </c>
      <c r="G35" s="4">
        <v>20527</v>
      </c>
      <c r="H35" t="s">
        <v>636</v>
      </c>
      <c r="I35" t="s">
        <v>637</v>
      </c>
      <c r="J35" t="s">
        <v>152</v>
      </c>
      <c r="K35" t="s">
        <v>109</v>
      </c>
      <c r="M35" t="s">
        <v>109</v>
      </c>
      <c r="O35" t="s">
        <v>638</v>
      </c>
      <c r="P35" t="s">
        <v>639</v>
      </c>
      <c r="Q35" t="s">
        <v>112</v>
      </c>
      <c r="R35" t="s">
        <v>113</v>
      </c>
      <c r="S35" t="s">
        <v>122</v>
      </c>
      <c r="T35" t="s">
        <v>109</v>
      </c>
      <c r="V35" t="s">
        <v>109</v>
      </c>
      <c r="X35" t="s">
        <v>113</v>
      </c>
      <c r="Y35" t="s">
        <v>113</v>
      </c>
      <c r="Z35" t="s">
        <v>109</v>
      </c>
      <c r="AA35" t="s">
        <v>109</v>
      </c>
      <c r="AB35" t="s">
        <v>152</v>
      </c>
      <c r="AC35" t="s">
        <v>109</v>
      </c>
      <c r="AE35" t="s">
        <v>109</v>
      </c>
      <c r="AG35" t="s">
        <v>109</v>
      </c>
      <c r="AH35" t="s">
        <v>109</v>
      </c>
      <c r="AI35" t="s">
        <v>109</v>
      </c>
      <c r="AJ35" t="s">
        <v>109</v>
      </c>
      <c r="AK35" t="s">
        <v>109</v>
      </c>
      <c r="AL35" t="s">
        <v>109</v>
      </c>
      <c r="AM35" t="s">
        <v>112</v>
      </c>
      <c r="AN35" t="s">
        <v>117</v>
      </c>
      <c r="AO35" t="s">
        <v>339</v>
      </c>
      <c r="AP35" t="s">
        <v>113</v>
      </c>
      <c r="AQ35" t="s">
        <v>109</v>
      </c>
      <c r="AS35" t="s">
        <v>264</v>
      </c>
      <c r="AT35" t="s">
        <v>113</v>
      </c>
      <c r="AU35" t="s">
        <v>109</v>
      </c>
      <c r="AV35" t="s">
        <v>109</v>
      </c>
      <c r="AW35" t="s">
        <v>109</v>
      </c>
      <c r="AZ35" t="s">
        <v>164</v>
      </c>
      <c r="BA35" t="s">
        <v>120</v>
      </c>
      <c r="BB35" t="s">
        <v>266</v>
      </c>
      <c r="BC35" t="s">
        <v>116</v>
      </c>
      <c r="BD35" t="s">
        <v>116</v>
      </c>
      <c r="BE35" t="s">
        <v>122</v>
      </c>
      <c r="BG35" t="s">
        <v>109</v>
      </c>
      <c r="BH35" t="s">
        <v>109</v>
      </c>
      <c r="BJ35" t="s">
        <v>116</v>
      </c>
      <c r="BK35" t="s">
        <v>116</v>
      </c>
      <c r="BL35" t="s">
        <v>109</v>
      </c>
      <c r="BM35" t="s">
        <v>109</v>
      </c>
      <c r="BN35" t="s">
        <v>124</v>
      </c>
      <c r="BO35" t="s">
        <v>109</v>
      </c>
      <c r="BP35" t="s">
        <v>122</v>
      </c>
      <c r="BR35" t="s">
        <v>116</v>
      </c>
      <c r="BS35" t="s">
        <v>255</v>
      </c>
      <c r="BT35" t="s">
        <v>116</v>
      </c>
      <c r="BU35" t="s">
        <v>109</v>
      </c>
      <c r="BV35" t="s">
        <v>116</v>
      </c>
      <c r="BY35" t="s">
        <v>116</v>
      </c>
      <c r="BZ35" t="s">
        <v>208</v>
      </c>
      <c r="CA35" t="s">
        <v>640</v>
      </c>
      <c r="CB35" t="s">
        <v>641</v>
      </c>
      <c r="CC35" t="s">
        <v>277</v>
      </c>
      <c r="CD35" t="s">
        <v>109</v>
      </c>
      <c r="CE35" t="s">
        <v>109</v>
      </c>
      <c r="CF35" t="s">
        <v>113</v>
      </c>
      <c r="CG35" t="s">
        <v>113</v>
      </c>
      <c r="CH35" t="s">
        <v>436</v>
      </c>
      <c r="CI35" t="s">
        <v>113</v>
      </c>
      <c r="CJ35" t="s">
        <v>109</v>
      </c>
      <c r="CK35" t="s">
        <v>109</v>
      </c>
      <c r="CL35" t="s">
        <v>109</v>
      </c>
      <c r="CP35" t="s">
        <v>116</v>
      </c>
      <c r="CQ35" t="s">
        <v>109</v>
      </c>
      <c r="CS35" t="s">
        <v>116</v>
      </c>
      <c r="CT35" t="s">
        <v>116</v>
      </c>
      <c r="CU35" t="s">
        <v>109</v>
      </c>
      <c r="CV35" t="s">
        <v>109</v>
      </c>
      <c r="CX35" t="s">
        <v>116</v>
      </c>
      <c r="CY35" t="s">
        <v>642</v>
      </c>
      <c r="DB35">
        <f t="shared" si="1"/>
        <v>1</v>
      </c>
      <c r="DC35">
        <f t="shared" si="2"/>
        <v>0</v>
      </c>
      <c r="DD35">
        <f t="shared" si="20"/>
        <v>3</v>
      </c>
      <c r="DE35">
        <f t="shared" si="3"/>
        <v>0</v>
      </c>
      <c r="DF35">
        <f t="shared" si="4"/>
        <v>1</v>
      </c>
      <c r="DG35">
        <f t="shared" si="5"/>
        <v>0</v>
      </c>
      <c r="DH35">
        <f t="shared" si="6"/>
        <v>3</v>
      </c>
      <c r="DI35">
        <f t="shared" si="7"/>
        <v>1</v>
      </c>
      <c r="DJ35">
        <f t="shared" si="8"/>
        <v>3</v>
      </c>
      <c r="DK35">
        <f t="shared" si="9"/>
        <v>1</v>
      </c>
      <c r="DL35">
        <f t="shared" si="10"/>
        <v>0</v>
      </c>
      <c r="DM35">
        <f t="shared" si="11"/>
        <v>3</v>
      </c>
      <c r="DN35">
        <f t="shared" si="12"/>
        <v>4</v>
      </c>
      <c r="DO35">
        <f t="shared" si="13"/>
        <v>1</v>
      </c>
      <c r="DP35">
        <f t="shared" si="14"/>
        <v>3</v>
      </c>
      <c r="DQ35">
        <f t="shared" si="15"/>
        <v>1</v>
      </c>
      <c r="DR35">
        <f t="shared" si="16"/>
        <v>0</v>
      </c>
      <c r="DS35">
        <f t="shared" si="17"/>
        <v>3</v>
      </c>
      <c r="DT35">
        <f t="shared" si="18"/>
        <v>28</v>
      </c>
      <c r="DU35">
        <f t="shared" si="21"/>
        <v>5.3846153846153841</v>
      </c>
      <c r="DV35">
        <f t="shared" si="0"/>
        <v>5.5</v>
      </c>
      <c r="DW35">
        <f t="shared" si="19"/>
        <v>5.5</v>
      </c>
    </row>
    <row r="36" spans="1:127">
      <c r="A36">
        <v>44</v>
      </c>
      <c r="B36" s="1">
        <v>44662.448275463001</v>
      </c>
      <c r="C36" s="1">
        <v>44662.471018518503</v>
      </c>
      <c r="D36" t="s">
        <v>104</v>
      </c>
      <c r="F36" t="s">
        <v>643</v>
      </c>
      <c r="G36" s="3">
        <v>12262</v>
      </c>
      <c r="H36" t="s">
        <v>644</v>
      </c>
      <c r="I36" t="s">
        <v>645</v>
      </c>
      <c r="J36" t="s">
        <v>134</v>
      </c>
      <c r="K36" t="s">
        <v>114</v>
      </c>
      <c r="L36" t="s">
        <v>646</v>
      </c>
      <c r="M36" t="s">
        <v>109</v>
      </c>
      <c r="O36" t="s">
        <v>647</v>
      </c>
      <c r="P36" t="s">
        <v>648</v>
      </c>
      <c r="Q36" t="s">
        <v>112</v>
      </c>
      <c r="R36" t="s">
        <v>649</v>
      </c>
      <c r="S36" t="s">
        <v>114</v>
      </c>
      <c r="T36" t="s">
        <v>156</v>
      </c>
      <c r="U36" t="s">
        <v>285</v>
      </c>
      <c r="V36" t="s">
        <v>109</v>
      </c>
      <c r="X36" t="s">
        <v>138</v>
      </c>
      <c r="Y36" t="s">
        <v>139</v>
      </c>
      <c r="Z36" t="s">
        <v>109</v>
      </c>
      <c r="AA36" t="s">
        <v>116</v>
      </c>
      <c r="AB36" t="s">
        <v>322</v>
      </c>
      <c r="AC36" t="s">
        <v>116</v>
      </c>
      <c r="AD36" t="s">
        <v>650</v>
      </c>
      <c r="AE36" t="s">
        <v>109</v>
      </c>
      <c r="AG36" t="s">
        <v>109</v>
      </c>
      <c r="AH36" t="s">
        <v>116</v>
      </c>
      <c r="AI36" t="s">
        <v>109</v>
      </c>
      <c r="AJ36" t="s">
        <v>116</v>
      </c>
      <c r="AK36" t="s">
        <v>116</v>
      </c>
      <c r="AL36" t="s">
        <v>109</v>
      </c>
      <c r="AM36" t="s">
        <v>112</v>
      </c>
      <c r="AN36" t="s">
        <v>117</v>
      </c>
      <c r="AO36" t="s">
        <v>188</v>
      </c>
      <c r="AP36" t="s">
        <v>113</v>
      </c>
      <c r="AQ36" t="s">
        <v>109</v>
      </c>
      <c r="AS36" t="s">
        <v>651</v>
      </c>
      <c r="AT36" t="s">
        <v>308</v>
      </c>
      <c r="AU36" t="s">
        <v>116</v>
      </c>
      <c r="AV36" t="s">
        <v>116</v>
      </c>
      <c r="AW36" t="s">
        <v>109</v>
      </c>
      <c r="AZ36" t="s">
        <v>164</v>
      </c>
      <c r="BA36" t="s">
        <v>165</v>
      </c>
      <c r="BB36" t="s">
        <v>121</v>
      </c>
      <c r="BC36" t="s">
        <v>116</v>
      </c>
      <c r="BD36" t="s">
        <v>116</v>
      </c>
      <c r="BE36" t="s">
        <v>116</v>
      </c>
      <c r="BF36" t="s">
        <v>652</v>
      </c>
      <c r="BG36" t="s">
        <v>109</v>
      </c>
      <c r="BH36" t="s">
        <v>116</v>
      </c>
      <c r="BI36" t="s">
        <v>653</v>
      </c>
      <c r="BJ36" t="s">
        <v>116</v>
      </c>
      <c r="BK36" t="s">
        <v>116</v>
      </c>
      <c r="BL36" t="s">
        <v>109</v>
      </c>
      <c r="BM36" t="s">
        <v>109</v>
      </c>
      <c r="BN36" t="s">
        <v>124</v>
      </c>
      <c r="BO36" t="s">
        <v>109</v>
      </c>
      <c r="BP36" t="s">
        <v>122</v>
      </c>
      <c r="BR36" t="s">
        <v>109</v>
      </c>
      <c r="BS36" t="s">
        <v>190</v>
      </c>
      <c r="BT36" t="s">
        <v>116</v>
      </c>
      <c r="BU36" t="s">
        <v>114</v>
      </c>
      <c r="BV36" t="s">
        <v>223</v>
      </c>
      <c r="BY36" t="s">
        <v>116</v>
      </c>
      <c r="BZ36" t="s">
        <v>208</v>
      </c>
      <c r="CA36" t="s">
        <v>231</v>
      </c>
      <c r="CB36" t="s">
        <v>654</v>
      </c>
      <c r="CC36" t="s">
        <v>113</v>
      </c>
      <c r="CD36" t="s">
        <v>116</v>
      </c>
      <c r="CE36" t="s">
        <v>109</v>
      </c>
      <c r="CF36" t="s">
        <v>655</v>
      </c>
      <c r="CG36" t="s">
        <v>113</v>
      </c>
      <c r="CH36" t="s">
        <v>436</v>
      </c>
      <c r="CI36" t="s">
        <v>113</v>
      </c>
      <c r="CJ36" t="s">
        <v>109</v>
      </c>
      <c r="CK36" t="s">
        <v>109</v>
      </c>
      <c r="CL36" t="s">
        <v>109</v>
      </c>
      <c r="CP36" t="s">
        <v>116</v>
      </c>
      <c r="CQ36" t="s">
        <v>109</v>
      </c>
      <c r="CS36" t="s">
        <v>116</v>
      </c>
      <c r="CT36" t="s">
        <v>116</v>
      </c>
      <c r="CU36" t="s">
        <v>109</v>
      </c>
      <c r="CV36" t="s">
        <v>109</v>
      </c>
      <c r="CX36" t="s">
        <v>109</v>
      </c>
      <c r="DB36">
        <f t="shared" si="1"/>
        <v>2</v>
      </c>
      <c r="DC36">
        <f t="shared" si="2"/>
        <v>0</v>
      </c>
      <c r="DD36">
        <f t="shared" si="20"/>
        <v>6</v>
      </c>
      <c r="DE36">
        <f t="shared" si="3"/>
        <v>0</v>
      </c>
      <c r="DF36">
        <f t="shared" si="4"/>
        <v>5</v>
      </c>
      <c r="DG36">
        <f t="shared" si="5"/>
        <v>0</v>
      </c>
      <c r="DH36">
        <f t="shared" si="6"/>
        <v>6</v>
      </c>
      <c r="DI36">
        <f t="shared" si="7"/>
        <v>4</v>
      </c>
      <c r="DJ36">
        <f t="shared" si="8"/>
        <v>3</v>
      </c>
      <c r="DK36">
        <f t="shared" si="9"/>
        <v>2</v>
      </c>
      <c r="DL36">
        <f t="shared" si="10"/>
        <v>1</v>
      </c>
      <c r="DM36">
        <f t="shared" si="11"/>
        <v>3</v>
      </c>
      <c r="DN36">
        <f t="shared" si="12"/>
        <v>4</v>
      </c>
      <c r="DO36">
        <f t="shared" si="13"/>
        <v>1</v>
      </c>
      <c r="DP36">
        <f t="shared" si="14"/>
        <v>3</v>
      </c>
      <c r="DQ36">
        <f t="shared" si="15"/>
        <v>2</v>
      </c>
      <c r="DR36">
        <f t="shared" si="16"/>
        <v>0</v>
      </c>
      <c r="DS36">
        <f t="shared" si="17"/>
        <v>3</v>
      </c>
      <c r="DT36">
        <f t="shared" si="18"/>
        <v>45</v>
      </c>
      <c r="DU36">
        <f t="shared" si="21"/>
        <v>8.6538461538461533</v>
      </c>
      <c r="DV36">
        <f t="shared" si="0"/>
        <v>8.5</v>
      </c>
      <c r="DW36">
        <f t="shared" si="19"/>
        <v>8.5</v>
      </c>
    </row>
    <row r="37" spans="1:127">
      <c r="A37">
        <v>45</v>
      </c>
      <c r="B37" s="1">
        <v>44662.433043981502</v>
      </c>
      <c r="C37" s="1">
        <v>44662.474710648101</v>
      </c>
      <c r="D37" t="s">
        <v>104</v>
      </c>
      <c r="F37" t="s">
        <v>656</v>
      </c>
      <c r="G37" s="4">
        <v>4181</v>
      </c>
      <c r="H37" t="s">
        <v>657</v>
      </c>
      <c r="I37" t="s">
        <v>658</v>
      </c>
      <c r="J37" t="s">
        <v>152</v>
      </c>
      <c r="K37" t="s">
        <v>114</v>
      </c>
      <c r="L37" t="s">
        <v>659</v>
      </c>
      <c r="M37" t="s">
        <v>109</v>
      </c>
      <c r="O37" t="s">
        <v>185</v>
      </c>
      <c r="P37" t="s">
        <v>660</v>
      </c>
      <c r="Q37" t="s">
        <v>108</v>
      </c>
      <c r="R37" t="s">
        <v>113</v>
      </c>
      <c r="S37" t="s">
        <v>122</v>
      </c>
      <c r="T37" t="s">
        <v>109</v>
      </c>
      <c r="V37" t="s">
        <v>109</v>
      </c>
      <c r="X37" t="s">
        <v>138</v>
      </c>
      <c r="Y37" t="s">
        <v>357</v>
      </c>
      <c r="Z37" t="s">
        <v>109</v>
      </c>
      <c r="AA37" t="s">
        <v>116</v>
      </c>
      <c r="AB37" t="s">
        <v>152</v>
      </c>
      <c r="AC37" t="s">
        <v>116</v>
      </c>
      <c r="AD37" t="s">
        <v>661</v>
      </c>
      <c r="AE37" t="s">
        <v>109</v>
      </c>
      <c r="AG37" t="s">
        <v>109</v>
      </c>
      <c r="AH37" t="s">
        <v>116</v>
      </c>
      <c r="AI37" t="s">
        <v>109</v>
      </c>
      <c r="AJ37" t="s">
        <v>116</v>
      </c>
      <c r="AK37" t="s">
        <v>116</v>
      </c>
      <c r="AL37" t="s">
        <v>116</v>
      </c>
      <c r="AM37" t="s">
        <v>108</v>
      </c>
      <c r="AN37" t="s">
        <v>117</v>
      </c>
      <c r="AO37" t="s">
        <v>188</v>
      </c>
      <c r="AP37" t="s">
        <v>241</v>
      </c>
      <c r="AQ37" t="s">
        <v>109</v>
      </c>
      <c r="AS37" t="s">
        <v>204</v>
      </c>
      <c r="AT37" t="s">
        <v>113</v>
      </c>
      <c r="AU37" t="s">
        <v>116</v>
      </c>
      <c r="AV37" t="s">
        <v>116</v>
      </c>
      <c r="AW37" t="s">
        <v>152</v>
      </c>
      <c r="AX37" t="s">
        <v>116</v>
      </c>
      <c r="AY37" t="s">
        <v>662</v>
      </c>
      <c r="AZ37" t="s">
        <v>164</v>
      </c>
      <c r="BA37" t="s">
        <v>265</v>
      </c>
      <c r="BB37" t="s">
        <v>370</v>
      </c>
      <c r="BC37" t="s">
        <v>116</v>
      </c>
      <c r="BD37" t="s">
        <v>116</v>
      </c>
      <c r="BE37" t="s">
        <v>116</v>
      </c>
      <c r="BF37" t="s">
        <v>663</v>
      </c>
      <c r="BG37" t="s">
        <v>116</v>
      </c>
      <c r="BH37" t="s">
        <v>116</v>
      </c>
      <c r="BI37" t="s">
        <v>664</v>
      </c>
      <c r="BJ37" t="s">
        <v>116</v>
      </c>
      <c r="BK37" t="s">
        <v>116</v>
      </c>
      <c r="BL37" t="s">
        <v>116</v>
      </c>
      <c r="BM37" t="s">
        <v>116</v>
      </c>
      <c r="BN37" t="s">
        <v>168</v>
      </c>
      <c r="BO37" t="s">
        <v>116</v>
      </c>
      <c r="BP37" t="s">
        <v>116</v>
      </c>
      <c r="BQ37" t="s">
        <v>665</v>
      </c>
      <c r="BR37" t="s">
        <v>116</v>
      </c>
      <c r="BS37" t="s">
        <v>666</v>
      </c>
      <c r="BT37" t="s">
        <v>109</v>
      </c>
      <c r="BU37" t="s">
        <v>114</v>
      </c>
      <c r="BV37" t="s">
        <v>116</v>
      </c>
      <c r="BY37" t="s">
        <v>116</v>
      </c>
      <c r="BZ37" t="s">
        <v>142</v>
      </c>
      <c r="CA37" t="s">
        <v>667</v>
      </c>
      <c r="CB37" t="s">
        <v>668</v>
      </c>
      <c r="CC37" t="s">
        <v>270</v>
      </c>
      <c r="CD37" t="s">
        <v>116</v>
      </c>
      <c r="CE37" t="s">
        <v>109</v>
      </c>
      <c r="CF37" t="s">
        <v>173</v>
      </c>
      <c r="CG37" t="s">
        <v>113</v>
      </c>
      <c r="CH37" t="s">
        <v>346</v>
      </c>
      <c r="CI37" t="s">
        <v>113</v>
      </c>
      <c r="CJ37" t="s">
        <v>116</v>
      </c>
      <c r="CK37" t="s">
        <v>116</v>
      </c>
      <c r="CL37" t="s">
        <v>116</v>
      </c>
      <c r="CM37" t="s">
        <v>669</v>
      </c>
      <c r="CN37" t="s">
        <v>670</v>
      </c>
      <c r="CO37" t="s">
        <v>116</v>
      </c>
      <c r="CP37" t="s">
        <v>116</v>
      </c>
      <c r="CQ37" t="s">
        <v>109</v>
      </c>
      <c r="CS37" t="s">
        <v>116</v>
      </c>
      <c r="CT37" t="s">
        <v>116</v>
      </c>
      <c r="CU37" t="s">
        <v>116</v>
      </c>
      <c r="CV37" t="s">
        <v>116</v>
      </c>
      <c r="CW37" t="s">
        <v>671</v>
      </c>
      <c r="CX37" t="s">
        <v>116</v>
      </c>
      <c r="CY37" t="s">
        <v>179</v>
      </c>
      <c r="DB37">
        <f t="shared" si="1"/>
        <v>2</v>
      </c>
      <c r="DC37">
        <f t="shared" si="2"/>
        <v>0</v>
      </c>
      <c r="DD37">
        <f t="shared" si="20"/>
        <v>3</v>
      </c>
      <c r="DE37">
        <f t="shared" si="3"/>
        <v>0</v>
      </c>
      <c r="DF37">
        <f t="shared" si="4"/>
        <v>5</v>
      </c>
      <c r="DG37">
        <f t="shared" si="5"/>
        <v>0</v>
      </c>
      <c r="DH37">
        <f t="shared" si="6"/>
        <v>8</v>
      </c>
      <c r="DI37">
        <f t="shared" si="7"/>
        <v>5</v>
      </c>
      <c r="DJ37">
        <f t="shared" si="8"/>
        <v>3</v>
      </c>
      <c r="DK37">
        <f t="shared" si="9"/>
        <v>2</v>
      </c>
      <c r="DL37">
        <f t="shared" si="10"/>
        <v>2</v>
      </c>
      <c r="DM37">
        <f t="shared" si="11"/>
        <v>7</v>
      </c>
      <c r="DN37">
        <f t="shared" si="12"/>
        <v>4</v>
      </c>
      <c r="DO37">
        <f t="shared" si="13"/>
        <v>1</v>
      </c>
      <c r="DP37">
        <f t="shared" si="14"/>
        <v>4</v>
      </c>
      <c r="DQ37">
        <f t="shared" si="15"/>
        <v>2</v>
      </c>
      <c r="DR37">
        <f t="shared" si="16"/>
        <v>3</v>
      </c>
      <c r="DS37">
        <f t="shared" si="17"/>
        <v>7</v>
      </c>
      <c r="DT37">
        <f t="shared" si="18"/>
        <v>58</v>
      </c>
      <c r="DU37">
        <f t="shared" si="21"/>
        <v>11.153846153846153</v>
      </c>
      <c r="DV37">
        <f t="shared" si="0"/>
        <v>11</v>
      </c>
      <c r="DW37">
        <f t="shared" si="19"/>
        <v>10</v>
      </c>
    </row>
    <row r="38" spans="1:127">
      <c r="A38">
        <v>46</v>
      </c>
      <c r="B38" s="1">
        <v>44662.467928240701</v>
      </c>
      <c r="C38" s="1">
        <v>44662.476782407401</v>
      </c>
      <c r="D38" t="s">
        <v>104</v>
      </c>
      <c r="F38" t="s">
        <v>672</v>
      </c>
      <c r="G38" s="3">
        <v>5705</v>
      </c>
      <c r="H38" t="s">
        <v>673</v>
      </c>
      <c r="I38" t="s">
        <v>674</v>
      </c>
      <c r="J38" t="s">
        <v>183</v>
      </c>
      <c r="K38" t="s">
        <v>109</v>
      </c>
      <c r="M38" t="s">
        <v>109</v>
      </c>
      <c r="O38" t="s">
        <v>675</v>
      </c>
      <c r="P38" t="s">
        <v>306</v>
      </c>
      <c r="Q38" t="s">
        <v>200</v>
      </c>
      <c r="R38" t="s">
        <v>113</v>
      </c>
      <c r="S38" t="s">
        <v>109</v>
      </c>
      <c r="T38" t="s">
        <v>109</v>
      </c>
      <c r="V38" t="s">
        <v>109</v>
      </c>
      <c r="X38" t="s">
        <v>138</v>
      </c>
      <c r="Y38" t="s">
        <v>139</v>
      </c>
      <c r="Z38" t="s">
        <v>109</v>
      </c>
      <c r="AA38" t="s">
        <v>116</v>
      </c>
      <c r="AB38" t="s">
        <v>152</v>
      </c>
      <c r="AC38" t="s">
        <v>116</v>
      </c>
      <c r="AD38" s="2" t="s">
        <v>676</v>
      </c>
      <c r="AE38" t="s">
        <v>109</v>
      </c>
      <c r="AG38" t="s">
        <v>109</v>
      </c>
      <c r="AH38" t="s">
        <v>116</v>
      </c>
      <c r="AI38" t="s">
        <v>109</v>
      </c>
      <c r="AJ38" t="s">
        <v>109</v>
      </c>
      <c r="AK38" t="s">
        <v>109</v>
      </c>
      <c r="AL38" t="s">
        <v>109</v>
      </c>
      <c r="AM38" t="s">
        <v>108</v>
      </c>
      <c r="AN38" t="s">
        <v>117</v>
      </c>
      <c r="AO38" t="s">
        <v>188</v>
      </c>
      <c r="AP38" t="s">
        <v>241</v>
      </c>
      <c r="AQ38" t="s">
        <v>109</v>
      </c>
      <c r="AS38" t="s">
        <v>264</v>
      </c>
      <c r="AT38" t="s">
        <v>113</v>
      </c>
      <c r="AU38" t="s">
        <v>116</v>
      </c>
      <c r="AV38" t="s">
        <v>116</v>
      </c>
      <c r="AW38" t="s">
        <v>109</v>
      </c>
      <c r="AZ38" t="s">
        <v>164</v>
      </c>
      <c r="BA38" t="s">
        <v>120</v>
      </c>
      <c r="BB38" t="s">
        <v>266</v>
      </c>
      <c r="BC38" t="s">
        <v>116</v>
      </c>
      <c r="BD38" t="s">
        <v>116</v>
      </c>
      <c r="BE38" t="s">
        <v>116</v>
      </c>
      <c r="BF38" t="s">
        <v>677</v>
      </c>
      <c r="BG38" t="s">
        <v>109</v>
      </c>
      <c r="BH38" t="s">
        <v>116</v>
      </c>
      <c r="BJ38" t="s">
        <v>116</v>
      </c>
      <c r="BK38" t="s">
        <v>116</v>
      </c>
      <c r="BL38" t="s">
        <v>109</v>
      </c>
      <c r="BM38" t="s">
        <v>109</v>
      </c>
      <c r="BN38" t="s">
        <v>124</v>
      </c>
      <c r="BO38" t="s">
        <v>116</v>
      </c>
      <c r="BP38" t="s">
        <v>116</v>
      </c>
      <c r="BQ38" t="s">
        <v>678</v>
      </c>
      <c r="BR38" t="s">
        <v>116</v>
      </c>
      <c r="BS38" t="s">
        <v>169</v>
      </c>
      <c r="BT38" t="s">
        <v>109</v>
      </c>
      <c r="BU38" t="s">
        <v>114</v>
      </c>
      <c r="BV38" t="s">
        <v>116</v>
      </c>
      <c r="BW38" s="2" t="s">
        <v>679</v>
      </c>
      <c r="BY38" t="s">
        <v>116</v>
      </c>
      <c r="BZ38" t="s">
        <v>208</v>
      </c>
      <c r="CA38" t="s">
        <v>231</v>
      </c>
      <c r="CB38" t="s">
        <v>113</v>
      </c>
      <c r="CC38" t="s">
        <v>191</v>
      </c>
      <c r="CD38" t="s">
        <v>116</v>
      </c>
      <c r="CE38" t="s">
        <v>116</v>
      </c>
      <c r="CG38" t="s">
        <v>113</v>
      </c>
      <c r="CH38" t="s">
        <v>174</v>
      </c>
      <c r="CI38" t="s">
        <v>680</v>
      </c>
      <c r="CJ38" t="s">
        <v>116</v>
      </c>
      <c r="CK38" t="s">
        <v>109</v>
      </c>
      <c r="CL38" t="s">
        <v>109</v>
      </c>
      <c r="CP38" t="s">
        <v>116</v>
      </c>
      <c r="CQ38" t="s">
        <v>109</v>
      </c>
      <c r="CS38" t="s">
        <v>116</v>
      </c>
      <c r="CT38" t="s">
        <v>116</v>
      </c>
      <c r="CU38" t="s">
        <v>109</v>
      </c>
      <c r="CV38" t="s">
        <v>109</v>
      </c>
      <c r="CX38" t="s">
        <v>109</v>
      </c>
      <c r="DB38">
        <f t="shared" si="1"/>
        <v>1</v>
      </c>
      <c r="DC38">
        <f t="shared" si="2"/>
        <v>0</v>
      </c>
      <c r="DD38">
        <f t="shared" si="20"/>
        <v>3</v>
      </c>
      <c r="DE38">
        <f t="shared" si="3"/>
        <v>0</v>
      </c>
      <c r="DF38">
        <f t="shared" si="4"/>
        <v>5</v>
      </c>
      <c r="DG38">
        <f t="shared" si="5"/>
        <v>0</v>
      </c>
      <c r="DH38">
        <f t="shared" si="6"/>
        <v>5</v>
      </c>
      <c r="DI38">
        <f t="shared" si="7"/>
        <v>3</v>
      </c>
      <c r="DJ38">
        <f t="shared" si="8"/>
        <v>3</v>
      </c>
      <c r="DK38">
        <f t="shared" si="9"/>
        <v>2</v>
      </c>
      <c r="DL38">
        <f t="shared" si="10"/>
        <v>1</v>
      </c>
      <c r="DM38">
        <f t="shared" si="11"/>
        <v>5</v>
      </c>
      <c r="DN38">
        <f t="shared" si="12"/>
        <v>4</v>
      </c>
      <c r="DO38">
        <f t="shared" si="13"/>
        <v>1</v>
      </c>
      <c r="DP38">
        <f t="shared" si="14"/>
        <v>3</v>
      </c>
      <c r="DQ38">
        <f t="shared" si="15"/>
        <v>1</v>
      </c>
      <c r="DR38">
        <f t="shared" si="16"/>
        <v>1</v>
      </c>
      <c r="DS38">
        <f t="shared" si="17"/>
        <v>3</v>
      </c>
      <c r="DT38">
        <f t="shared" si="18"/>
        <v>41</v>
      </c>
      <c r="DU38">
        <f t="shared" si="21"/>
        <v>7.8846153846153841</v>
      </c>
      <c r="DV38">
        <f t="shared" si="0"/>
        <v>8</v>
      </c>
      <c r="DW38">
        <f t="shared" si="19"/>
        <v>8</v>
      </c>
    </row>
    <row r="39" spans="1:127">
      <c r="A39">
        <v>47</v>
      </c>
      <c r="B39" s="1">
        <v>44662.377557870401</v>
      </c>
      <c r="C39" s="1">
        <v>44662.481446759302</v>
      </c>
      <c r="D39" t="s">
        <v>104</v>
      </c>
      <c r="F39" t="s">
        <v>681</v>
      </c>
      <c r="G39" s="4">
        <v>4556</v>
      </c>
      <c r="H39" t="s">
        <v>682</v>
      </c>
      <c r="I39" t="s">
        <v>683</v>
      </c>
      <c r="J39" t="s">
        <v>108</v>
      </c>
      <c r="K39" t="s">
        <v>109</v>
      </c>
      <c r="M39" t="s">
        <v>109</v>
      </c>
      <c r="O39" t="s">
        <v>185</v>
      </c>
      <c r="P39" t="s">
        <v>684</v>
      </c>
      <c r="Q39" t="s">
        <v>355</v>
      </c>
      <c r="R39" t="s">
        <v>113</v>
      </c>
      <c r="S39" t="s">
        <v>122</v>
      </c>
      <c r="T39" t="s">
        <v>109</v>
      </c>
      <c r="V39" t="s">
        <v>109</v>
      </c>
      <c r="X39" t="s">
        <v>138</v>
      </c>
      <c r="Y39" t="s">
        <v>113</v>
      </c>
      <c r="Z39" t="s">
        <v>116</v>
      </c>
      <c r="AB39" t="s">
        <v>322</v>
      </c>
      <c r="AC39" t="s">
        <v>109</v>
      </c>
      <c r="AE39" t="s">
        <v>109</v>
      </c>
      <c r="AG39" t="s">
        <v>109</v>
      </c>
      <c r="AH39" t="s">
        <v>116</v>
      </c>
      <c r="AI39" t="s">
        <v>109</v>
      </c>
      <c r="AJ39" t="s">
        <v>116</v>
      </c>
      <c r="AK39" t="s">
        <v>116</v>
      </c>
      <c r="AL39" t="s">
        <v>109</v>
      </c>
      <c r="AM39" t="s">
        <v>355</v>
      </c>
      <c r="AN39" t="s">
        <v>117</v>
      </c>
      <c r="AO39" t="s">
        <v>219</v>
      </c>
      <c r="AP39" t="s">
        <v>113</v>
      </c>
      <c r="AQ39" t="s">
        <v>109</v>
      </c>
      <c r="AS39" t="s">
        <v>220</v>
      </c>
      <c r="AT39" t="s">
        <v>308</v>
      </c>
      <c r="AU39" t="s">
        <v>116</v>
      </c>
      <c r="AV39" t="s">
        <v>116</v>
      </c>
      <c r="AW39" t="s">
        <v>109</v>
      </c>
      <c r="AZ39" t="s">
        <v>164</v>
      </c>
      <c r="BA39" t="s">
        <v>165</v>
      </c>
      <c r="BB39" t="s">
        <v>206</v>
      </c>
      <c r="BC39" t="s">
        <v>116</v>
      </c>
      <c r="BD39" t="s">
        <v>116</v>
      </c>
      <c r="BE39" t="s">
        <v>116</v>
      </c>
      <c r="BF39" t="s">
        <v>685</v>
      </c>
      <c r="BG39" t="s">
        <v>109</v>
      </c>
      <c r="BH39" t="s">
        <v>116</v>
      </c>
      <c r="BI39" t="s">
        <v>686</v>
      </c>
      <c r="BJ39" t="s">
        <v>109</v>
      </c>
      <c r="BK39" t="s">
        <v>116</v>
      </c>
      <c r="BL39" t="s">
        <v>109</v>
      </c>
      <c r="BM39" t="s">
        <v>116</v>
      </c>
      <c r="BN39" t="s">
        <v>124</v>
      </c>
      <c r="BO39" t="s">
        <v>125</v>
      </c>
      <c r="BP39" t="s">
        <v>122</v>
      </c>
      <c r="BR39" t="s">
        <v>116</v>
      </c>
      <c r="BS39" t="s">
        <v>126</v>
      </c>
      <c r="BT39" t="s">
        <v>116</v>
      </c>
      <c r="BU39" t="s">
        <v>114</v>
      </c>
      <c r="BV39" t="s">
        <v>116</v>
      </c>
      <c r="BW39" t="s">
        <v>687</v>
      </c>
      <c r="BY39" t="s">
        <v>116</v>
      </c>
      <c r="BZ39" t="s">
        <v>208</v>
      </c>
      <c r="CA39" t="s">
        <v>231</v>
      </c>
      <c r="CB39" t="s">
        <v>113</v>
      </c>
      <c r="CC39" t="s">
        <v>191</v>
      </c>
      <c r="CD39" t="s">
        <v>116</v>
      </c>
      <c r="CE39" t="s">
        <v>109</v>
      </c>
      <c r="CF39" t="s">
        <v>249</v>
      </c>
      <c r="CG39" t="s">
        <v>688</v>
      </c>
      <c r="CH39" t="s">
        <v>371</v>
      </c>
      <c r="CI39" t="s">
        <v>436</v>
      </c>
      <c r="CJ39" t="s">
        <v>116</v>
      </c>
      <c r="CK39" t="s">
        <v>116</v>
      </c>
      <c r="CL39" t="s">
        <v>109</v>
      </c>
      <c r="CP39" t="s">
        <v>116</v>
      </c>
      <c r="CQ39" t="s">
        <v>109</v>
      </c>
      <c r="CS39" t="s">
        <v>116</v>
      </c>
      <c r="CT39" t="s">
        <v>116</v>
      </c>
      <c r="CU39" t="s">
        <v>109</v>
      </c>
      <c r="CV39" t="s">
        <v>109</v>
      </c>
      <c r="CX39" t="s">
        <v>116</v>
      </c>
      <c r="CY39" t="s">
        <v>364</v>
      </c>
      <c r="DB39">
        <f t="shared" si="1"/>
        <v>1</v>
      </c>
      <c r="DC39">
        <f t="shared" si="2"/>
        <v>0</v>
      </c>
      <c r="DD39">
        <f t="shared" si="20"/>
        <v>3</v>
      </c>
      <c r="DE39">
        <f t="shared" si="3"/>
        <v>0</v>
      </c>
      <c r="DF39">
        <f t="shared" si="4"/>
        <v>3</v>
      </c>
      <c r="DG39">
        <f t="shared" si="5"/>
        <v>0</v>
      </c>
      <c r="DH39">
        <f t="shared" si="6"/>
        <v>6</v>
      </c>
      <c r="DI39">
        <f t="shared" si="7"/>
        <v>4</v>
      </c>
      <c r="DJ39">
        <f t="shared" si="8"/>
        <v>3</v>
      </c>
      <c r="DK39">
        <f t="shared" si="9"/>
        <v>2</v>
      </c>
      <c r="DL39">
        <f t="shared" si="10"/>
        <v>1</v>
      </c>
      <c r="DM39">
        <f t="shared" si="11"/>
        <v>4</v>
      </c>
      <c r="DN39">
        <f t="shared" si="12"/>
        <v>5</v>
      </c>
      <c r="DO39">
        <f t="shared" si="13"/>
        <v>1</v>
      </c>
      <c r="DP39">
        <f t="shared" si="14"/>
        <v>3</v>
      </c>
      <c r="DQ39">
        <f t="shared" si="15"/>
        <v>3</v>
      </c>
      <c r="DR39">
        <f t="shared" si="16"/>
        <v>2</v>
      </c>
      <c r="DS39">
        <f t="shared" si="17"/>
        <v>3</v>
      </c>
      <c r="DT39">
        <f t="shared" si="18"/>
        <v>44</v>
      </c>
      <c r="DU39">
        <f t="shared" si="21"/>
        <v>8.4615384615384617</v>
      </c>
      <c r="DV39">
        <f t="shared" si="0"/>
        <v>8.5</v>
      </c>
      <c r="DW39">
        <f t="shared" si="19"/>
        <v>8.5</v>
      </c>
    </row>
    <row r="40" spans="1:127">
      <c r="A40">
        <v>48</v>
      </c>
      <c r="B40" s="1">
        <v>44662.462615740696</v>
      </c>
      <c r="C40" s="1">
        <v>44662.485000000001</v>
      </c>
      <c r="D40" t="s">
        <v>104</v>
      </c>
      <c r="F40" t="s">
        <v>689</v>
      </c>
      <c r="G40" s="3">
        <v>20113</v>
      </c>
      <c r="H40" t="s">
        <v>690</v>
      </c>
      <c r="I40" t="s">
        <v>691</v>
      </c>
      <c r="J40" t="s">
        <v>152</v>
      </c>
      <c r="K40" t="s">
        <v>114</v>
      </c>
      <c r="L40" t="s">
        <v>692</v>
      </c>
      <c r="M40" t="s">
        <v>109</v>
      </c>
      <c r="O40" t="s">
        <v>392</v>
      </c>
      <c r="P40" t="s">
        <v>693</v>
      </c>
      <c r="Q40" t="s">
        <v>152</v>
      </c>
      <c r="R40" t="s">
        <v>113</v>
      </c>
      <c r="S40" t="s">
        <v>122</v>
      </c>
      <c r="T40" t="s">
        <v>109</v>
      </c>
      <c r="V40" t="s">
        <v>109</v>
      </c>
      <c r="X40" t="s">
        <v>138</v>
      </c>
      <c r="Y40" t="s">
        <v>187</v>
      </c>
      <c r="Z40" t="s">
        <v>109</v>
      </c>
      <c r="AA40" t="s">
        <v>116</v>
      </c>
      <c r="AB40" t="s">
        <v>160</v>
      </c>
      <c r="AC40" t="s">
        <v>116</v>
      </c>
      <c r="AD40" t="s">
        <v>694</v>
      </c>
      <c r="AE40" t="s">
        <v>109</v>
      </c>
      <c r="AG40" t="s">
        <v>116</v>
      </c>
      <c r="AH40" t="s">
        <v>116</v>
      </c>
      <c r="AI40" t="s">
        <v>109</v>
      </c>
      <c r="AJ40" t="s">
        <v>109</v>
      </c>
      <c r="AK40" t="s">
        <v>116</v>
      </c>
      <c r="AL40" t="s">
        <v>116</v>
      </c>
      <c r="AM40" t="s">
        <v>152</v>
      </c>
      <c r="AN40" t="s">
        <v>253</v>
      </c>
      <c r="AO40" t="s">
        <v>339</v>
      </c>
      <c r="AP40" t="s">
        <v>695</v>
      </c>
      <c r="AQ40" t="s">
        <v>109</v>
      </c>
      <c r="AS40" t="s">
        <v>448</v>
      </c>
      <c r="AT40" t="s">
        <v>113</v>
      </c>
      <c r="AU40" t="s">
        <v>116</v>
      </c>
      <c r="AV40" t="s">
        <v>109</v>
      </c>
      <c r="AW40" t="s">
        <v>109</v>
      </c>
      <c r="AZ40" t="s">
        <v>696</v>
      </c>
      <c r="BA40" t="s">
        <v>697</v>
      </c>
      <c r="BB40" t="s">
        <v>698</v>
      </c>
      <c r="BC40" t="s">
        <v>116</v>
      </c>
      <c r="BD40" t="s">
        <v>116</v>
      </c>
      <c r="BE40" t="s">
        <v>122</v>
      </c>
      <c r="BG40" t="s">
        <v>116</v>
      </c>
      <c r="BH40" t="s">
        <v>116</v>
      </c>
      <c r="BI40" t="s">
        <v>699</v>
      </c>
      <c r="BJ40" t="s">
        <v>116</v>
      </c>
      <c r="BK40" t="s">
        <v>116</v>
      </c>
      <c r="BL40" t="s">
        <v>109</v>
      </c>
      <c r="BM40" t="s">
        <v>116</v>
      </c>
      <c r="BN40" t="s">
        <v>124</v>
      </c>
      <c r="BO40" t="s">
        <v>116</v>
      </c>
      <c r="BP40" t="s">
        <v>122</v>
      </c>
      <c r="BR40" t="s">
        <v>116</v>
      </c>
      <c r="BS40" t="s">
        <v>700</v>
      </c>
      <c r="BT40" t="s">
        <v>116</v>
      </c>
      <c r="BU40" t="s">
        <v>114</v>
      </c>
      <c r="BV40" t="s">
        <v>116</v>
      </c>
      <c r="BY40" t="s">
        <v>116</v>
      </c>
      <c r="BZ40" t="s">
        <v>701</v>
      </c>
      <c r="CA40" t="s">
        <v>702</v>
      </c>
      <c r="CB40" t="s">
        <v>129</v>
      </c>
      <c r="CC40" t="s">
        <v>270</v>
      </c>
      <c r="CD40" t="s">
        <v>109</v>
      </c>
      <c r="CE40" t="s">
        <v>116</v>
      </c>
      <c r="CG40" t="s">
        <v>113</v>
      </c>
      <c r="CH40" t="s">
        <v>346</v>
      </c>
      <c r="CI40" t="s">
        <v>113</v>
      </c>
      <c r="CJ40" t="s">
        <v>109</v>
      </c>
      <c r="CK40" t="s">
        <v>116</v>
      </c>
      <c r="CL40" t="s">
        <v>116</v>
      </c>
      <c r="CM40" t="s">
        <v>703</v>
      </c>
      <c r="CN40" t="s">
        <v>704</v>
      </c>
      <c r="CO40" t="s">
        <v>109</v>
      </c>
      <c r="CP40" t="s">
        <v>116</v>
      </c>
      <c r="CQ40" t="s">
        <v>109</v>
      </c>
      <c r="CS40" t="s">
        <v>116</v>
      </c>
      <c r="CT40" t="s">
        <v>116</v>
      </c>
      <c r="CU40" t="s">
        <v>116</v>
      </c>
      <c r="CV40" t="s">
        <v>109</v>
      </c>
      <c r="CX40" t="s">
        <v>116</v>
      </c>
      <c r="CY40" t="s">
        <v>705</v>
      </c>
      <c r="DB40">
        <f t="shared" si="1"/>
        <v>2</v>
      </c>
      <c r="DC40">
        <f t="shared" si="2"/>
        <v>0</v>
      </c>
      <c r="DD40">
        <f t="shared" si="20"/>
        <v>3</v>
      </c>
      <c r="DE40">
        <f t="shared" si="3"/>
        <v>0</v>
      </c>
      <c r="DF40">
        <f t="shared" si="4"/>
        <v>5</v>
      </c>
      <c r="DG40">
        <f t="shared" si="5"/>
        <v>0</v>
      </c>
      <c r="DH40">
        <f t="shared" si="6"/>
        <v>8</v>
      </c>
      <c r="DI40">
        <f t="shared" si="7"/>
        <v>2</v>
      </c>
      <c r="DJ40">
        <f t="shared" si="8"/>
        <v>3</v>
      </c>
      <c r="DK40">
        <f t="shared" si="9"/>
        <v>1</v>
      </c>
      <c r="DL40">
        <f t="shared" si="10"/>
        <v>2</v>
      </c>
      <c r="DM40">
        <f t="shared" si="11"/>
        <v>5</v>
      </c>
      <c r="DN40">
        <f t="shared" si="12"/>
        <v>5</v>
      </c>
      <c r="DO40">
        <f t="shared" si="13"/>
        <v>1</v>
      </c>
      <c r="DP40">
        <f t="shared" si="14"/>
        <v>3</v>
      </c>
      <c r="DQ40">
        <f t="shared" si="15"/>
        <v>1</v>
      </c>
      <c r="DR40">
        <f t="shared" si="16"/>
        <v>2</v>
      </c>
      <c r="DS40">
        <f t="shared" si="17"/>
        <v>5</v>
      </c>
      <c r="DT40">
        <f t="shared" si="18"/>
        <v>48</v>
      </c>
      <c r="DU40">
        <f t="shared" si="21"/>
        <v>9.2307692307692317</v>
      </c>
      <c r="DV40">
        <f t="shared" si="0"/>
        <v>9</v>
      </c>
      <c r="DW40">
        <f t="shared" si="19"/>
        <v>9</v>
      </c>
    </row>
    <row r="41" spans="1:127">
      <c r="A41">
        <v>49</v>
      </c>
      <c r="B41" s="1">
        <v>44662.473391203697</v>
      </c>
      <c r="C41" s="1">
        <v>44662.491226851896</v>
      </c>
      <c r="D41" t="s">
        <v>104</v>
      </c>
      <c r="F41" t="s">
        <v>706</v>
      </c>
      <c r="G41" s="4">
        <v>21360</v>
      </c>
      <c r="H41" t="s">
        <v>707</v>
      </c>
      <c r="I41" t="s">
        <v>708</v>
      </c>
      <c r="J41" t="s">
        <v>109</v>
      </c>
      <c r="M41" t="s">
        <v>109</v>
      </c>
      <c r="O41" t="s">
        <v>709</v>
      </c>
      <c r="P41" t="s">
        <v>710</v>
      </c>
      <c r="Q41" t="s">
        <v>112</v>
      </c>
      <c r="R41" t="s">
        <v>113</v>
      </c>
      <c r="S41" t="s">
        <v>122</v>
      </c>
      <c r="T41" t="s">
        <v>109</v>
      </c>
      <c r="V41" t="s">
        <v>109</v>
      </c>
      <c r="X41" t="s">
        <v>510</v>
      </c>
      <c r="Y41" t="s">
        <v>394</v>
      </c>
      <c r="Z41" t="s">
        <v>116</v>
      </c>
      <c r="AB41" t="s">
        <v>109</v>
      </c>
      <c r="AE41" t="s">
        <v>109</v>
      </c>
      <c r="AG41" t="s">
        <v>109</v>
      </c>
      <c r="AH41" t="s">
        <v>116</v>
      </c>
      <c r="AI41" t="s">
        <v>109</v>
      </c>
      <c r="AJ41" t="s">
        <v>116</v>
      </c>
      <c r="AK41" t="s">
        <v>116</v>
      </c>
      <c r="AL41" t="s">
        <v>116</v>
      </c>
      <c r="AM41" t="s">
        <v>112</v>
      </c>
      <c r="AN41" t="s">
        <v>117</v>
      </c>
      <c r="AO41" t="s">
        <v>162</v>
      </c>
      <c r="AP41" t="s">
        <v>113</v>
      </c>
      <c r="AQ41" t="s">
        <v>109</v>
      </c>
      <c r="AS41" t="s">
        <v>448</v>
      </c>
      <c r="AT41" t="s">
        <v>113</v>
      </c>
      <c r="AU41" t="s">
        <v>116</v>
      </c>
      <c r="AV41" t="s">
        <v>109</v>
      </c>
      <c r="AW41" t="s">
        <v>109</v>
      </c>
      <c r="AZ41" t="s">
        <v>450</v>
      </c>
      <c r="BA41" t="s">
        <v>120</v>
      </c>
      <c r="BB41" t="s">
        <v>370</v>
      </c>
      <c r="BC41" t="s">
        <v>116</v>
      </c>
      <c r="BD41" t="s">
        <v>116</v>
      </c>
      <c r="BE41" t="s">
        <v>116</v>
      </c>
      <c r="BF41" t="s">
        <v>711</v>
      </c>
      <c r="BG41" t="s">
        <v>116</v>
      </c>
      <c r="BH41" t="s">
        <v>116</v>
      </c>
      <c r="BI41" t="s">
        <v>712</v>
      </c>
      <c r="BJ41" t="s">
        <v>116</v>
      </c>
      <c r="BK41" t="s">
        <v>116</v>
      </c>
      <c r="BL41" t="s">
        <v>116</v>
      </c>
      <c r="BM41" t="s">
        <v>109</v>
      </c>
      <c r="BN41" t="s">
        <v>713</v>
      </c>
      <c r="BO41" t="s">
        <v>116</v>
      </c>
      <c r="BP41" t="s">
        <v>116</v>
      </c>
      <c r="BQ41" t="s">
        <v>714</v>
      </c>
      <c r="BR41" t="s">
        <v>116</v>
      </c>
      <c r="BS41" t="s">
        <v>126</v>
      </c>
      <c r="BT41" t="s">
        <v>116</v>
      </c>
      <c r="BU41" t="s">
        <v>114</v>
      </c>
      <c r="BV41" t="s">
        <v>116</v>
      </c>
      <c r="BY41" t="s">
        <v>116</v>
      </c>
      <c r="BZ41" t="s">
        <v>208</v>
      </c>
      <c r="CA41" t="s">
        <v>715</v>
      </c>
      <c r="CB41" t="s">
        <v>129</v>
      </c>
      <c r="CC41" t="s">
        <v>191</v>
      </c>
      <c r="CD41" t="s">
        <v>116</v>
      </c>
      <c r="CE41" t="s">
        <v>109</v>
      </c>
      <c r="CF41" t="s">
        <v>716</v>
      </c>
      <c r="CG41" t="s">
        <v>113</v>
      </c>
      <c r="CH41" t="s">
        <v>146</v>
      </c>
      <c r="CI41" t="s">
        <v>564</v>
      </c>
      <c r="CJ41" t="s">
        <v>109</v>
      </c>
      <c r="CK41" t="s">
        <v>109</v>
      </c>
      <c r="CL41" t="s">
        <v>109</v>
      </c>
      <c r="CP41" t="s">
        <v>116</v>
      </c>
      <c r="CQ41" t="s">
        <v>109</v>
      </c>
      <c r="CS41" t="s">
        <v>116</v>
      </c>
      <c r="CT41" t="s">
        <v>116</v>
      </c>
      <c r="CU41" t="s">
        <v>116</v>
      </c>
      <c r="CV41" t="s">
        <v>109</v>
      </c>
      <c r="CX41" t="s">
        <v>116</v>
      </c>
      <c r="CY41" t="s">
        <v>717</v>
      </c>
      <c r="DB41">
        <f t="shared" si="1"/>
        <v>0</v>
      </c>
      <c r="DC41">
        <f t="shared" si="2"/>
        <v>0</v>
      </c>
      <c r="DD41">
        <f t="shared" si="20"/>
        <v>3</v>
      </c>
      <c r="DE41">
        <f t="shared" si="3"/>
        <v>0</v>
      </c>
      <c r="DF41">
        <f t="shared" si="4"/>
        <v>3</v>
      </c>
      <c r="DG41">
        <f t="shared" si="5"/>
        <v>0</v>
      </c>
      <c r="DH41">
        <f t="shared" si="6"/>
        <v>7</v>
      </c>
      <c r="DI41">
        <f t="shared" si="7"/>
        <v>2</v>
      </c>
      <c r="DJ41">
        <f t="shared" si="8"/>
        <v>3</v>
      </c>
      <c r="DK41">
        <f t="shared" si="9"/>
        <v>2</v>
      </c>
      <c r="DL41">
        <f t="shared" si="10"/>
        <v>2</v>
      </c>
      <c r="DM41">
        <f t="shared" si="11"/>
        <v>6</v>
      </c>
      <c r="DN41">
        <f t="shared" si="12"/>
        <v>5</v>
      </c>
      <c r="DO41">
        <f t="shared" si="13"/>
        <v>1</v>
      </c>
      <c r="DP41">
        <f t="shared" si="14"/>
        <v>4</v>
      </c>
      <c r="DQ41">
        <f t="shared" si="15"/>
        <v>2</v>
      </c>
      <c r="DR41">
        <f t="shared" si="16"/>
        <v>0</v>
      </c>
      <c r="DS41">
        <f t="shared" si="17"/>
        <v>4</v>
      </c>
      <c r="DT41">
        <f t="shared" si="18"/>
        <v>44</v>
      </c>
      <c r="DU41">
        <f t="shared" si="21"/>
        <v>8.4615384615384617</v>
      </c>
      <c r="DV41">
        <f t="shared" si="0"/>
        <v>8.5</v>
      </c>
      <c r="DW41">
        <f t="shared" si="19"/>
        <v>8.5</v>
      </c>
    </row>
    <row r="42" spans="1:127">
      <c r="A42">
        <v>50</v>
      </c>
      <c r="B42" s="1">
        <v>44662.489189814798</v>
      </c>
      <c r="C42" s="1">
        <v>44662.504629629599</v>
      </c>
      <c r="D42" t="s">
        <v>104</v>
      </c>
      <c r="F42" t="s">
        <v>718</v>
      </c>
      <c r="G42" s="3">
        <v>21561</v>
      </c>
      <c r="H42" t="s">
        <v>719</v>
      </c>
      <c r="I42" t="s">
        <v>720</v>
      </c>
      <c r="J42" t="s">
        <v>152</v>
      </c>
      <c r="K42" t="s">
        <v>114</v>
      </c>
      <c r="L42" t="s">
        <v>721</v>
      </c>
      <c r="M42" t="s">
        <v>109</v>
      </c>
      <c r="O42" t="s">
        <v>722</v>
      </c>
      <c r="P42" t="s">
        <v>723</v>
      </c>
      <c r="Q42" t="s">
        <v>200</v>
      </c>
      <c r="R42" t="s">
        <v>113</v>
      </c>
      <c r="S42" t="s">
        <v>122</v>
      </c>
      <c r="T42" t="s">
        <v>109</v>
      </c>
      <c r="V42" t="s">
        <v>116</v>
      </c>
      <c r="W42" t="s">
        <v>724</v>
      </c>
      <c r="X42" t="s">
        <v>113</v>
      </c>
      <c r="Y42" t="s">
        <v>113</v>
      </c>
      <c r="Z42" t="s">
        <v>109</v>
      </c>
      <c r="AA42" t="s">
        <v>109</v>
      </c>
      <c r="AB42" t="s">
        <v>152</v>
      </c>
      <c r="AC42" t="s">
        <v>116</v>
      </c>
      <c r="AD42" t="s">
        <v>725</v>
      </c>
      <c r="AE42" t="s">
        <v>109</v>
      </c>
      <c r="AG42" t="s">
        <v>109</v>
      </c>
      <c r="AH42" t="s">
        <v>116</v>
      </c>
      <c r="AI42" t="s">
        <v>109</v>
      </c>
      <c r="AJ42" t="s">
        <v>116</v>
      </c>
      <c r="AK42" t="s">
        <v>116</v>
      </c>
      <c r="AL42" t="s">
        <v>116</v>
      </c>
      <c r="AM42" t="s">
        <v>112</v>
      </c>
      <c r="AN42" t="s">
        <v>117</v>
      </c>
      <c r="AO42" t="s">
        <v>113</v>
      </c>
      <c r="AP42" t="s">
        <v>113</v>
      </c>
      <c r="AQ42" t="s">
        <v>109</v>
      </c>
      <c r="AS42" t="s">
        <v>726</v>
      </c>
      <c r="AT42" t="s">
        <v>113</v>
      </c>
      <c r="AU42" t="s">
        <v>116</v>
      </c>
      <c r="AV42" t="s">
        <v>109</v>
      </c>
      <c r="AW42" t="s">
        <v>109</v>
      </c>
      <c r="AZ42" t="s">
        <v>727</v>
      </c>
      <c r="BA42" t="s">
        <v>728</v>
      </c>
      <c r="BB42" t="s">
        <v>121</v>
      </c>
      <c r="BC42" t="s">
        <v>116</v>
      </c>
      <c r="BD42" t="s">
        <v>116</v>
      </c>
      <c r="BE42" t="s">
        <v>122</v>
      </c>
      <c r="BG42" t="s">
        <v>116</v>
      </c>
      <c r="BH42" t="s">
        <v>116</v>
      </c>
      <c r="BI42" t="s">
        <v>729</v>
      </c>
      <c r="BJ42" t="s">
        <v>116</v>
      </c>
      <c r="BK42" t="s">
        <v>116</v>
      </c>
      <c r="BL42" t="s">
        <v>116</v>
      </c>
      <c r="BM42" t="s">
        <v>109</v>
      </c>
      <c r="BN42" t="s">
        <v>268</v>
      </c>
      <c r="BO42" t="s">
        <v>109</v>
      </c>
      <c r="BP42" t="s">
        <v>122</v>
      </c>
      <c r="BR42" t="s">
        <v>116</v>
      </c>
      <c r="BS42" t="s">
        <v>126</v>
      </c>
      <c r="BT42" t="s">
        <v>116</v>
      </c>
      <c r="BU42" t="s">
        <v>114</v>
      </c>
      <c r="BV42" t="s">
        <v>116</v>
      </c>
      <c r="BY42" t="s">
        <v>116</v>
      </c>
      <c r="BZ42" t="s">
        <v>730</v>
      </c>
      <c r="CA42" t="s">
        <v>731</v>
      </c>
      <c r="CB42" t="s">
        <v>512</v>
      </c>
      <c r="CC42" t="s">
        <v>277</v>
      </c>
      <c r="CD42" t="s">
        <v>109</v>
      </c>
      <c r="CE42" t="s">
        <v>116</v>
      </c>
      <c r="CG42" t="s">
        <v>113</v>
      </c>
      <c r="CH42" t="s">
        <v>113</v>
      </c>
      <c r="CI42" t="s">
        <v>732</v>
      </c>
      <c r="CJ42" t="s">
        <v>116</v>
      </c>
      <c r="CK42" t="s">
        <v>116</v>
      </c>
      <c r="CL42" t="s">
        <v>109</v>
      </c>
      <c r="CP42" t="s">
        <v>116</v>
      </c>
      <c r="CQ42" t="s">
        <v>109</v>
      </c>
      <c r="CS42" t="s">
        <v>116</v>
      </c>
      <c r="CT42" t="s">
        <v>116</v>
      </c>
      <c r="CU42" t="s">
        <v>116</v>
      </c>
      <c r="CV42" t="s">
        <v>109</v>
      </c>
      <c r="CX42" t="s">
        <v>116</v>
      </c>
      <c r="CY42" t="s">
        <v>733</v>
      </c>
      <c r="DB42">
        <f t="shared" si="1"/>
        <v>2</v>
      </c>
      <c r="DC42">
        <f t="shared" si="2"/>
        <v>0</v>
      </c>
      <c r="DD42">
        <f t="shared" si="20"/>
        <v>3</v>
      </c>
      <c r="DE42">
        <f t="shared" si="3"/>
        <v>1</v>
      </c>
      <c r="DF42">
        <f t="shared" si="4"/>
        <v>2</v>
      </c>
      <c r="DG42">
        <f t="shared" si="5"/>
        <v>0</v>
      </c>
      <c r="DH42">
        <f t="shared" si="6"/>
        <v>6</v>
      </c>
      <c r="DI42">
        <f t="shared" si="7"/>
        <v>2</v>
      </c>
      <c r="DJ42">
        <f t="shared" si="8"/>
        <v>3</v>
      </c>
      <c r="DK42">
        <f t="shared" si="9"/>
        <v>1</v>
      </c>
      <c r="DL42">
        <f t="shared" si="10"/>
        <v>2</v>
      </c>
      <c r="DM42">
        <f t="shared" si="11"/>
        <v>4</v>
      </c>
      <c r="DN42">
        <f t="shared" si="12"/>
        <v>5</v>
      </c>
      <c r="DO42">
        <f t="shared" si="13"/>
        <v>1</v>
      </c>
      <c r="DP42">
        <f t="shared" si="14"/>
        <v>3</v>
      </c>
      <c r="DQ42">
        <f t="shared" si="15"/>
        <v>0</v>
      </c>
      <c r="DR42">
        <f t="shared" si="16"/>
        <v>2</v>
      </c>
      <c r="DS42">
        <f t="shared" si="17"/>
        <v>4</v>
      </c>
      <c r="DT42">
        <f t="shared" si="18"/>
        <v>41</v>
      </c>
      <c r="DU42">
        <f t="shared" si="21"/>
        <v>7.8846153846153841</v>
      </c>
      <c r="DV42">
        <f t="shared" si="0"/>
        <v>8</v>
      </c>
      <c r="DW42">
        <f t="shared" si="19"/>
        <v>8</v>
      </c>
    </row>
    <row r="43" spans="1:127">
      <c r="A43">
        <v>51</v>
      </c>
      <c r="B43" s="1">
        <v>44662.489016203697</v>
      </c>
      <c r="C43" s="1">
        <v>44662.505300925899</v>
      </c>
      <c r="D43" t="s">
        <v>104</v>
      </c>
      <c r="F43" t="s">
        <v>734</v>
      </c>
      <c r="G43" s="4">
        <v>20843</v>
      </c>
      <c r="H43" t="s">
        <v>735</v>
      </c>
      <c r="I43" t="s">
        <v>736</v>
      </c>
      <c r="J43" t="s">
        <v>152</v>
      </c>
      <c r="K43" t="s">
        <v>114</v>
      </c>
      <c r="L43" t="s">
        <v>737</v>
      </c>
      <c r="M43" t="s">
        <v>109</v>
      </c>
      <c r="O43" t="s">
        <v>738</v>
      </c>
      <c r="P43" t="s">
        <v>739</v>
      </c>
      <c r="Q43" t="s">
        <v>112</v>
      </c>
      <c r="R43" t="s">
        <v>113</v>
      </c>
      <c r="S43" t="s">
        <v>122</v>
      </c>
      <c r="T43" t="s">
        <v>109</v>
      </c>
      <c r="V43" t="s">
        <v>109</v>
      </c>
      <c r="X43" t="s">
        <v>113</v>
      </c>
      <c r="Y43" t="s">
        <v>113</v>
      </c>
      <c r="Z43" t="s">
        <v>109</v>
      </c>
      <c r="AA43" t="s">
        <v>116</v>
      </c>
      <c r="AB43" t="s">
        <v>322</v>
      </c>
      <c r="AC43" t="s">
        <v>116</v>
      </c>
      <c r="AD43" t="s">
        <v>740</v>
      </c>
      <c r="AE43" t="s">
        <v>109</v>
      </c>
      <c r="AG43" t="s">
        <v>116</v>
      </c>
      <c r="AH43" t="s">
        <v>116</v>
      </c>
      <c r="AI43" t="s">
        <v>109</v>
      </c>
      <c r="AJ43" t="s">
        <v>116</v>
      </c>
      <c r="AK43" t="s">
        <v>116</v>
      </c>
      <c r="AL43" t="s">
        <v>116</v>
      </c>
      <c r="AM43" t="s">
        <v>112</v>
      </c>
      <c r="AN43" t="s">
        <v>117</v>
      </c>
      <c r="AO43" t="s">
        <v>162</v>
      </c>
      <c r="AP43" t="s">
        <v>741</v>
      </c>
      <c r="AQ43" t="s">
        <v>109</v>
      </c>
      <c r="AS43" t="s">
        <v>220</v>
      </c>
      <c r="AT43" t="s">
        <v>113</v>
      </c>
      <c r="AU43" t="s">
        <v>116</v>
      </c>
      <c r="AV43" t="s">
        <v>116</v>
      </c>
      <c r="AW43" t="s">
        <v>112</v>
      </c>
      <c r="AX43" t="s">
        <v>116</v>
      </c>
      <c r="AY43" t="s">
        <v>742</v>
      </c>
      <c r="AZ43" t="s">
        <v>164</v>
      </c>
      <c r="BA43" t="s">
        <v>265</v>
      </c>
      <c r="BB43" t="s">
        <v>121</v>
      </c>
      <c r="BC43" t="s">
        <v>116</v>
      </c>
      <c r="BD43" t="s">
        <v>116</v>
      </c>
      <c r="BE43" t="s">
        <v>116</v>
      </c>
      <c r="BF43" t="s">
        <v>743</v>
      </c>
      <c r="BG43" t="s">
        <v>116</v>
      </c>
      <c r="BH43" t="s">
        <v>116</v>
      </c>
      <c r="BI43" t="s">
        <v>744</v>
      </c>
      <c r="BJ43" t="s">
        <v>116</v>
      </c>
      <c r="BK43" t="s">
        <v>116</v>
      </c>
      <c r="BL43" t="s">
        <v>116</v>
      </c>
      <c r="BM43" t="s">
        <v>116</v>
      </c>
      <c r="BN43" t="s">
        <v>113</v>
      </c>
      <c r="BO43" t="s">
        <v>116</v>
      </c>
      <c r="BP43" t="s">
        <v>122</v>
      </c>
      <c r="BR43" t="s">
        <v>109</v>
      </c>
      <c r="BS43" t="s">
        <v>479</v>
      </c>
      <c r="BT43" t="s">
        <v>109</v>
      </c>
      <c r="BU43" t="s">
        <v>114</v>
      </c>
      <c r="BV43" t="s">
        <v>116</v>
      </c>
      <c r="BY43" t="s">
        <v>109</v>
      </c>
      <c r="CA43" t="s">
        <v>745</v>
      </c>
      <c r="CB43" t="s">
        <v>745</v>
      </c>
      <c r="CC43" t="s">
        <v>191</v>
      </c>
      <c r="CD43" t="s">
        <v>109</v>
      </c>
      <c r="CE43" t="s">
        <v>116</v>
      </c>
      <c r="CG43" t="s">
        <v>113</v>
      </c>
      <c r="CH43" t="s">
        <v>113</v>
      </c>
      <c r="CI43" t="s">
        <v>680</v>
      </c>
      <c r="CJ43" t="s">
        <v>116</v>
      </c>
      <c r="CK43" t="s">
        <v>116</v>
      </c>
      <c r="CL43" t="s">
        <v>109</v>
      </c>
      <c r="CP43" t="s">
        <v>116</v>
      </c>
      <c r="CQ43" t="s">
        <v>109</v>
      </c>
      <c r="CS43" t="s">
        <v>116</v>
      </c>
      <c r="CT43" t="s">
        <v>109</v>
      </c>
      <c r="CU43" t="s">
        <v>109</v>
      </c>
      <c r="CV43" t="s">
        <v>109</v>
      </c>
      <c r="CX43" t="s">
        <v>116</v>
      </c>
      <c r="CY43" t="s">
        <v>746</v>
      </c>
      <c r="DB43">
        <f t="shared" si="1"/>
        <v>2</v>
      </c>
      <c r="DC43">
        <f t="shared" si="2"/>
        <v>0</v>
      </c>
      <c r="DD43">
        <f t="shared" si="20"/>
        <v>3</v>
      </c>
      <c r="DE43">
        <f t="shared" si="3"/>
        <v>0</v>
      </c>
      <c r="DF43">
        <f t="shared" si="4"/>
        <v>3</v>
      </c>
      <c r="DG43">
        <f t="shared" si="5"/>
        <v>0</v>
      </c>
      <c r="DH43">
        <f t="shared" si="6"/>
        <v>9</v>
      </c>
      <c r="DI43">
        <f t="shared" si="7"/>
        <v>5</v>
      </c>
      <c r="DJ43">
        <f t="shared" si="8"/>
        <v>3</v>
      </c>
      <c r="DK43">
        <f t="shared" si="9"/>
        <v>2</v>
      </c>
      <c r="DL43">
        <f t="shared" si="10"/>
        <v>2</v>
      </c>
      <c r="DM43">
        <f t="shared" si="11"/>
        <v>5</v>
      </c>
      <c r="DN43">
        <f t="shared" si="12"/>
        <v>3</v>
      </c>
      <c r="DO43">
        <f t="shared" si="13"/>
        <v>0</v>
      </c>
      <c r="DP43">
        <f t="shared" si="14"/>
        <v>3</v>
      </c>
      <c r="DQ43">
        <f t="shared" si="15"/>
        <v>0</v>
      </c>
      <c r="DR43">
        <f t="shared" si="16"/>
        <v>2</v>
      </c>
      <c r="DS43">
        <f t="shared" si="17"/>
        <v>2</v>
      </c>
      <c r="DT43">
        <f t="shared" si="18"/>
        <v>44</v>
      </c>
      <c r="DU43">
        <f t="shared" si="21"/>
        <v>8.4615384615384617</v>
      </c>
      <c r="DV43">
        <f t="shared" si="0"/>
        <v>8.5</v>
      </c>
      <c r="DW43">
        <f t="shared" si="19"/>
        <v>8.5</v>
      </c>
    </row>
    <row r="44" spans="1:127">
      <c r="A44">
        <v>53</v>
      </c>
      <c r="B44" s="1">
        <v>44662.494131944397</v>
      </c>
      <c r="C44" s="1">
        <v>44662.519016203703</v>
      </c>
      <c r="D44" t="s">
        <v>104</v>
      </c>
      <c r="F44" t="s">
        <v>750</v>
      </c>
      <c r="G44" s="3">
        <v>20884</v>
      </c>
      <c r="H44" t="s">
        <v>751</v>
      </c>
      <c r="I44" t="s">
        <v>752</v>
      </c>
      <c r="J44" t="s">
        <v>152</v>
      </c>
      <c r="K44" t="s">
        <v>114</v>
      </c>
      <c r="L44" t="s">
        <v>753</v>
      </c>
      <c r="M44" t="s">
        <v>109</v>
      </c>
      <c r="O44" t="s">
        <v>754</v>
      </c>
      <c r="P44" t="s">
        <v>111</v>
      </c>
      <c r="Q44" t="s">
        <v>112</v>
      </c>
      <c r="R44" t="s">
        <v>113</v>
      </c>
      <c r="S44" t="s">
        <v>114</v>
      </c>
      <c r="T44" t="s">
        <v>109</v>
      </c>
      <c r="V44" t="s">
        <v>109</v>
      </c>
      <c r="X44" t="s">
        <v>510</v>
      </c>
      <c r="Y44" t="s">
        <v>139</v>
      </c>
      <c r="Z44" t="s">
        <v>109</v>
      </c>
      <c r="AA44" t="s">
        <v>116</v>
      </c>
      <c r="AB44" t="s">
        <v>152</v>
      </c>
      <c r="AC44" t="s">
        <v>116</v>
      </c>
      <c r="AD44" t="s">
        <v>287</v>
      </c>
      <c r="AE44" t="s">
        <v>109</v>
      </c>
      <c r="AG44" t="s">
        <v>109</v>
      </c>
      <c r="AH44" t="s">
        <v>116</v>
      </c>
      <c r="AI44" t="s">
        <v>109</v>
      </c>
      <c r="AJ44" t="s">
        <v>116</v>
      </c>
      <c r="AK44" t="s">
        <v>116</v>
      </c>
      <c r="AL44" t="s">
        <v>109</v>
      </c>
      <c r="AM44" t="s">
        <v>108</v>
      </c>
      <c r="AN44" t="s">
        <v>117</v>
      </c>
      <c r="AO44" t="s">
        <v>188</v>
      </c>
      <c r="AP44" t="s">
        <v>113</v>
      </c>
      <c r="AQ44" t="s">
        <v>109</v>
      </c>
      <c r="AS44" t="s">
        <v>755</v>
      </c>
      <c r="AT44" t="s">
        <v>113</v>
      </c>
      <c r="AU44" t="s">
        <v>116</v>
      </c>
      <c r="AV44" t="s">
        <v>109</v>
      </c>
      <c r="AW44" t="s">
        <v>109</v>
      </c>
      <c r="AZ44" t="s">
        <v>113</v>
      </c>
      <c r="BA44" t="s">
        <v>113</v>
      </c>
      <c r="BB44" t="s">
        <v>206</v>
      </c>
      <c r="BC44" t="s">
        <v>116</v>
      </c>
      <c r="BD44" t="s">
        <v>116</v>
      </c>
      <c r="BE44" t="s">
        <v>122</v>
      </c>
      <c r="BG44" t="s">
        <v>109</v>
      </c>
      <c r="BH44" t="s">
        <v>116</v>
      </c>
      <c r="BI44" t="s">
        <v>756</v>
      </c>
      <c r="BJ44" t="s">
        <v>116</v>
      </c>
      <c r="BK44" t="s">
        <v>109</v>
      </c>
      <c r="BL44" t="s">
        <v>109</v>
      </c>
      <c r="BM44" t="s">
        <v>109</v>
      </c>
      <c r="BN44" t="s">
        <v>113</v>
      </c>
      <c r="BO44" t="s">
        <v>116</v>
      </c>
      <c r="BP44" t="s">
        <v>122</v>
      </c>
      <c r="BR44" t="s">
        <v>109</v>
      </c>
      <c r="BS44" t="s">
        <v>255</v>
      </c>
      <c r="BT44" t="s">
        <v>116</v>
      </c>
      <c r="BU44" t="s">
        <v>114</v>
      </c>
      <c r="BV44" t="s">
        <v>116</v>
      </c>
      <c r="BY44" t="s">
        <v>116</v>
      </c>
      <c r="BZ44" t="s">
        <v>208</v>
      </c>
      <c r="CA44" t="s">
        <v>757</v>
      </c>
      <c r="CB44" t="s">
        <v>758</v>
      </c>
      <c r="CC44" t="s">
        <v>270</v>
      </c>
      <c r="CD44" t="s">
        <v>116</v>
      </c>
      <c r="CE44" t="s">
        <v>116</v>
      </c>
      <c r="CG44" t="s">
        <v>113</v>
      </c>
      <c r="CH44" t="s">
        <v>436</v>
      </c>
      <c r="CI44" t="s">
        <v>113</v>
      </c>
      <c r="CJ44" t="s">
        <v>109</v>
      </c>
      <c r="CK44" t="s">
        <v>109</v>
      </c>
      <c r="CL44" t="s">
        <v>109</v>
      </c>
      <c r="CP44" t="s">
        <v>116</v>
      </c>
      <c r="CQ44" t="s">
        <v>116</v>
      </c>
      <c r="CR44" t="s">
        <v>759</v>
      </c>
      <c r="CS44" t="s">
        <v>109</v>
      </c>
      <c r="CT44" t="s">
        <v>116</v>
      </c>
      <c r="CU44" t="s">
        <v>116</v>
      </c>
      <c r="CV44" t="s">
        <v>109</v>
      </c>
      <c r="CX44" t="s">
        <v>116</v>
      </c>
      <c r="CY44" t="s">
        <v>733</v>
      </c>
      <c r="DB44">
        <f t="shared" si="1"/>
        <v>2</v>
      </c>
      <c r="DC44">
        <f t="shared" si="2"/>
        <v>0</v>
      </c>
      <c r="DD44">
        <f t="shared" si="20"/>
        <v>4</v>
      </c>
      <c r="DE44">
        <f t="shared" si="3"/>
        <v>0</v>
      </c>
      <c r="DF44">
        <f t="shared" si="4"/>
        <v>5</v>
      </c>
      <c r="DG44">
        <f t="shared" si="5"/>
        <v>0</v>
      </c>
      <c r="DH44">
        <f t="shared" si="6"/>
        <v>6</v>
      </c>
      <c r="DI44">
        <f t="shared" si="7"/>
        <v>2</v>
      </c>
      <c r="DJ44">
        <f t="shared" si="8"/>
        <v>1</v>
      </c>
      <c r="DK44">
        <f t="shared" si="9"/>
        <v>1</v>
      </c>
      <c r="DL44">
        <f t="shared" si="10"/>
        <v>1</v>
      </c>
      <c r="DM44">
        <f t="shared" si="11"/>
        <v>2</v>
      </c>
      <c r="DN44">
        <f t="shared" si="12"/>
        <v>4</v>
      </c>
      <c r="DO44">
        <f t="shared" si="13"/>
        <v>1</v>
      </c>
      <c r="DP44">
        <f t="shared" si="14"/>
        <v>4</v>
      </c>
      <c r="DQ44">
        <f t="shared" si="15"/>
        <v>1</v>
      </c>
      <c r="DR44">
        <f t="shared" si="16"/>
        <v>0</v>
      </c>
      <c r="DS44">
        <f t="shared" si="17"/>
        <v>5</v>
      </c>
      <c r="DT44">
        <f t="shared" si="18"/>
        <v>39</v>
      </c>
      <c r="DU44">
        <f t="shared" si="21"/>
        <v>7.5</v>
      </c>
      <c r="DV44">
        <f t="shared" si="0"/>
        <v>7.5</v>
      </c>
      <c r="DW44">
        <f t="shared" si="19"/>
        <v>7.5</v>
      </c>
    </row>
    <row r="45" spans="1:127">
      <c r="A45">
        <v>54</v>
      </c>
      <c r="B45" s="1">
        <v>44662.512361111098</v>
      </c>
      <c r="C45" s="1">
        <v>44662.525520833296</v>
      </c>
      <c r="D45" t="s">
        <v>104</v>
      </c>
      <c r="F45" t="s">
        <v>760</v>
      </c>
      <c r="G45" s="4">
        <v>11653</v>
      </c>
      <c r="H45" t="s">
        <v>761</v>
      </c>
      <c r="I45" t="s">
        <v>762</v>
      </c>
      <c r="J45" t="s">
        <v>152</v>
      </c>
      <c r="K45" t="s">
        <v>109</v>
      </c>
      <c r="M45" t="s">
        <v>109</v>
      </c>
      <c r="O45" t="s">
        <v>763</v>
      </c>
      <c r="P45" t="s">
        <v>764</v>
      </c>
      <c r="Q45" t="s">
        <v>112</v>
      </c>
      <c r="R45" t="s">
        <v>113</v>
      </c>
      <c r="S45" t="s">
        <v>122</v>
      </c>
      <c r="T45" t="s">
        <v>109</v>
      </c>
      <c r="V45" t="s">
        <v>109</v>
      </c>
      <c r="X45" t="s">
        <v>113</v>
      </c>
      <c r="Y45" t="s">
        <v>159</v>
      </c>
      <c r="Z45" t="s">
        <v>109</v>
      </c>
      <c r="AA45" t="s">
        <v>109</v>
      </c>
      <c r="AB45" t="s">
        <v>152</v>
      </c>
      <c r="AC45" t="s">
        <v>109</v>
      </c>
      <c r="AE45" t="s">
        <v>109</v>
      </c>
      <c r="AG45" t="s">
        <v>109</v>
      </c>
      <c r="AH45" t="s">
        <v>116</v>
      </c>
      <c r="AI45" t="s">
        <v>116</v>
      </c>
      <c r="AJ45" t="s">
        <v>116</v>
      </c>
      <c r="AK45" t="s">
        <v>116</v>
      </c>
      <c r="AL45" t="s">
        <v>116</v>
      </c>
      <c r="AM45" t="s">
        <v>112</v>
      </c>
      <c r="AN45" t="s">
        <v>117</v>
      </c>
      <c r="AO45" t="s">
        <v>113</v>
      </c>
      <c r="AP45" t="s">
        <v>113</v>
      </c>
      <c r="AQ45" t="s">
        <v>109</v>
      </c>
      <c r="AS45" t="s">
        <v>765</v>
      </c>
      <c r="AT45" t="s">
        <v>113</v>
      </c>
      <c r="AU45" t="s">
        <v>109</v>
      </c>
      <c r="AV45" t="s">
        <v>116</v>
      </c>
      <c r="AW45" t="s">
        <v>109</v>
      </c>
      <c r="AZ45" t="s">
        <v>164</v>
      </c>
      <c r="BA45" t="s">
        <v>113</v>
      </c>
      <c r="BB45" t="s">
        <v>266</v>
      </c>
      <c r="BC45" t="s">
        <v>116</v>
      </c>
      <c r="BD45" t="s">
        <v>116</v>
      </c>
      <c r="BE45" t="s">
        <v>122</v>
      </c>
      <c r="BG45" t="s">
        <v>116</v>
      </c>
      <c r="BH45" t="s">
        <v>116</v>
      </c>
      <c r="BI45" t="s">
        <v>766</v>
      </c>
      <c r="BJ45" t="s">
        <v>116</v>
      </c>
      <c r="BK45" t="s">
        <v>116</v>
      </c>
      <c r="BL45" t="s">
        <v>109</v>
      </c>
      <c r="BM45" t="s">
        <v>109</v>
      </c>
      <c r="BN45" t="s">
        <v>244</v>
      </c>
      <c r="BO45" t="s">
        <v>116</v>
      </c>
      <c r="BP45" t="s">
        <v>122</v>
      </c>
      <c r="BR45" t="s">
        <v>116</v>
      </c>
      <c r="BS45" t="s">
        <v>767</v>
      </c>
      <c r="BT45" t="s">
        <v>109</v>
      </c>
      <c r="BU45" t="s">
        <v>114</v>
      </c>
      <c r="BV45" t="s">
        <v>116</v>
      </c>
      <c r="BY45" t="s">
        <v>116</v>
      </c>
      <c r="BZ45" t="s">
        <v>208</v>
      </c>
      <c r="CA45" t="s">
        <v>768</v>
      </c>
      <c r="CB45" t="s">
        <v>769</v>
      </c>
      <c r="CC45" t="s">
        <v>191</v>
      </c>
      <c r="CD45" t="s">
        <v>109</v>
      </c>
      <c r="CE45" t="s">
        <v>116</v>
      </c>
      <c r="CG45" t="s">
        <v>113</v>
      </c>
      <c r="CH45" t="s">
        <v>174</v>
      </c>
      <c r="CI45" t="s">
        <v>113</v>
      </c>
      <c r="CJ45" t="s">
        <v>109</v>
      </c>
      <c r="CK45" t="s">
        <v>109</v>
      </c>
      <c r="CL45" t="s">
        <v>109</v>
      </c>
      <c r="CP45" t="s">
        <v>116</v>
      </c>
      <c r="CQ45" t="s">
        <v>116</v>
      </c>
      <c r="CR45" t="s">
        <v>770</v>
      </c>
      <c r="CS45" t="s">
        <v>116</v>
      </c>
      <c r="CT45" t="s">
        <v>116</v>
      </c>
      <c r="CU45" t="s">
        <v>116</v>
      </c>
      <c r="CV45" t="s">
        <v>109</v>
      </c>
      <c r="CX45" t="s">
        <v>109</v>
      </c>
      <c r="DB45">
        <f t="shared" si="1"/>
        <v>1</v>
      </c>
      <c r="DC45">
        <f t="shared" si="2"/>
        <v>0</v>
      </c>
      <c r="DD45">
        <f t="shared" si="20"/>
        <v>3</v>
      </c>
      <c r="DE45">
        <f t="shared" si="3"/>
        <v>0</v>
      </c>
      <c r="DF45">
        <f t="shared" si="4"/>
        <v>2</v>
      </c>
      <c r="DG45">
        <f t="shared" si="5"/>
        <v>0</v>
      </c>
      <c r="DH45">
        <f t="shared" si="6"/>
        <v>7</v>
      </c>
      <c r="DI45">
        <f t="shared" si="7"/>
        <v>2</v>
      </c>
      <c r="DJ45">
        <f t="shared" si="8"/>
        <v>2</v>
      </c>
      <c r="DK45">
        <f t="shared" si="9"/>
        <v>1</v>
      </c>
      <c r="DL45">
        <f t="shared" si="10"/>
        <v>2</v>
      </c>
      <c r="DM45">
        <f t="shared" si="11"/>
        <v>4</v>
      </c>
      <c r="DN45">
        <f t="shared" si="12"/>
        <v>4</v>
      </c>
      <c r="DO45">
        <f t="shared" si="13"/>
        <v>1</v>
      </c>
      <c r="DP45">
        <f t="shared" si="14"/>
        <v>3</v>
      </c>
      <c r="DQ45">
        <f t="shared" si="15"/>
        <v>1</v>
      </c>
      <c r="DR45">
        <f t="shared" si="16"/>
        <v>0</v>
      </c>
      <c r="DS45">
        <f t="shared" si="17"/>
        <v>6</v>
      </c>
      <c r="DT45">
        <f t="shared" si="18"/>
        <v>39</v>
      </c>
      <c r="DU45">
        <f t="shared" si="21"/>
        <v>7.5</v>
      </c>
      <c r="DV45">
        <f t="shared" si="0"/>
        <v>7.5</v>
      </c>
      <c r="DW45">
        <f t="shared" si="19"/>
        <v>7.5</v>
      </c>
    </row>
    <row r="46" spans="1:127">
      <c r="A46">
        <v>56</v>
      </c>
      <c r="B46" s="1">
        <v>44662.509710648097</v>
      </c>
      <c r="C46" s="1">
        <v>44662.528877314799</v>
      </c>
      <c r="D46" t="s">
        <v>104</v>
      </c>
      <c r="F46" t="s">
        <v>774</v>
      </c>
      <c r="G46" s="3">
        <v>14143</v>
      </c>
      <c r="H46" t="s">
        <v>775</v>
      </c>
      <c r="I46" t="s">
        <v>776</v>
      </c>
      <c r="J46" t="s">
        <v>134</v>
      </c>
      <c r="K46" t="s">
        <v>114</v>
      </c>
      <c r="L46" t="s">
        <v>777</v>
      </c>
      <c r="M46" t="s">
        <v>109</v>
      </c>
      <c r="O46" t="s">
        <v>778</v>
      </c>
      <c r="P46" t="s">
        <v>551</v>
      </c>
      <c r="Q46" t="s">
        <v>112</v>
      </c>
      <c r="R46" t="s">
        <v>113</v>
      </c>
      <c r="S46" t="s">
        <v>114</v>
      </c>
      <c r="T46" t="s">
        <v>109</v>
      </c>
      <c r="V46" t="s">
        <v>109</v>
      </c>
      <c r="X46" t="s">
        <v>138</v>
      </c>
      <c r="Y46" t="s">
        <v>779</v>
      </c>
      <c r="Z46" t="s">
        <v>109</v>
      </c>
      <c r="AA46" t="s">
        <v>116</v>
      </c>
      <c r="AB46" t="s">
        <v>134</v>
      </c>
      <c r="AC46" t="s">
        <v>116</v>
      </c>
      <c r="AD46" t="s">
        <v>780</v>
      </c>
      <c r="AE46" t="s">
        <v>109</v>
      </c>
      <c r="AG46" t="s">
        <v>109</v>
      </c>
      <c r="AH46" t="s">
        <v>116</v>
      </c>
      <c r="AI46" t="s">
        <v>116</v>
      </c>
      <c r="AJ46" t="s">
        <v>116</v>
      </c>
      <c r="AK46" t="s">
        <v>116</v>
      </c>
      <c r="AL46" t="s">
        <v>116</v>
      </c>
      <c r="AM46" t="s">
        <v>112</v>
      </c>
      <c r="AN46" t="s">
        <v>117</v>
      </c>
      <c r="AO46" t="s">
        <v>219</v>
      </c>
      <c r="AP46" t="s">
        <v>241</v>
      </c>
      <c r="AQ46" t="s">
        <v>109</v>
      </c>
      <c r="AS46" t="s">
        <v>220</v>
      </c>
      <c r="AT46" t="s">
        <v>308</v>
      </c>
      <c r="AU46" t="s">
        <v>116</v>
      </c>
      <c r="AV46" t="s">
        <v>109</v>
      </c>
      <c r="AW46" t="s">
        <v>112</v>
      </c>
      <c r="AX46" t="s">
        <v>109</v>
      </c>
      <c r="AZ46" t="s">
        <v>164</v>
      </c>
      <c r="BA46" t="s">
        <v>120</v>
      </c>
      <c r="BB46" t="s">
        <v>266</v>
      </c>
      <c r="BC46" t="s">
        <v>116</v>
      </c>
      <c r="BD46" t="s">
        <v>116</v>
      </c>
      <c r="BE46" t="s">
        <v>122</v>
      </c>
      <c r="BG46" t="s">
        <v>116</v>
      </c>
      <c r="BH46" t="s">
        <v>116</v>
      </c>
      <c r="BI46" t="s">
        <v>781</v>
      </c>
      <c r="BJ46" t="s">
        <v>116</v>
      </c>
      <c r="BK46" t="s">
        <v>116</v>
      </c>
      <c r="BL46" t="s">
        <v>109</v>
      </c>
      <c r="BM46" t="s">
        <v>109</v>
      </c>
      <c r="BN46" t="s">
        <v>113</v>
      </c>
      <c r="BO46" t="s">
        <v>116</v>
      </c>
      <c r="BP46" t="s">
        <v>122</v>
      </c>
      <c r="BR46" t="s">
        <v>116</v>
      </c>
      <c r="BS46" t="s">
        <v>255</v>
      </c>
      <c r="BT46" t="s">
        <v>116</v>
      </c>
      <c r="BU46" t="s">
        <v>114</v>
      </c>
      <c r="BV46" t="s">
        <v>116</v>
      </c>
      <c r="BY46" t="s">
        <v>116</v>
      </c>
      <c r="BZ46" t="s">
        <v>208</v>
      </c>
      <c r="CA46" t="s">
        <v>384</v>
      </c>
      <c r="CB46" t="s">
        <v>129</v>
      </c>
      <c r="CC46" t="s">
        <v>277</v>
      </c>
      <c r="CD46" t="s">
        <v>116</v>
      </c>
      <c r="CE46" t="s">
        <v>116</v>
      </c>
      <c r="CG46" t="s">
        <v>113</v>
      </c>
      <c r="CH46" t="s">
        <v>113</v>
      </c>
      <c r="CI46" t="s">
        <v>436</v>
      </c>
      <c r="CJ46" t="s">
        <v>109</v>
      </c>
      <c r="CK46" t="s">
        <v>109</v>
      </c>
      <c r="CL46" t="s">
        <v>109</v>
      </c>
      <c r="CP46" t="s">
        <v>116</v>
      </c>
      <c r="CQ46" t="s">
        <v>109</v>
      </c>
      <c r="CS46" t="s">
        <v>109</v>
      </c>
      <c r="CT46" t="s">
        <v>116</v>
      </c>
      <c r="CU46" t="s">
        <v>116</v>
      </c>
      <c r="CV46" t="s">
        <v>109</v>
      </c>
      <c r="CX46" t="s">
        <v>116</v>
      </c>
      <c r="CY46" t="s">
        <v>782</v>
      </c>
      <c r="DB46">
        <f t="shared" si="1"/>
        <v>2</v>
      </c>
      <c r="DC46">
        <f t="shared" si="2"/>
        <v>0</v>
      </c>
      <c r="DD46">
        <f t="shared" si="20"/>
        <v>4</v>
      </c>
      <c r="DE46">
        <f t="shared" si="3"/>
        <v>0</v>
      </c>
      <c r="DF46">
        <f t="shared" si="4"/>
        <v>5</v>
      </c>
      <c r="DG46">
        <f t="shared" si="5"/>
        <v>0</v>
      </c>
      <c r="DH46">
        <f t="shared" si="6"/>
        <v>9</v>
      </c>
      <c r="DI46">
        <f t="shared" si="7"/>
        <v>4</v>
      </c>
      <c r="DJ46">
        <f t="shared" si="8"/>
        <v>3</v>
      </c>
      <c r="DK46">
        <f t="shared" si="9"/>
        <v>1</v>
      </c>
      <c r="DL46">
        <f t="shared" si="10"/>
        <v>2</v>
      </c>
      <c r="DM46">
        <f t="shared" si="11"/>
        <v>3</v>
      </c>
      <c r="DN46">
        <f t="shared" si="12"/>
        <v>5</v>
      </c>
      <c r="DO46">
        <f t="shared" si="13"/>
        <v>1</v>
      </c>
      <c r="DP46">
        <f t="shared" si="14"/>
        <v>4</v>
      </c>
      <c r="DQ46">
        <f t="shared" si="15"/>
        <v>0</v>
      </c>
      <c r="DR46">
        <f t="shared" si="16"/>
        <v>0</v>
      </c>
      <c r="DS46">
        <f t="shared" si="17"/>
        <v>3</v>
      </c>
      <c r="DT46">
        <f t="shared" si="18"/>
        <v>46</v>
      </c>
      <c r="DU46">
        <f t="shared" si="21"/>
        <v>8.8461538461538467</v>
      </c>
      <c r="DV46">
        <f t="shared" si="0"/>
        <v>9</v>
      </c>
      <c r="DW46">
        <f t="shared" si="19"/>
        <v>9</v>
      </c>
    </row>
    <row r="47" spans="1:127">
      <c r="A47">
        <v>57</v>
      </c>
      <c r="B47" s="1">
        <v>44662.512546296297</v>
      </c>
      <c r="C47" s="1">
        <v>44662.535486111097</v>
      </c>
      <c r="D47" t="s">
        <v>104</v>
      </c>
      <c r="F47" t="s">
        <v>783</v>
      </c>
      <c r="G47" s="4">
        <v>13421</v>
      </c>
      <c r="H47" t="s">
        <v>784</v>
      </c>
      <c r="I47" t="s">
        <v>785</v>
      </c>
      <c r="J47" t="s">
        <v>183</v>
      </c>
      <c r="K47" t="s">
        <v>114</v>
      </c>
      <c r="L47" t="s">
        <v>786</v>
      </c>
      <c r="M47" t="s">
        <v>109</v>
      </c>
      <c r="O47" t="s">
        <v>787</v>
      </c>
      <c r="P47" t="s">
        <v>788</v>
      </c>
      <c r="Q47" t="s">
        <v>112</v>
      </c>
      <c r="R47" t="s">
        <v>113</v>
      </c>
      <c r="S47" t="s">
        <v>114</v>
      </c>
      <c r="T47" t="s">
        <v>156</v>
      </c>
      <c r="U47" t="s">
        <v>218</v>
      </c>
      <c r="V47" t="s">
        <v>109</v>
      </c>
      <c r="X47" t="s">
        <v>113</v>
      </c>
      <c r="Y47" t="s">
        <v>139</v>
      </c>
      <c r="Z47" t="s">
        <v>109</v>
      </c>
      <c r="AA47" t="s">
        <v>116</v>
      </c>
      <c r="AB47" t="s">
        <v>134</v>
      </c>
      <c r="AC47" t="s">
        <v>116</v>
      </c>
      <c r="AD47" t="s">
        <v>789</v>
      </c>
      <c r="AE47" t="s">
        <v>109</v>
      </c>
      <c r="AG47" t="s">
        <v>109</v>
      </c>
      <c r="AH47" t="s">
        <v>116</v>
      </c>
      <c r="AI47" t="s">
        <v>109</v>
      </c>
      <c r="AJ47" t="s">
        <v>116</v>
      </c>
      <c r="AK47" t="s">
        <v>116</v>
      </c>
      <c r="AL47" t="s">
        <v>116</v>
      </c>
      <c r="AM47" t="s">
        <v>112</v>
      </c>
      <c r="AN47" t="s">
        <v>117</v>
      </c>
      <c r="AO47" t="s">
        <v>113</v>
      </c>
      <c r="AP47" t="s">
        <v>288</v>
      </c>
      <c r="AQ47" t="s">
        <v>109</v>
      </c>
      <c r="AS47" t="s">
        <v>790</v>
      </c>
      <c r="AT47" t="s">
        <v>221</v>
      </c>
      <c r="AU47" t="s">
        <v>116</v>
      </c>
      <c r="AV47" t="s">
        <v>109</v>
      </c>
      <c r="AW47" t="s">
        <v>109</v>
      </c>
      <c r="AZ47" t="s">
        <v>791</v>
      </c>
      <c r="BA47" t="s">
        <v>120</v>
      </c>
      <c r="BB47" t="s">
        <v>206</v>
      </c>
      <c r="BC47" t="s">
        <v>116</v>
      </c>
      <c r="BD47" t="s">
        <v>116</v>
      </c>
      <c r="BE47" t="s">
        <v>122</v>
      </c>
      <c r="BG47" t="s">
        <v>116</v>
      </c>
      <c r="BH47" t="s">
        <v>109</v>
      </c>
      <c r="BJ47" t="s">
        <v>116</v>
      </c>
      <c r="BK47" t="s">
        <v>109</v>
      </c>
      <c r="BL47" t="s">
        <v>109</v>
      </c>
      <c r="BM47" t="s">
        <v>109</v>
      </c>
      <c r="BN47" t="s">
        <v>792</v>
      </c>
      <c r="BO47" t="s">
        <v>116</v>
      </c>
      <c r="BP47" t="s">
        <v>122</v>
      </c>
      <c r="BR47" t="s">
        <v>116</v>
      </c>
      <c r="BS47" t="s">
        <v>126</v>
      </c>
      <c r="BT47" t="s">
        <v>116</v>
      </c>
      <c r="BU47" t="s">
        <v>114</v>
      </c>
      <c r="BV47" t="s">
        <v>223</v>
      </c>
      <c r="BY47" t="s">
        <v>109</v>
      </c>
      <c r="CA47" t="s">
        <v>793</v>
      </c>
      <c r="CB47" t="s">
        <v>794</v>
      </c>
      <c r="CC47" t="s">
        <v>277</v>
      </c>
      <c r="CD47" t="s">
        <v>116</v>
      </c>
      <c r="CE47" t="s">
        <v>109</v>
      </c>
      <c r="CF47" t="s">
        <v>330</v>
      </c>
      <c r="CG47" t="s">
        <v>113</v>
      </c>
      <c r="CH47" t="s">
        <v>346</v>
      </c>
      <c r="CI47" t="s">
        <v>113</v>
      </c>
      <c r="CJ47" t="s">
        <v>116</v>
      </c>
      <c r="CK47" t="s">
        <v>116</v>
      </c>
      <c r="CL47" t="s">
        <v>109</v>
      </c>
      <c r="CP47" t="s">
        <v>116</v>
      </c>
      <c r="CQ47" t="s">
        <v>109</v>
      </c>
      <c r="CS47" t="s">
        <v>116</v>
      </c>
      <c r="CT47" t="s">
        <v>116</v>
      </c>
      <c r="CU47" t="s">
        <v>109</v>
      </c>
      <c r="CV47" t="s">
        <v>109</v>
      </c>
      <c r="CX47" t="s">
        <v>109</v>
      </c>
      <c r="DB47">
        <f t="shared" si="1"/>
        <v>2</v>
      </c>
      <c r="DC47">
        <f t="shared" si="2"/>
        <v>0</v>
      </c>
      <c r="DD47">
        <f t="shared" si="20"/>
        <v>5</v>
      </c>
      <c r="DE47">
        <f t="shared" si="3"/>
        <v>0</v>
      </c>
      <c r="DF47">
        <f t="shared" si="4"/>
        <v>4</v>
      </c>
      <c r="DG47">
        <f t="shared" si="5"/>
        <v>0</v>
      </c>
      <c r="DH47">
        <f t="shared" si="6"/>
        <v>7</v>
      </c>
      <c r="DI47">
        <f t="shared" si="7"/>
        <v>3</v>
      </c>
      <c r="DJ47">
        <f t="shared" si="8"/>
        <v>3</v>
      </c>
      <c r="DK47">
        <f t="shared" si="9"/>
        <v>1</v>
      </c>
      <c r="DL47">
        <f t="shared" si="10"/>
        <v>1</v>
      </c>
      <c r="DM47">
        <f t="shared" si="11"/>
        <v>3</v>
      </c>
      <c r="DN47">
        <f t="shared" si="12"/>
        <v>5</v>
      </c>
      <c r="DO47">
        <f t="shared" si="13"/>
        <v>0</v>
      </c>
      <c r="DP47">
        <f t="shared" si="14"/>
        <v>4</v>
      </c>
      <c r="DQ47">
        <f t="shared" si="15"/>
        <v>2</v>
      </c>
      <c r="DR47">
        <f t="shared" si="16"/>
        <v>2</v>
      </c>
      <c r="DS47">
        <f t="shared" si="17"/>
        <v>3</v>
      </c>
      <c r="DT47">
        <f t="shared" si="18"/>
        <v>45</v>
      </c>
      <c r="DU47">
        <f t="shared" si="21"/>
        <v>8.6538461538461533</v>
      </c>
      <c r="DV47">
        <f t="shared" si="0"/>
        <v>8.5</v>
      </c>
      <c r="DW47">
        <f t="shared" si="19"/>
        <v>8.5</v>
      </c>
    </row>
    <row r="48" spans="1:127">
      <c r="A48">
        <v>58</v>
      </c>
      <c r="B48" s="1">
        <v>44662.531504629602</v>
      </c>
      <c r="C48" s="1">
        <v>44662.539074074099</v>
      </c>
      <c r="D48" t="s">
        <v>104</v>
      </c>
      <c r="F48" t="s">
        <v>795</v>
      </c>
      <c r="G48" s="3">
        <v>1328</v>
      </c>
      <c r="H48" t="s">
        <v>796</v>
      </c>
      <c r="I48" t="s">
        <v>797</v>
      </c>
      <c r="J48" t="s">
        <v>152</v>
      </c>
      <c r="K48" t="s">
        <v>114</v>
      </c>
      <c r="L48" t="s">
        <v>798</v>
      </c>
      <c r="M48" t="s">
        <v>116</v>
      </c>
      <c r="N48" t="s">
        <v>799</v>
      </c>
      <c r="O48" t="s">
        <v>800</v>
      </c>
      <c r="P48" t="s">
        <v>801</v>
      </c>
      <c r="Q48" t="s">
        <v>200</v>
      </c>
      <c r="R48" t="s">
        <v>113</v>
      </c>
      <c r="S48" t="s">
        <v>114</v>
      </c>
      <c r="T48" t="s">
        <v>156</v>
      </c>
      <c r="U48" t="s">
        <v>157</v>
      </c>
      <c r="V48" t="s">
        <v>116</v>
      </c>
      <c r="W48" s="2" t="s">
        <v>802</v>
      </c>
      <c r="X48" t="s">
        <v>202</v>
      </c>
      <c r="Y48" t="s">
        <v>139</v>
      </c>
      <c r="Z48" t="s">
        <v>116</v>
      </c>
      <c r="AB48" t="s">
        <v>152</v>
      </c>
      <c r="AC48" t="s">
        <v>116</v>
      </c>
      <c r="AD48" t="s">
        <v>803</v>
      </c>
      <c r="AE48" t="s">
        <v>109</v>
      </c>
      <c r="AG48" t="s">
        <v>116</v>
      </c>
      <c r="AH48" t="s">
        <v>116</v>
      </c>
      <c r="AI48" t="s">
        <v>109</v>
      </c>
      <c r="AJ48" t="s">
        <v>116</v>
      </c>
      <c r="AK48" t="s">
        <v>116</v>
      </c>
      <c r="AL48" t="s">
        <v>116</v>
      </c>
      <c r="AM48" t="s">
        <v>152</v>
      </c>
      <c r="AN48" t="s">
        <v>117</v>
      </c>
      <c r="AO48" t="s">
        <v>162</v>
      </c>
      <c r="AP48" t="s">
        <v>241</v>
      </c>
      <c r="AQ48" t="s">
        <v>109</v>
      </c>
      <c r="AS48" t="s">
        <v>204</v>
      </c>
      <c r="AT48" t="s">
        <v>113</v>
      </c>
      <c r="AU48" t="s">
        <v>116</v>
      </c>
      <c r="AV48" t="s">
        <v>116</v>
      </c>
      <c r="AW48" t="s">
        <v>152</v>
      </c>
      <c r="AX48" t="s">
        <v>116</v>
      </c>
      <c r="AY48" t="s">
        <v>804</v>
      </c>
      <c r="AZ48" t="s">
        <v>450</v>
      </c>
      <c r="BA48" t="s">
        <v>476</v>
      </c>
      <c r="BB48" t="s">
        <v>370</v>
      </c>
      <c r="BC48" t="s">
        <v>116</v>
      </c>
      <c r="BD48" t="s">
        <v>116</v>
      </c>
      <c r="BE48" t="s">
        <v>116</v>
      </c>
      <c r="BF48" t="s">
        <v>805</v>
      </c>
      <c r="BG48" t="s">
        <v>116</v>
      </c>
      <c r="BH48" t="s">
        <v>116</v>
      </c>
      <c r="BI48" t="s">
        <v>806</v>
      </c>
      <c r="BJ48" t="s">
        <v>116</v>
      </c>
      <c r="BK48" t="s">
        <v>116</v>
      </c>
      <c r="BL48" t="s">
        <v>116</v>
      </c>
      <c r="BM48" t="s">
        <v>116</v>
      </c>
      <c r="BN48" t="s">
        <v>807</v>
      </c>
      <c r="BO48" t="s">
        <v>116</v>
      </c>
      <c r="BP48" t="s">
        <v>116</v>
      </c>
      <c r="BQ48" t="s">
        <v>808</v>
      </c>
      <c r="BR48" t="s">
        <v>116</v>
      </c>
      <c r="BS48" t="s">
        <v>479</v>
      </c>
      <c r="BT48" t="s">
        <v>116</v>
      </c>
      <c r="BU48" t="s">
        <v>114</v>
      </c>
      <c r="BV48" t="s">
        <v>116</v>
      </c>
      <c r="BY48" t="s">
        <v>116</v>
      </c>
      <c r="BZ48" t="s">
        <v>142</v>
      </c>
      <c r="CA48" t="s">
        <v>809</v>
      </c>
      <c r="CB48" t="s">
        <v>512</v>
      </c>
      <c r="CC48" t="s">
        <v>810</v>
      </c>
      <c r="CD48" t="s">
        <v>116</v>
      </c>
      <c r="CE48" t="s">
        <v>109</v>
      </c>
      <c r="CF48" t="s">
        <v>173</v>
      </c>
      <c r="CG48" t="s">
        <v>113</v>
      </c>
      <c r="CH48" t="s">
        <v>174</v>
      </c>
      <c r="CI48" t="s">
        <v>811</v>
      </c>
      <c r="CJ48" t="s">
        <v>116</v>
      </c>
      <c r="CK48" t="s">
        <v>116</v>
      </c>
      <c r="CL48" t="s">
        <v>116</v>
      </c>
      <c r="CM48" t="s">
        <v>812</v>
      </c>
      <c r="CN48" t="s">
        <v>372</v>
      </c>
      <c r="CO48" t="s">
        <v>116</v>
      </c>
      <c r="CP48" t="s">
        <v>116</v>
      </c>
      <c r="CQ48" t="s">
        <v>116</v>
      </c>
      <c r="CR48" t="s">
        <v>813</v>
      </c>
      <c r="CS48" t="s">
        <v>116</v>
      </c>
      <c r="CT48" t="s">
        <v>116</v>
      </c>
      <c r="CU48" t="s">
        <v>116</v>
      </c>
      <c r="CV48" t="s">
        <v>109</v>
      </c>
      <c r="CX48" t="s">
        <v>116</v>
      </c>
      <c r="CY48" t="s">
        <v>814</v>
      </c>
      <c r="DB48">
        <f t="shared" si="1"/>
        <v>2</v>
      </c>
      <c r="DC48">
        <f t="shared" si="2"/>
        <v>1</v>
      </c>
      <c r="DD48">
        <f t="shared" si="20"/>
        <v>5</v>
      </c>
      <c r="DE48">
        <f t="shared" si="3"/>
        <v>1</v>
      </c>
      <c r="DF48">
        <f t="shared" si="4"/>
        <v>5</v>
      </c>
      <c r="DG48">
        <f t="shared" si="5"/>
        <v>0</v>
      </c>
      <c r="DH48">
        <f t="shared" si="6"/>
        <v>9</v>
      </c>
      <c r="DI48">
        <f t="shared" si="7"/>
        <v>5</v>
      </c>
      <c r="DJ48">
        <f t="shared" si="8"/>
        <v>3</v>
      </c>
      <c r="DK48">
        <f t="shared" si="9"/>
        <v>2</v>
      </c>
      <c r="DL48">
        <f t="shared" si="10"/>
        <v>2</v>
      </c>
      <c r="DM48">
        <f t="shared" si="11"/>
        <v>7</v>
      </c>
      <c r="DN48">
        <f t="shared" si="12"/>
        <v>5</v>
      </c>
      <c r="DO48">
        <f t="shared" si="13"/>
        <v>1</v>
      </c>
      <c r="DP48">
        <f t="shared" si="14"/>
        <v>4</v>
      </c>
      <c r="DQ48">
        <f t="shared" si="15"/>
        <v>2</v>
      </c>
      <c r="DR48">
        <f t="shared" si="16"/>
        <v>3</v>
      </c>
      <c r="DS48">
        <f t="shared" si="17"/>
        <v>8</v>
      </c>
      <c r="DT48">
        <f t="shared" si="18"/>
        <v>65</v>
      </c>
      <c r="DU48">
        <f t="shared" si="21"/>
        <v>12.5</v>
      </c>
      <c r="DV48">
        <f t="shared" si="0"/>
        <v>12.5</v>
      </c>
      <c r="DW48">
        <f t="shared" si="19"/>
        <v>10</v>
      </c>
    </row>
    <row r="49" spans="1:127">
      <c r="A49">
        <v>59</v>
      </c>
      <c r="B49" s="1">
        <v>44662.538425925901</v>
      </c>
      <c r="C49" s="1">
        <v>44662.547060185199</v>
      </c>
      <c r="D49" t="s">
        <v>104</v>
      </c>
      <c r="F49" t="s">
        <v>815</v>
      </c>
      <c r="G49" s="4">
        <v>11633</v>
      </c>
      <c r="H49" t="s">
        <v>816</v>
      </c>
      <c r="I49" t="s">
        <v>817</v>
      </c>
      <c r="J49" t="s">
        <v>109</v>
      </c>
      <c r="M49" t="s">
        <v>109</v>
      </c>
      <c r="O49" t="s">
        <v>818</v>
      </c>
      <c r="P49" t="s">
        <v>595</v>
      </c>
      <c r="Q49" t="s">
        <v>200</v>
      </c>
      <c r="R49" t="s">
        <v>113</v>
      </c>
      <c r="S49" t="s">
        <v>122</v>
      </c>
      <c r="T49" t="s">
        <v>109</v>
      </c>
      <c r="V49" t="s">
        <v>109</v>
      </c>
      <c r="X49" t="s">
        <v>510</v>
      </c>
      <c r="Y49" t="s">
        <v>779</v>
      </c>
      <c r="Z49" t="s">
        <v>109</v>
      </c>
      <c r="AA49" t="s">
        <v>116</v>
      </c>
      <c r="AB49" t="s">
        <v>160</v>
      </c>
      <c r="AC49" t="s">
        <v>116</v>
      </c>
      <c r="AD49" t="s">
        <v>819</v>
      </c>
      <c r="AE49" t="s">
        <v>109</v>
      </c>
      <c r="AG49" t="s">
        <v>116</v>
      </c>
      <c r="AH49" t="s">
        <v>116</v>
      </c>
      <c r="AI49" t="s">
        <v>109</v>
      </c>
      <c r="AJ49" t="s">
        <v>116</v>
      </c>
      <c r="AK49" t="s">
        <v>116</v>
      </c>
      <c r="AL49" t="s">
        <v>116</v>
      </c>
      <c r="AM49" t="s">
        <v>200</v>
      </c>
      <c r="AN49" t="s">
        <v>117</v>
      </c>
      <c r="AO49" t="s">
        <v>820</v>
      </c>
      <c r="AP49" t="s">
        <v>821</v>
      </c>
      <c r="AQ49" t="s">
        <v>109</v>
      </c>
      <c r="AS49" t="s">
        <v>204</v>
      </c>
      <c r="AT49" t="s">
        <v>822</v>
      </c>
      <c r="AU49" t="s">
        <v>116</v>
      </c>
      <c r="AV49" t="s">
        <v>116</v>
      </c>
      <c r="AW49" t="s">
        <v>109</v>
      </c>
      <c r="AZ49" t="s">
        <v>164</v>
      </c>
      <c r="BA49" t="s">
        <v>265</v>
      </c>
      <c r="BB49" t="s">
        <v>266</v>
      </c>
      <c r="BC49" t="s">
        <v>116</v>
      </c>
      <c r="BD49" t="s">
        <v>116</v>
      </c>
      <c r="BE49" t="s">
        <v>116</v>
      </c>
      <c r="BF49" t="s">
        <v>823</v>
      </c>
      <c r="BG49" t="s">
        <v>109</v>
      </c>
      <c r="BH49" t="s">
        <v>116</v>
      </c>
      <c r="BI49" t="s">
        <v>824</v>
      </c>
      <c r="BJ49" t="s">
        <v>116</v>
      </c>
      <c r="BK49" t="s">
        <v>116</v>
      </c>
      <c r="BL49" t="s">
        <v>109</v>
      </c>
      <c r="BM49" t="s">
        <v>109</v>
      </c>
      <c r="BN49" t="s">
        <v>113</v>
      </c>
      <c r="BO49" t="s">
        <v>116</v>
      </c>
      <c r="BP49" t="s">
        <v>122</v>
      </c>
      <c r="BR49" t="s">
        <v>116</v>
      </c>
      <c r="BS49" t="s">
        <v>190</v>
      </c>
      <c r="BT49" t="s">
        <v>116</v>
      </c>
      <c r="BU49" t="s">
        <v>114</v>
      </c>
      <c r="BV49" t="s">
        <v>116</v>
      </c>
      <c r="BY49" t="s">
        <v>116</v>
      </c>
      <c r="BZ49" t="s">
        <v>825</v>
      </c>
      <c r="CA49" t="s">
        <v>826</v>
      </c>
      <c r="CB49" t="s">
        <v>827</v>
      </c>
      <c r="CC49" t="s">
        <v>828</v>
      </c>
      <c r="CD49" t="s">
        <v>109</v>
      </c>
      <c r="CE49" t="s">
        <v>116</v>
      </c>
      <c r="CG49" t="s">
        <v>113</v>
      </c>
      <c r="CH49" t="s">
        <v>346</v>
      </c>
      <c r="CI49" t="s">
        <v>113</v>
      </c>
      <c r="CJ49" t="s">
        <v>109</v>
      </c>
      <c r="CK49" t="s">
        <v>109</v>
      </c>
      <c r="CL49" t="s">
        <v>109</v>
      </c>
      <c r="CP49" t="s">
        <v>116</v>
      </c>
      <c r="CQ49" t="s">
        <v>109</v>
      </c>
      <c r="CS49" t="s">
        <v>116</v>
      </c>
      <c r="CT49" t="s">
        <v>116</v>
      </c>
      <c r="CU49" t="s">
        <v>116</v>
      </c>
      <c r="CV49" t="s">
        <v>109</v>
      </c>
      <c r="CX49" t="s">
        <v>116</v>
      </c>
      <c r="CY49" t="s">
        <v>580</v>
      </c>
      <c r="DB49">
        <f t="shared" si="1"/>
        <v>0</v>
      </c>
      <c r="DC49">
        <f t="shared" si="2"/>
        <v>0</v>
      </c>
      <c r="DD49">
        <f t="shared" si="20"/>
        <v>3</v>
      </c>
      <c r="DE49">
        <f t="shared" si="3"/>
        <v>0</v>
      </c>
      <c r="DF49">
        <f t="shared" si="4"/>
        <v>5</v>
      </c>
      <c r="DG49">
        <f t="shared" si="5"/>
        <v>0</v>
      </c>
      <c r="DH49">
        <f t="shared" si="6"/>
        <v>9</v>
      </c>
      <c r="DI49">
        <f t="shared" si="7"/>
        <v>4</v>
      </c>
      <c r="DJ49">
        <f t="shared" si="8"/>
        <v>3</v>
      </c>
      <c r="DK49">
        <f t="shared" si="9"/>
        <v>2</v>
      </c>
      <c r="DL49">
        <f t="shared" si="10"/>
        <v>1</v>
      </c>
      <c r="DM49">
        <f t="shared" si="11"/>
        <v>3</v>
      </c>
      <c r="DN49">
        <f t="shared" si="12"/>
        <v>5</v>
      </c>
      <c r="DO49">
        <f t="shared" si="13"/>
        <v>1</v>
      </c>
      <c r="DP49">
        <f t="shared" si="14"/>
        <v>3</v>
      </c>
      <c r="DQ49">
        <f t="shared" si="15"/>
        <v>1</v>
      </c>
      <c r="DR49">
        <f t="shared" si="16"/>
        <v>0</v>
      </c>
      <c r="DS49">
        <f t="shared" si="17"/>
        <v>4</v>
      </c>
      <c r="DT49">
        <f t="shared" si="18"/>
        <v>44</v>
      </c>
      <c r="DU49">
        <f t="shared" si="21"/>
        <v>8.4615384615384617</v>
      </c>
      <c r="DV49">
        <f t="shared" si="0"/>
        <v>8.5</v>
      </c>
      <c r="DW49">
        <f t="shared" si="19"/>
        <v>8.5</v>
      </c>
    </row>
    <row r="50" spans="1:127">
      <c r="A50">
        <v>60</v>
      </c>
      <c r="B50" s="1">
        <v>44662.480891203697</v>
      </c>
      <c r="C50" s="1">
        <v>44662.547118055598</v>
      </c>
      <c r="D50" t="s">
        <v>104</v>
      </c>
      <c r="F50" t="s">
        <v>829</v>
      </c>
      <c r="G50" s="3">
        <v>13769</v>
      </c>
      <c r="H50" t="s">
        <v>830</v>
      </c>
      <c r="I50" t="s">
        <v>831</v>
      </c>
      <c r="J50" t="s">
        <v>134</v>
      </c>
      <c r="K50" t="s">
        <v>109</v>
      </c>
      <c r="M50" t="s">
        <v>109</v>
      </c>
      <c r="O50" t="s">
        <v>738</v>
      </c>
      <c r="P50" t="s">
        <v>113</v>
      </c>
      <c r="Q50" t="s">
        <v>112</v>
      </c>
      <c r="R50" t="s">
        <v>113</v>
      </c>
      <c r="S50" t="s">
        <v>122</v>
      </c>
      <c r="T50" t="s">
        <v>109</v>
      </c>
      <c r="V50" t="s">
        <v>109</v>
      </c>
      <c r="X50" t="s">
        <v>113</v>
      </c>
      <c r="Y50" t="s">
        <v>187</v>
      </c>
      <c r="Z50" t="s">
        <v>109</v>
      </c>
      <c r="AA50" t="s">
        <v>116</v>
      </c>
      <c r="AB50" t="s">
        <v>160</v>
      </c>
      <c r="AC50" t="s">
        <v>109</v>
      </c>
      <c r="AE50" t="s">
        <v>109</v>
      </c>
      <c r="AG50" t="s">
        <v>109</v>
      </c>
      <c r="AH50" t="s">
        <v>109</v>
      </c>
      <c r="AI50" t="s">
        <v>109</v>
      </c>
      <c r="AJ50" t="s">
        <v>109</v>
      </c>
      <c r="AK50" t="s">
        <v>109</v>
      </c>
      <c r="AL50" t="s">
        <v>116</v>
      </c>
      <c r="AM50" t="s">
        <v>112</v>
      </c>
      <c r="AN50" t="s">
        <v>117</v>
      </c>
      <c r="AO50" t="s">
        <v>162</v>
      </c>
      <c r="AP50" t="s">
        <v>832</v>
      </c>
      <c r="AQ50" t="s">
        <v>109</v>
      </c>
      <c r="AS50" t="s">
        <v>651</v>
      </c>
      <c r="AT50" t="s">
        <v>113</v>
      </c>
      <c r="AU50" t="s">
        <v>116</v>
      </c>
      <c r="AV50" t="s">
        <v>109</v>
      </c>
      <c r="AW50" t="s">
        <v>112</v>
      </c>
      <c r="AX50" t="s">
        <v>109</v>
      </c>
      <c r="AZ50" t="s">
        <v>450</v>
      </c>
      <c r="BA50" t="s">
        <v>120</v>
      </c>
      <c r="BB50" t="s">
        <v>121</v>
      </c>
      <c r="BC50" t="s">
        <v>116</v>
      </c>
      <c r="BD50" t="s">
        <v>116</v>
      </c>
      <c r="BE50" t="s">
        <v>122</v>
      </c>
      <c r="BG50" t="s">
        <v>109</v>
      </c>
      <c r="BH50" t="s">
        <v>116</v>
      </c>
      <c r="BI50" t="s">
        <v>833</v>
      </c>
      <c r="BJ50" t="s">
        <v>116</v>
      </c>
      <c r="BK50" t="s">
        <v>116</v>
      </c>
      <c r="BL50" t="s">
        <v>116</v>
      </c>
      <c r="BM50" t="s">
        <v>109</v>
      </c>
      <c r="BN50" t="s">
        <v>124</v>
      </c>
      <c r="BO50" t="s">
        <v>116</v>
      </c>
      <c r="BP50" t="s">
        <v>116</v>
      </c>
      <c r="BQ50" t="s">
        <v>834</v>
      </c>
      <c r="BR50" t="s">
        <v>109</v>
      </c>
      <c r="BS50" t="s">
        <v>169</v>
      </c>
      <c r="BT50" t="s">
        <v>116</v>
      </c>
      <c r="BU50" t="s">
        <v>114</v>
      </c>
      <c r="BV50" t="s">
        <v>116</v>
      </c>
      <c r="BY50" t="s">
        <v>116</v>
      </c>
      <c r="BZ50" t="s">
        <v>208</v>
      </c>
      <c r="CA50" t="s">
        <v>715</v>
      </c>
      <c r="CB50" t="s">
        <v>835</v>
      </c>
      <c r="CC50" t="s">
        <v>277</v>
      </c>
      <c r="CD50" t="s">
        <v>116</v>
      </c>
      <c r="CE50" t="s">
        <v>109</v>
      </c>
      <c r="CF50" t="s">
        <v>113</v>
      </c>
      <c r="CG50" t="s">
        <v>113</v>
      </c>
      <c r="CH50" t="s">
        <v>113</v>
      </c>
      <c r="CI50" t="s">
        <v>113</v>
      </c>
      <c r="CJ50" t="s">
        <v>109</v>
      </c>
      <c r="CK50" t="s">
        <v>109</v>
      </c>
      <c r="CL50" t="s">
        <v>109</v>
      </c>
      <c r="CP50" t="s">
        <v>116</v>
      </c>
      <c r="CQ50" t="s">
        <v>109</v>
      </c>
      <c r="CS50" t="s">
        <v>116</v>
      </c>
      <c r="CT50" t="s">
        <v>116</v>
      </c>
      <c r="CU50" t="s">
        <v>109</v>
      </c>
      <c r="CV50" t="s">
        <v>109</v>
      </c>
      <c r="CX50" t="s">
        <v>109</v>
      </c>
      <c r="DB50">
        <f t="shared" si="1"/>
        <v>1</v>
      </c>
      <c r="DC50">
        <f t="shared" si="2"/>
        <v>0</v>
      </c>
      <c r="DD50">
        <f t="shared" si="20"/>
        <v>2</v>
      </c>
      <c r="DE50">
        <f t="shared" si="3"/>
        <v>0</v>
      </c>
      <c r="DF50">
        <f t="shared" si="4"/>
        <v>3</v>
      </c>
      <c r="DG50">
        <f t="shared" si="5"/>
        <v>0</v>
      </c>
      <c r="DH50">
        <f t="shared" si="6"/>
        <v>5</v>
      </c>
      <c r="DI50">
        <f t="shared" si="7"/>
        <v>3</v>
      </c>
      <c r="DJ50">
        <f t="shared" si="8"/>
        <v>3</v>
      </c>
      <c r="DK50">
        <f t="shared" si="9"/>
        <v>1</v>
      </c>
      <c r="DL50">
        <f t="shared" si="10"/>
        <v>1</v>
      </c>
      <c r="DM50">
        <f t="shared" si="11"/>
        <v>6</v>
      </c>
      <c r="DN50">
        <f t="shared" si="12"/>
        <v>4</v>
      </c>
      <c r="DO50">
        <f t="shared" si="13"/>
        <v>1</v>
      </c>
      <c r="DP50">
        <f t="shared" si="14"/>
        <v>4</v>
      </c>
      <c r="DQ50">
        <f t="shared" si="15"/>
        <v>0</v>
      </c>
      <c r="DR50">
        <f t="shared" si="16"/>
        <v>0</v>
      </c>
      <c r="DS50">
        <f t="shared" si="17"/>
        <v>3</v>
      </c>
      <c r="DT50">
        <f t="shared" si="18"/>
        <v>37</v>
      </c>
      <c r="DU50">
        <f t="shared" si="21"/>
        <v>7.1153846153846159</v>
      </c>
      <c r="DV50">
        <f t="shared" si="0"/>
        <v>7</v>
      </c>
      <c r="DW50">
        <f t="shared" si="19"/>
        <v>7</v>
      </c>
    </row>
    <row r="51" spans="1:127">
      <c r="A51">
        <v>61</v>
      </c>
      <c r="B51" s="1">
        <v>44662.530648148102</v>
      </c>
      <c r="C51" s="1">
        <v>44662.562430555598</v>
      </c>
      <c r="D51" t="s">
        <v>104</v>
      </c>
      <c r="F51" t="s">
        <v>836</v>
      </c>
      <c r="G51" s="4">
        <v>20476</v>
      </c>
      <c r="H51" t="s">
        <v>837</v>
      </c>
      <c r="I51" t="s">
        <v>838</v>
      </c>
      <c r="J51" t="s">
        <v>152</v>
      </c>
      <c r="K51" t="s">
        <v>114</v>
      </c>
      <c r="L51" t="s">
        <v>839</v>
      </c>
      <c r="M51" t="s">
        <v>109</v>
      </c>
      <c r="O51" t="s">
        <v>840</v>
      </c>
      <c r="P51" t="s">
        <v>841</v>
      </c>
      <c r="Q51" t="s">
        <v>108</v>
      </c>
      <c r="R51" t="s">
        <v>113</v>
      </c>
      <c r="S51" t="s">
        <v>114</v>
      </c>
      <c r="T51" t="s">
        <v>156</v>
      </c>
      <c r="U51" t="s">
        <v>157</v>
      </c>
      <c r="V51" t="s">
        <v>116</v>
      </c>
      <c r="W51" t="s">
        <v>842</v>
      </c>
      <c r="X51" t="s">
        <v>843</v>
      </c>
      <c r="Y51" t="s">
        <v>187</v>
      </c>
      <c r="Z51" t="s">
        <v>116</v>
      </c>
      <c r="AB51" t="s">
        <v>160</v>
      </c>
      <c r="AC51" t="s">
        <v>116</v>
      </c>
      <c r="AD51" t="s">
        <v>844</v>
      </c>
      <c r="AE51" t="s">
        <v>109</v>
      </c>
      <c r="AG51" t="s">
        <v>109</v>
      </c>
      <c r="AH51" t="s">
        <v>116</v>
      </c>
      <c r="AI51" t="s">
        <v>116</v>
      </c>
      <c r="AJ51" t="s">
        <v>116</v>
      </c>
      <c r="AK51" t="s">
        <v>116</v>
      </c>
      <c r="AL51" t="s">
        <v>116</v>
      </c>
      <c r="AM51" t="s">
        <v>112</v>
      </c>
      <c r="AN51" t="s">
        <v>253</v>
      </c>
      <c r="AO51" t="s">
        <v>339</v>
      </c>
      <c r="AP51" t="s">
        <v>241</v>
      </c>
      <c r="AQ51" t="s">
        <v>109</v>
      </c>
      <c r="AS51" t="s">
        <v>845</v>
      </c>
      <c r="AT51" t="s">
        <v>846</v>
      </c>
      <c r="AU51" t="s">
        <v>109</v>
      </c>
      <c r="AV51" t="s">
        <v>109</v>
      </c>
      <c r="AW51" t="s">
        <v>109</v>
      </c>
      <c r="AZ51" t="s">
        <v>164</v>
      </c>
      <c r="BA51" t="s">
        <v>113</v>
      </c>
      <c r="BB51" t="s">
        <v>206</v>
      </c>
      <c r="BC51" t="s">
        <v>116</v>
      </c>
      <c r="BD51" t="s">
        <v>116</v>
      </c>
      <c r="BE51" t="s">
        <v>116</v>
      </c>
      <c r="BF51" t="s">
        <v>847</v>
      </c>
      <c r="BG51" t="s">
        <v>109</v>
      </c>
      <c r="BH51" t="s">
        <v>116</v>
      </c>
      <c r="BI51" t="s">
        <v>848</v>
      </c>
      <c r="BJ51" t="s">
        <v>116</v>
      </c>
      <c r="BK51" t="s">
        <v>116</v>
      </c>
      <c r="BL51" t="s">
        <v>109</v>
      </c>
      <c r="BM51" t="s">
        <v>116</v>
      </c>
      <c r="BN51" t="s">
        <v>113</v>
      </c>
      <c r="BO51" t="s">
        <v>116</v>
      </c>
      <c r="BP51" t="s">
        <v>122</v>
      </c>
      <c r="BR51" t="s">
        <v>116</v>
      </c>
      <c r="BS51" t="s">
        <v>849</v>
      </c>
      <c r="BT51" t="s">
        <v>116</v>
      </c>
      <c r="BU51" t="s">
        <v>114</v>
      </c>
      <c r="BV51" t="s">
        <v>223</v>
      </c>
      <c r="BW51" t="s">
        <v>850</v>
      </c>
      <c r="BY51" t="s">
        <v>116</v>
      </c>
      <c r="BZ51" t="s">
        <v>851</v>
      </c>
      <c r="CA51" t="s">
        <v>852</v>
      </c>
      <c r="CB51" t="s">
        <v>853</v>
      </c>
      <c r="CC51" t="s">
        <v>191</v>
      </c>
      <c r="CD51" t="s">
        <v>116</v>
      </c>
      <c r="CE51" t="s">
        <v>109</v>
      </c>
      <c r="CF51" t="s">
        <v>854</v>
      </c>
      <c r="CG51" t="s">
        <v>113</v>
      </c>
      <c r="CH51" t="s">
        <v>855</v>
      </c>
      <c r="CI51" t="s">
        <v>856</v>
      </c>
      <c r="CJ51" t="s">
        <v>109</v>
      </c>
      <c r="CK51" t="s">
        <v>109</v>
      </c>
      <c r="CL51" t="s">
        <v>109</v>
      </c>
      <c r="CP51" t="s">
        <v>116</v>
      </c>
      <c r="CQ51" t="s">
        <v>116</v>
      </c>
      <c r="CR51" t="s">
        <v>857</v>
      </c>
      <c r="CS51" t="s">
        <v>116</v>
      </c>
      <c r="CT51" t="s">
        <v>116</v>
      </c>
      <c r="CU51" t="s">
        <v>116</v>
      </c>
      <c r="CV51" t="s">
        <v>109</v>
      </c>
      <c r="CX51" t="s">
        <v>116</v>
      </c>
      <c r="CY51" t="s">
        <v>224</v>
      </c>
      <c r="CZ51" t="s">
        <v>858</v>
      </c>
      <c r="DB51">
        <f t="shared" si="1"/>
        <v>2</v>
      </c>
      <c r="DC51">
        <f t="shared" si="2"/>
        <v>0</v>
      </c>
      <c r="DD51">
        <f t="shared" si="20"/>
        <v>5</v>
      </c>
      <c r="DE51">
        <f t="shared" si="3"/>
        <v>1</v>
      </c>
      <c r="DF51">
        <f t="shared" si="4"/>
        <v>5</v>
      </c>
      <c r="DG51">
        <f t="shared" si="5"/>
        <v>0</v>
      </c>
      <c r="DH51">
        <f t="shared" si="6"/>
        <v>9</v>
      </c>
      <c r="DI51">
        <f t="shared" si="7"/>
        <v>2</v>
      </c>
      <c r="DJ51">
        <f t="shared" si="8"/>
        <v>2</v>
      </c>
      <c r="DK51">
        <f t="shared" si="9"/>
        <v>2</v>
      </c>
      <c r="DL51">
        <f t="shared" si="10"/>
        <v>1</v>
      </c>
      <c r="DM51">
        <f t="shared" si="11"/>
        <v>4</v>
      </c>
      <c r="DN51">
        <f t="shared" si="12"/>
        <v>5</v>
      </c>
      <c r="DO51">
        <f t="shared" si="13"/>
        <v>1</v>
      </c>
      <c r="DP51">
        <f t="shared" si="14"/>
        <v>4</v>
      </c>
      <c r="DQ51">
        <f t="shared" si="15"/>
        <v>2</v>
      </c>
      <c r="DR51">
        <f t="shared" si="16"/>
        <v>0</v>
      </c>
      <c r="DS51">
        <f t="shared" si="17"/>
        <v>6</v>
      </c>
      <c r="DT51">
        <f t="shared" si="18"/>
        <v>51</v>
      </c>
      <c r="DU51">
        <f t="shared" si="21"/>
        <v>9.8076923076923066</v>
      </c>
      <c r="DV51">
        <f t="shared" si="0"/>
        <v>10</v>
      </c>
      <c r="DW51">
        <f t="shared" si="19"/>
        <v>10</v>
      </c>
    </row>
    <row r="52" spans="1:127">
      <c r="A52">
        <v>62</v>
      </c>
      <c r="B52" s="1">
        <v>44662.553321759297</v>
      </c>
      <c r="C52" s="1">
        <v>44662.565775463001</v>
      </c>
      <c r="D52" t="s">
        <v>104</v>
      </c>
      <c r="F52" t="s">
        <v>859</v>
      </c>
      <c r="G52" s="3">
        <v>12866</v>
      </c>
      <c r="H52" t="s">
        <v>860</v>
      </c>
      <c r="I52" t="s">
        <v>861</v>
      </c>
      <c r="J52" t="s">
        <v>108</v>
      </c>
      <c r="K52" t="s">
        <v>109</v>
      </c>
      <c r="M52" t="s">
        <v>116</v>
      </c>
      <c r="N52" t="s">
        <v>862</v>
      </c>
      <c r="O52" t="s">
        <v>863</v>
      </c>
      <c r="P52" t="s">
        <v>864</v>
      </c>
      <c r="Q52" t="s">
        <v>108</v>
      </c>
      <c r="R52" t="s">
        <v>113</v>
      </c>
      <c r="S52" t="s">
        <v>114</v>
      </c>
      <c r="T52" t="s">
        <v>156</v>
      </c>
      <c r="U52" t="s">
        <v>157</v>
      </c>
      <c r="V52" t="s">
        <v>109</v>
      </c>
      <c r="X52" t="s">
        <v>138</v>
      </c>
      <c r="Y52" t="s">
        <v>113</v>
      </c>
      <c r="Z52" t="s">
        <v>109</v>
      </c>
      <c r="AA52" t="s">
        <v>109</v>
      </c>
      <c r="AB52" t="s">
        <v>152</v>
      </c>
      <c r="AC52" t="s">
        <v>116</v>
      </c>
      <c r="AD52" t="s">
        <v>865</v>
      </c>
      <c r="AE52" t="s">
        <v>114</v>
      </c>
      <c r="AF52" t="s">
        <v>866</v>
      </c>
      <c r="AG52" t="s">
        <v>116</v>
      </c>
      <c r="AH52" t="s">
        <v>116</v>
      </c>
      <c r="AI52" t="s">
        <v>116</v>
      </c>
      <c r="AJ52" t="s">
        <v>116</v>
      </c>
      <c r="AK52" t="s">
        <v>116</v>
      </c>
      <c r="AL52" t="s">
        <v>116</v>
      </c>
      <c r="AM52" t="s">
        <v>152</v>
      </c>
      <c r="AN52" t="s">
        <v>117</v>
      </c>
      <c r="AO52" t="s">
        <v>219</v>
      </c>
      <c r="AP52" t="s">
        <v>429</v>
      </c>
      <c r="AQ52" t="s">
        <v>289</v>
      </c>
      <c r="AR52" t="s">
        <v>867</v>
      </c>
      <c r="AS52" t="s">
        <v>868</v>
      </c>
      <c r="AT52" t="s">
        <v>221</v>
      </c>
      <c r="AU52" t="s">
        <v>116</v>
      </c>
      <c r="AV52" t="s">
        <v>109</v>
      </c>
      <c r="AW52" t="s">
        <v>152</v>
      </c>
      <c r="AX52" t="s">
        <v>109</v>
      </c>
      <c r="AZ52" t="s">
        <v>164</v>
      </c>
      <c r="BA52" t="s">
        <v>120</v>
      </c>
      <c r="BB52" t="s">
        <v>266</v>
      </c>
      <c r="BC52" t="s">
        <v>116</v>
      </c>
      <c r="BD52" t="s">
        <v>116</v>
      </c>
      <c r="BE52" t="s">
        <v>116</v>
      </c>
      <c r="BF52" t="s">
        <v>869</v>
      </c>
      <c r="BG52" t="s">
        <v>109</v>
      </c>
      <c r="BH52" t="s">
        <v>116</v>
      </c>
      <c r="BI52" t="s">
        <v>870</v>
      </c>
      <c r="BJ52" t="s">
        <v>116</v>
      </c>
      <c r="BK52" t="s">
        <v>116</v>
      </c>
      <c r="BL52" t="s">
        <v>116</v>
      </c>
      <c r="BM52" t="s">
        <v>109</v>
      </c>
      <c r="BN52" t="s">
        <v>113</v>
      </c>
      <c r="BO52" t="s">
        <v>116</v>
      </c>
      <c r="BP52" t="s">
        <v>122</v>
      </c>
      <c r="BR52" t="s">
        <v>116</v>
      </c>
      <c r="BS52" t="s">
        <v>772</v>
      </c>
      <c r="BT52" t="s">
        <v>109</v>
      </c>
      <c r="BU52" t="s">
        <v>114</v>
      </c>
      <c r="BV52" t="s">
        <v>116</v>
      </c>
      <c r="BY52" t="s">
        <v>116</v>
      </c>
      <c r="BZ52" t="s">
        <v>142</v>
      </c>
      <c r="CA52" t="s">
        <v>871</v>
      </c>
      <c r="CB52" t="s">
        <v>129</v>
      </c>
      <c r="CC52" t="s">
        <v>270</v>
      </c>
      <c r="CD52" t="s">
        <v>116</v>
      </c>
      <c r="CE52" t="s">
        <v>116</v>
      </c>
      <c r="CG52" t="s">
        <v>113</v>
      </c>
      <c r="CH52" t="s">
        <v>174</v>
      </c>
      <c r="CI52" t="s">
        <v>113</v>
      </c>
      <c r="CJ52" t="s">
        <v>116</v>
      </c>
      <c r="CK52" t="s">
        <v>116</v>
      </c>
      <c r="CL52" t="s">
        <v>116</v>
      </c>
      <c r="CM52" t="s">
        <v>872</v>
      </c>
      <c r="CN52" t="s">
        <v>515</v>
      </c>
      <c r="CO52" t="s">
        <v>116</v>
      </c>
      <c r="CP52" t="s">
        <v>116</v>
      </c>
      <c r="CQ52" t="s">
        <v>109</v>
      </c>
      <c r="CS52" t="s">
        <v>116</v>
      </c>
      <c r="CT52" t="s">
        <v>116</v>
      </c>
      <c r="CU52" t="s">
        <v>116</v>
      </c>
      <c r="CV52" t="s">
        <v>116</v>
      </c>
      <c r="CW52" t="s">
        <v>873</v>
      </c>
      <c r="CX52" t="s">
        <v>116</v>
      </c>
      <c r="CY52" t="s">
        <v>874</v>
      </c>
      <c r="DB52">
        <f t="shared" si="1"/>
        <v>1</v>
      </c>
      <c r="DC52">
        <f t="shared" si="2"/>
        <v>1</v>
      </c>
      <c r="DD52">
        <f t="shared" si="20"/>
        <v>5</v>
      </c>
      <c r="DE52">
        <f t="shared" si="3"/>
        <v>0</v>
      </c>
      <c r="DF52">
        <f t="shared" si="4"/>
        <v>3</v>
      </c>
      <c r="DG52">
        <f t="shared" si="5"/>
        <v>1</v>
      </c>
      <c r="DH52">
        <f t="shared" si="6"/>
        <v>11</v>
      </c>
      <c r="DI52">
        <f t="shared" si="7"/>
        <v>4</v>
      </c>
      <c r="DJ52">
        <f t="shared" si="8"/>
        <v>3</v>
      </c>
      <c r="DK52">
        <f t="shared" si="9"/>
        <v>2</v>
      </c>
      <c r="DL52">
        <f t="shared" si="10"/>
        <v>1</v>
      </c>
      <c r="DM52">
        <f t="shared" si="11"/>
        <v>4</v>
      </c>
      <c r="DN52">
        <f t="shared" si="12"/>
        <v>4</v>
      </c>
      <c r="DO52">
        <f t="shared" si="13"/>
        <v>1</v>
      </c>
      <c r="DP52">
        <f t="shared" si="14"/>
        <v>4</v>
      </c>
      <c r="DQ52">
        <f t="shared" si="15"/>
        <v>1</v>
      </c>
      <c r="DR52">
        <f t="shared" si="16"/>
        <v>3</v>
      </c>
      <c r="DS52">
        <f t="shared" si="17"/>
        <v>7</v>
      </c>
      <c r="DT52">
        <f t="shared" si="18"/>
        <v>56</v>
      </c>
      <c r="DU52">
        <f t="shared" si="21"/>
        <v>10.769230769230768</v>
      </c>
      <c r="DV52">
        <f t="shared" si="0"/>
        <v>11</v>
      </c>
      <c r="DW52">
        <f t="shared" si="19"/>
        <v>10</v>
      </c>
    </row>
    <row r="53" spans="1:127">
      <c r="A53">
        <v>64</v>
      </c>
      <c r="B53" s="1">
        <v>44662.603506944397</v>
      </c>
      <c r="C53" s="1">
        <v>44662.622372685197</v>
      </c>
      <c r="D53" t="s">
        <v>104</v>
      </c>
      <c r="F53" t="s">
        <v>878</v>
      </c>
      <c r="G53" s="4">
        <v>14161</v>
      </c>
      <c r="H53" t="s">
        <v>879</v>
      </c>
      <c r="I53" t="s">
        <v>880</v>
      </c>
      <c r="J53" t="s">
        <v>108</v>
      </c>
      <c r="K53" t="s">
        <v>114</v>
      </c>
      <c r="L53" t="s">
        <v>881</v>
      </c>
      <c r="M53" t="s">
        <v>109</v>
      </c>
      <c r="O53" t="s">
        <v>882</v>
      </c>
      <c r="P53" t="s">
        <v>595</v>
      </c>
      <c r="Q53" t="s">
        <v>200</v>
      </c>
      <c r="R53" t="s">
        <v>113</v>
      </c>
      <c r="S53" t="s">
        <v>114</v>
      </c>
      <c r="T53" t="s">
        <v>156</v>
      </c>
      <c r="U53" t="s">
        <v>157</v>
      </c>
      <c r="V53" t="s">
        <v>109</v>
      </c>
      <c r="X53" t="s">
        <v>113</v>
      </c>
      <c r="Y53" t="s">
        <v>113</v>
      </c>
      <c r="Z53" t="s">
        <v>109</v>
      </c>
      <c r="AA53" t="s">
        <v>116</v>
      </c>
      <c r="AB53" t="s">
        <v>160</v>
      </c>
      <c r="AC53" t="s">
        <v>109</v>
      </c>
      <c r="AE53" t="s">
        <v>109</v>
      </c>
      <c r="AG53" t="s">
        <v>109</v>
      </c>
      <c r="AH53" t="s">
        <v>109</v>
      </c>
      <c r="AI53" t="s">
        <v>109</v>
      </c>
      <c r="AJ53" t="s">
        <v>116</v>
      </c>
      <c r="AK53" t="s">
        <v>116</v>
      </c>
      <c r="AL53" t="s">
        <v>116</v>
      </c>
      <c r="AM53" t="s">
        <v>112</v>
      </c>
      <c r="AN53" t="s">
        <v>307</v>
      </c>
      <c r="AO53" t="s">
        <v>339</v>
      </c>
      <c r="AP53" t="s">
        <v>429</v>
      </c>
      <c r="AQ53" t="s">
        <v>289</v>
      </c>
      <c r="AR53" t="s">
        <v>883</v>
      </c>
      <c r="AS53" t="s">
        <v>220</v>
      </c>
      <c r="AT53" t="s">
        <v>113</v>
      </c>
      <c r="AU53" t="s">
        <v>116</v>
      </c>
      <c r="AV53" t="s">
        <v>109</v>
      </c>
      <c r="AW53" t="s">
        <v>109</v>
      </c>
      <c r="AZ53" t="s">
        <v>164</v>
      </c>
      <c r="BA53" t="s">
        <v>884</v>
      </c>
      <c r="BB53" t="s">
        <v>266</v>
      </c>
      <c r="BC53" t="s">
        <v>116</v>
      </c>
      <c r="BD53" t="s">
        <v>116</v>
      </c>
      <c r="BE53" t="s">
        <v>116</v>
      </c>
      <c r="BF53" t="s">
        <v>885</v>
      </c>
      <c r="BG53" t="s">
        <v>109</v>
      </c>
      <c r="BH53" t="s">
        <v>116</v>
      </c>
      <c r="BI53" t="s">
        <v>886</v>
      </c>
      <c r="BJ53" t="s">
        <v>116</v>
      </c>
      <c r="BK53" t="s">
        <v>109</v>
      </c>
      <c r="BL53" t="s">
        <v>109</v>
      </c>
      <c r="BM53" t="s">
        <v>116</v>
      </c>
      <c r="BN53" t="s">
        <v>124</v>
      </c>
      <c r="BO53" t="s">
        <v>116</v>
      </c>
      <c r="BP53" t="s">
        <v>122</v>
      </c>
      <c r="BR53" t="s">
        <v>116</v>
      </c>
      <c r="BS53" t="s">
        <v>255</v>
      </c>
      <c r="BT53" t="s">
        <v>116</v>
      </c>
      <c r="BU53" t="s">
        <v>114</v>
      </c>
      <c r="BV53" t="s">
        <v>116</v>
      </c>
      <c r="BY53" t="s">
        <v>116</v>
      </c>
      <c r="BZ53" t="s">
        <v>887</v>
      </c>
      <c r="CA53" t="s">
        <v>257</v>
      </c>
      <c r="CB53" t="s">
        <v>888</v>
      </c>
      <c r="CC53" t="s">
        <v>277</v>
      </c>
      <c r="CD53" t="s">
        <v>109</v>
      </c>
      <c r="CE53" t="s">
        <v>116</v>
      </c>
      <c r="CG53" t="s">
        <v>113</v>
      </c>
      <c r="CH53" t="s">
        <v>174</v>
      </c>
      <c r="CI53" t="s">
        <v>113</v>
      </c>
      <c r="CJ53" t="s">
        <v>116</v>
      </c>
      <c r="CK53" t="s">
        <v>116</v>
      </c>
      <c r="CL53" t="s">
        <v>116</v>
      </c>
      <c r="CM53" t="s">
        <v>889</v>
      </c>
      <c r="CN53" t="s">
        <v>890</v>
      </c>
      <c r="CO53" t="s">
        <v>109</v>
      </c>
      <c r="CP53" t="s">
        <v>116</v>
      </c>
      <c r="CQ53" t="s">
        <v>109</v>
      </c>
      <c r="CS53" t="s">
        <v>116</v>
      </c>
      <c r="CT53" t="s">
        <v>116</v>
      </c>
      <c r="CU53" t="s">
        <v>116</v>
      </c>
      <c r="CV53" t="s">
        <v>109</v>
      </c>
      <c r="CX53" t="s">
        <v>109</v>
      </c>
      <c r="DB53">
        <f t="shared" si="1"/>
        <v>2</v>
      </c>
      <c r="DC53">
        <f t="shared" si="2"/>
        <v>0</v>
      </c>
      <c r="DD53">
        <f t="shared" si="20"/>
        <v>5</v>
      </c>
      <c r="DE53">
        <f t="shared" si="3"/>
        <v>0</v>
      </c>
      <c r="DF53">
        <f t="shared" si="4"/>
        <v>2</v>
      </c>
      <c r="DG53">
        <f t="shared" si="5"/>
        <v>0</v>
      </c>
      <c r="DH53">
        <f t="shared" si="6"/>
        <v>8</v>
      </c>
      <c r="DI53">
        <f t="shared" si="7"/>
        <v>2</v>
      </c>
      <c r="DJ53">
        <f t="shared" si="8"/>
        <v>3</v>
      </c>
      <c r="DK53">
        <f t="shared" si="9"/>
        <v>2</v>
      </c>
      <c r="DL53">
        <f t="shared" si="10"/>
        <v>1</v>
      </c>
      <c r="DM53">
        <f t="shared" si="11"/>
        <v>4</v>
      </c>
      <c r="DN53">
        <f t="shared" si="12"/>
        <v>5</v>
      </c>
      <c r="DO53">
        <f t="shared" si="13"/>
        <v>1</v>
      </c>
      <c r="DP53">
        <f t="shared" si="14"/>
        <v>3</v>
      </c>
      <c r="DQ53">
        <f t="shared" si="15"/>
        <v>1</v>
      </c>
      <c r="DR53">
        <f t="shared" si="16"/>
        <v>3</v>
      </c>
      <c r="DS53">
        <f t="shared" si="17"/>
        <v>5</v>
      </c>
      <c r="DT53">
        <f t="shared" si="18"/>
        <v>47</v>
      </c>
      <c r="DU53">
        <f t="shared" si="21"/>
        <v>9.0384615384615383</v>
      </c>
      <c r="DV53">
        <f t="shared" si="0"/>
        <v>9</v>
      </c>
      <c r="DW53">
        <f t="shared" si="19"/>
        <v>9</v>
      </c>
    </row>
    <row r="54" spans="1:127">
      <c r="A54">
        <v>65</v>
      </c>
      <c r="B54" s="1">
        <v>44662.603020833303</v>
      </c>
      <c r="C54" s="1">
        <v>44662.624398148102</v>
      </c>
      <c r="D54" t="s">
        <v>104</v>
      </c>
      <c r="F54" t="s">
        <v>891</v>
      </c>
      <c r="G54" s="3">
        <v>21151</v>
      </c>
      <c r="H54" t="s">
        <v>892</v>
      </c>
      <c r="I54" t="s">
        <v>893</v>
      </c>
      <c r="J54" t="s">
        <v>108</v>
      </c>
      <c r="K54" t="s">
        <v>109</v>
      </c>
      <c r="M54" t="s">
        <v>109</v>
      </c>
      <c r="O54" t="s">
        <v>569</v>
      </c>
      <c r="P54" t="s">
        <v>595</v>
      </c>
      <c r="Q54" t="s">
        <v>112</v>
      </c>
      <c r="R54" t="s">
        <v>113</v>
      </c>
      <c r="S54" t="s">
        <v>114</v>
      </c>
      <c r="T54" t="s">
        <v>109</v>
      </c>
      <c r="V54" t="s">
        <v>109</v>
      </c>
      <c r="X54" t="s">
        <v>113</v>
      </c>
      <c r="Y54" t="s">
        <v>113</v>
      </c>
      <c r="Z54" t="s">
        <v>116</v>
      </c>
      <c r="AB54" t="s">
        <v>108</v>
      </c>
      <c r="AC54" t="s">
        <v>116</v>
      </c>
      <c r="AD54" t="s">
        <v>894</v>
      </c>
      <c r="AE54" t="s">
        <v>109</v>
      </c>
      <c r="AG54" t="s">
        <v>109</v>
      </c>
      <c r="AH54" t="s">
        <v>109</v>
      </c>
      <c r="AI54" t="s">
        <v>109</v>
      </c>
      <c r="AJ54" t="s">
        <v>116</v>
      </c>
      <c r="AK54" t="s">
        <v>116</v>
      </c>
      <c r="AL54" t="s">
        <v>116</v>
      </c>
      <c r="AM54" t="s">
        <v>112</v>
      </c>
      <c r="AN54" t="s">
        <v>117</v>
      </c>
      <c r="AO54" t="s">
        <v>895</v>
      </c>
      <c r="AP54" t="s">
        <v>113</v>
      </c>
      <c r="AQ54" t="s">
        <v>109</v>
      </c>
      <c r="AS54" t="s">
        <v>242</v>
      </c>
      <c r="AT54" t="s">
        <v>113</v>
      </c>
      <c r="AU54" t="s">
        <v>116</v>
      </c>
      <c r="AV54" t="s">
        <v>109</v>
      </c>
      <c r="AW54" t="s">
        <v>109</v>
      </c>
      <c r="AZ54" t="s">
        <v>164</v>
      </c>
      <c r="BA54" t="s">
        <v>120</v>
      </c>
      <c r="BB54" t="s">
        <v>266</v>
      </c>
      <c r="BC54" t="s">
        <v>116</v>
      </c>
      <c r="BD54" t="s">
        <v>116</v>
      </c>
      <c r="BE54" t="s">
        <v>122</v>
      </c>
      <c r="BG54" t="s">
        <v>109</v>
      </c>
      <c r="BH54" t="s">
        <v>116</v>
      </c>
      <c r="BI54" t="s">
        <v>896</v>
      </c>
      <c r="BJ54" t="s">
        <v>116</v>
      </c>
      <c r="BK54" t="s">
        <v>116</v>
      </c>
      <c r="BL54" t="s">
        <v>109</v>
      </c>
      <c r="BM54" t="s">
        <v>109</v>
      </c>
      <c r="BN54" t="s">
        <v>113</v>
      </c>
      <c r="BO54" t="s">
        <v>116</v>
      </c>
      <c r="BP54" t="s">
        <v>122</v>
      </c>
      <c r="BR54" t="s">
        <v>109</v>
      </c>
      <c r="BS54" t="s">
        <v>772</v>
      </c>
      <c r="BT54" t="s">
        <v>109</v>
      </c>
      <c r="BU54" t="s">
        <v>114</v>
      </c>
      <c r="BV54" t="s">
        <v>116</v>
      </c>
      <c r="BY54" t="s">
        <v>116</v>
      </c>
      <c r="BZ54" t="s">
        <v>208</v>
      </c>
      <c r="CA54" t="s">
        <v>897</v>
      </c>
      <c r="CB54" t="s">
        <v>898</v>
      </c>
      <c r="CC54" t="s">
        <v>899</v>
      </c>
      <c r="CD54" t="s">
        <v>116</v>
      </c>
      <c r="CE54" t="s">
        <v>109</v>
      </c>
      <c r="CF54" t="s">
        <v>173</v>
      </c>
      <c r="CG54" t="s">
        <v>113</v>
      </c>
      <c r="CH54" t="s">
        <v>113</v>
      </c>
      <c r="CI54" t="s">
        <v>113</v>
      </c>
      <c r="CJ54" t="s">
        <v>109</v>
      </c>
      <c r="CK54" t="s">
        <v>116</v>
      </c>
      <c r="CL54" t="s">
        <v>109</v>
      </c>
      <c r="CP54" t="s">
        <v>116</v>
      </c>
      <c r="CQ54" t="s">
        <v>116</v>
      </c>
      <c r="CR54" t="s">
        <v>278</v>
      </c>
      <c r="CS54" t="s">
        <v>109</v>
      </c>
      <c r="CT54" t="s">
        <v>109</v>
      </c>
      <c r="CU54" t="s">
        <v>116</v>
      </c>
      <c r="CV54" t="s">
        <v>109</v>
      </c>
      <c r="CX54" t="s">
        <v>109</v>
      </c>
      <c r="DB54">
        <f t="shared" si="1"/>
        <v>1</v>
      </c>
      <c r="DC54">
        <f t="shared" si="2"/>
        <v>0</v>
      </c>
      <c r="DD54">
        <f t="shared" si="20"/>
        <v>4</v>
      </c>
      <c r="DE54">
        <f t="shared" si="3"/>
        <v>0</v>
      </c>
      <c r="DF54">
        <f t="shared" si="4"/>
        <v>3</v>
      </c>
      <c r="DG54">
        <f t="shared" si="5"/>
        <v>0</v>
      </c>
      <c r="DH54">
        <f t="shared" si="6"/>
        <v>6</v>
      </c>
      <c r="DI54">
        <f t="shared" si="7"/>
        <v>2</v>
      </c>
      <c r="DJ54">
        <f t="shared" si="8"/>
        <v>3</v>
      </c>
      <c r="DK54">
        <f t="shared" si="9"/>
        <v>1</v>
      </c>
      <c r="DL54">
        <f t="shared" si="10"/>
        <v>1</v>
      </c>
      <c r="DM54">
        <f t="shared" si="11"/>
        <v>3</v>
      </c>
      <c r="DN54">
        <f t="shared" si="12"/>
        <v>3</v>
      </c>
      <c r="DO54">
        <f t="shared" si="13"/>
        <v>1</v>
      </c>
      <c r="DP54">
        <f t="shared" si="14"/>
        <v>4</v>
      </c>
      <c r="DQ54">
        <f t="shared" si="15"/>
        <v>1</v>
      </c>
      <c r="DR54">
        <f t="shared" si="16"/>
        <v>1</v>
      </c>
      <c r="DS54">
        <f t="shared" si="17"/>
        <v>4</v>
      </c>
      <c r="DT54">
        <f t="shared" si="18"/>
        <v>38</v>
      </c>
      <c r="DU54">
        <f t="shared" si="21"/>
        <v>7.3076923076923075</v>
      </c>
      <c r="DV54">
        <f t="shared" si="0"/>
        <v>7.5</v>
      </c>
      <c r="DW54">
        <f t="shared" si="19"/>
        <v>7.5</v>
      </c>
    </row>
    <row r="55" spans="1:127">
      <c r="A55">
        <v>66</v>
      </c>
      <c r="B55" s="1">
        <v>44662.6337152778</v>
      </c>
      <c r="C55" s="1">
        <v>44662.6473611111</v>
      </c>
      <c r="D55" t="s">
        <v>104</v>
      </c>
      <c r="F55" t="s">
        <v>900</v>
      </c>
      <c r="G55" s="4">
        <v>9220</v>
      </c>
      <c r="H55" t="s">
        <v>901</v>
      </c>
      <c r="I55" t="s">
        <v>902</v>
      </c>
      <c r="J55" t="s">
        <v>152</v>
      </c>
      <c r="K55" t="s">
        <v>114</v>
      </c>
      <c r="L55" t="s">
        <v>903</v>
      </c>
      <c r="M55" t="s">
        <v>109</v>
      </c>
      <c r="O55" t="s">
        <v>904</v>
      </c>
      <c r="P55" t="s">
        <v>905</v>
      </c>
      <c r="Q55" t="s">
        <v>112</v>
      </c>
      <c r="R55" t="s">
        <v>113</v>
      </c>
      <c r="S55" t="s">
        <v>114</v>
      </c>
      <c r="T55" t="s">
        <v>337</v>
      </c>
      <c r="V55" t="s">
        <v>109</v>
      </c>
      <c r="X55" t="s">
        <v>202</v>
      </c>
      <c r="Y55" t="s">
        <v>286</v>
      </c>
      <c r="Z55" t="s">
        <v>116</v>
      </c>
      <c r="AB55" t="s">
        <v>152</v>
      </c>
      <c r="AC55" t="s">
        <v>116</v>
      </c>
      <c r="AD55" t="s">
        <v>906</v>
      </c>
      <c r="AE55" t="s">
        <v>109</v>
      </c>
      <c r="AG55" t="s">
        <v>116</v>
      </c>
      <c r="AH55" t="s">
        <v>116</v>
      </c>
      <c r="AI55" t="s">
        <v>116</v>
      </c>
      <c r="AJ55" t="s">
        <v>116</v>
      </c>
      <c r="AK55" t="s">
        <v>116</v>
      </c>
      <c r="AL55" t="s">
        <v>116</v>
      </c>
      <c r="AM55" t="s">
        <v>112</v>
      </c>
      <c r="AN55" t="s">
        <v>117</v>
      </c>
      <c r="AO55" t="s">
        <v>162</v>
      </c>
      <c r="AP55" t="s">
        <v>288</v>
      </c>
      <c r="AQ55" t="s">
        <v>340</v>
      </c>
      <c r="AS55" t="s">
        <v>907</v>
      </c>
      <c r="AT55" t="s">
        <v>113</v>
      </c>
      <c r="AU55" t="s">
        <v>116</v>
      </c>
      <c r="AV55" t="s">
        <v>116</v>
      </c>
      <c r="AW55" t="s">
        <v>152</v>
      </c>
      <c r="AX55" t="s">
        <v>116</v>
      </c>
      <c r="AY55" t="s">
        <v>908</v>
      </c>
      <c r="AZ55" t="s">
        <v>450</v>
      </c>
      <c r="BA55" t="s">
        <v>909</v>
      </c>
      <c r="BB55" t="s">
        <v>266</v>
      </c>
      <c r="BC55" t="s">
        <v>116</v>
      </c>
      <c r="BD55" t="s">
        <v>116</v>
      </c>
      <c r="BE55" t="s">
        <v>116</v>
      </c>
      <c r="BF55" t="s">
        <v>910</v>
      </c>
      <c r="BG55" t="s">
        <v>109</v>
      </c>
      <c r="BH55" t="s">
        <v>116</v>
      </c>
      <c r="BI55" t="s">
        <v>911</v>
      </c>
      <c r="BJ55" t="s">
        <v>116</v>
      </c>
      <c r="BK55" t="s">
        <v>116</v>
      </c>
      <c r="BL55" t="s">
        <v>116</v>
      </c>
      <c r="BM55" t="s">
        <v>116</v>
      </c>
      <c r="BN55" t="s">
        <v>912</v>
      </c>
      <c r="BO55" t="s">
        <v>116</v>
      </c>
      <c r="BP55" t="s">
        <v>116</v>
      </c>
      <c r="BQ55" t="s">
        <v>913</v>
      </c>
      <c r="BR55" t="s">
        <v>116</v>
      </c>
      <c r="BS55" t="s">
        <v>169</v>
      </c>
      <c r="BT55" t="s">
        <v>109</v>
      </c>
      <c r="BU55" t="s">
        <v>114</v>
      </c>
      <c r="BV55" t="s">
        <v>116</v>
      </c>
      <c r="BY55" t="s">
        <v>116</v>
      </c>
      <c r="BZ55" t="s">
        <v>914</v>
      </c>
      <c r="CA55" t="s">
        <v>915</v>
      </c>
      <c r="CB55" t="s">
        <v>512</v>
      </c>
      <c r="CC55" t="s">
        <v>270</v>
      </c>
      <c r="CD55" t="s">
        <v>116</v>
      </c>
      <c r="CE55" t="s">
        <v>109</v>
      </c>
      <c r="CF55" t="s">
        <v>916</v>
      </c>
      <c r="CG55" t="s">
        <v>232</v>
      </c>
      <c r="CH55" t="s">
        <v>917</v>
      </c>
      <c r="CI55" t="s">
        <v>918</v>
      </c>
      <c r="CJ55" t="s">
        <v>116</v>
      </c>
      <c r="CK55" t="s">
        <v>116</v>
      </c>
      <c r="CL55" t="s">
        <v>116</v>
      </c>
      <c r="CM55" t="s">
        <v>919</v>
      </c>
      <c r="CN55" t="s">
        <v>920</v>
      </c>
      <c r="CO55" t="s">
        <v>116</v>
      </c>
      <c r="CP55" t="s">
        <v>116</v>
      </c>
      <c r="CQ55" t="s">
        <v>116</v>
      </c>
      <c r="CR55" t="s">
        <v>921</v>
      </c>
      <c r="CS55" t="s">
        <v>116</v>
      </c>
      <c r="CT55" t="s">
        <v>116</v>
      </c>
      <c r="CU55" t="s">
        <v>116</v>
      </c>
      <c r="CV55" t="s">
        <v>116</v>
      </c>
      <c r="CW55" t="s">
        <v>922</v>
      </c>
      <c r="CX55" t="s">
        <v>116</v>
      </c>
      <c r="CY55" t="s">
        <v>923</v>
      </c>
      <c r="DB55">
        <f t="shared" si="1"/>
        <v>2</v>
      </c>
      <c r="DC55">
        <f t="shared" si="2"/>
        <v>0</v>
      </c>
      <c r="DD55">
        <f t="shared" si="20"/>
        <v>5</v>
      </c>
      <c r="DE55">
        <f t="shared" si="3"/>
        <v>0</v>
      </c>
      <c r="DF55">
        <f t="shared" si="4"/>
        <v>5</v>
      </c>
      <c r="DG55">
        <f t="shared" si="5"/>
        <v>0</v>
      </c>
      <c r="DH55">
        <f t="shared" si="6"/>
        <v>11</v>
      </c>
      <c r="DI55">
        <f t="shared" si="7"/>
        <v>5</v>
      </c>
      <c r="DJ55">
        <f t="shared" si="8"/>
        <v>3</v>
      </c>
      <c r="DK55">
        <f t="shared" si="9"/>
        <v>2</v>
      </c>
      <c r="DL55">
        <f t="shared" si="10"/>
        <v>1</v>
      </c>
      <c r="DM55">
        <f t="shared" si="11"/>
        <v>7</v>
      </c>
      <c r="DN55">
        <f t="shared" si="12"/>
        <v>4</v>
      </c>
      <c r="DO55">
        <f t="shared" si="13"/>
        <v>1</v>
      </c>
      <c r="DP55">
        <f t="shared" si="14"/>
        <v>4</v>
      </c>
      <c r="DQ55">
        <f t="shared" si="15"/>
        <v>3</v>
      </c>
      <c r="DR55">
        <f t="shared" si="16"/>
        <v>3</v>
      </c>
      <c r="DS55">
        <f t="shared" si="17"/>
        <v>9</v>
      </c>
      <c r="DT55">
        <f t="shared" si="18"/>
        <v>65</v>
      </c>
      <c r="DU55">
        <f t="shared" si="21"/>
        <v>12.5</v>
      </c>
      <c r="DV55">
        <f t="shared" si="0"/>
        <v>12.5</v>
      </c>
      <c r="DW55">
        <f t="shared" si="19"/>
        <v>10</v>
      </c>
    </row>
    <row r="56" spans="1:127">
      <c r="A56">
        <v>67</v>
      </c>
      <c r="B56" s="1">
        <v>44662.641643518502</v>
      </c>
      <c r="C56" s="1">
        <v>44662.651157407403</v>
      </c>
      <c r="D56" t="s">
        <v>104</v>
      </c>
      <c r="F56" t="s">
        <v>924</v>
      </c>
      <c r="G56" s="3">
        <v>12540</v>
      </c>
      <c r="H56" t="s">
        <v>925</v>
      </c>
      <c r="I56" t="s">
        <v>926</v>
      </c>
      <c r="J56" t="s">
        <v>134</v>
      </c>
      <c r="K56" t="s">
        <v>114</v>
      </c>
      <c r="L56" t="s">
        <v>927</v>
      </c>
      <c r="M56" t="s">
        <v>109</v>
      </c>
      <c r="O56" t="s">
        <v>154</v>
      </c>
      <c r="P56" t="s">
        <v>928</v>
      </c>
      <c r="Q56" t="s">
        <v>112</v>
      </c>
      <c r="R56" t="s">
        <v>113</v>
      </c>
      <c r="S56" t="s">
        <v>122</v>
      </c>
      <c r="T56" t="s">
        <v>109</v>
      </c>
      <c r="V56" t="s">
        <v>109</v>
      </c>
      <c r="X56" t="s">
        <v>113</v>
      </c>
      <c r="Y56" t="s">
        <v>139</v>
      </c>
      <c r="Z56" t="s">
        <v>116</v>
      </c>
      <c r="AB56" t="s">
        <v>134</v>
      </c>
      <c r="AC56" t="s">
        <v>116</v>
      </c>
      <c r="AD56" t="s">
        <v>929</v>
      </c>
      <c r="AE56" t="s">
        <v>109</v>
      </c>
      <c r="AG56" t="s">
        <v>116</v>
      </c>
      <c r="AH56" t="s">
        <v>116</v>
      </c>
      <c r="AI56" t="s">
        <v>109</v>
      </c>
      <c r="AJ56" t="s">
        <v>116</v>
      </c>
      <c r="AK56" t="s">
        <v>116</v>
      </c>
      <c r="AL56" t="s">
        <v>109</v>
      </c>
      <c r="AM56" t="s">
        <v>930</v>
      </c>
      <c r="AN56" t="s">
        <v>117</v>
      </c>
      <c r="AO56" t="s">
        <v>188</v>
      </c>
      <c r="AP56" t="s">
        <v>241</v>
      </c>
      <c r="AQ56" t="s">
        <v>109</v>
      </c>
      <c r="AS56" t="s">
        <v>204</v>
      </c>
      <c r="AT56" t="s">
        <v>113</v>
      </c>
      <c r="AU56" t="s">
        <v>116</v>
      </c>
      <c r="AV56" t="s">
        <v>116</v>
      </c>
      <c r="AW56" t="s">
        <v>109</v>
      </c>
      <c r="AZ56" t="s">
        <v>164</v>
      </c>
      <c r="BA56" t="s">
        <v>165</v>
      </c>
      <c r="BB56" t="s">
        <v>206</v>
      </c>
      <c r="BC56" t="s">
        <v>116</v>
      </c>
      <c r="BD56" t="s">
        <v>116</v>
      </c>
      <c r="BE56" t="s">
        <v>116</v>
      </c>
      <c r="BF56" t="s">
        <v>931</v>
      </c>
      <c r="BG56" t="s">
        <v>116</v>
      </c>
      <c r="BH56" t="s">
        <v>116</v>
      </c>
      <c r="BI56" t="s">
        <v>932</v>
      </c>
      <c r="BJ56" t="s">
        <v>116</v>
      </c>
      <c r="BK56" t="s">
        <v>109</v>
      </c>
      <c r="BL56" t="s">
        <v>109</v>
      </c>
      <c r="BM56" t="s">
        <v>116</v>
      </c>
      <c r="BN56" t="s">
        <v>113</v>
      </c>
      <c r="BO56" t="s">
        <v>109</v>
      </c>
      <c r="BP56" t="s">
        <v>116</v>
      </c>
      <c r="BQ56" t="s">
        <v>933</v>
      </c>
      <c r="BR56" t="s">
        <v>116</v>
      </c>
      <c r="BS56" t="s">
        <v>169</v>
      </c>
      <c r="BT56" t="s">
        <v>116</v>
      </c>
      <c r="BU56" t="s">
        <v>114</v>
      </c>
      <c r="BV56" t="s">
        <v>116</v>
      </c>
      <c r="BY56" t="s">
        <v>116</v>
      </c>
      <c r="BZ56" t="s">
        <v>208</v>
      </c>
      <c r="CA56" t="s">
        <v>757</v>
      </c>
      <c r="CB56" t="s">
        <v>934</v>
      </c>
      <c r="CC56" t="s">
        <v>191</v>
      </c>
      <c r="CD56" t="s">
        <v>116</v>
      </c>
      <c r="CE56" t="s">
        <v>109</v>
      </c>
      <c r="CF56" t="s">
        <v>113</v>
      </c>
      <c r="CG56" t="s">
        <v>113</v>
      </c>
      <c r="CH56" t="s">
        <v>174</v>
      </c>
      <c r="CI56" t="s">
        <v>436</v>
      </c>
      <c r="CJ56" t="s">
        <v>109</v>
      </c>
      <c r="CK56" t="s">
        <v>109</v>
      </c>
      <c r="CL56" t="s">
        <v>109</v>
      </c>
      <c r="CP56" t="s">
        <v>116</v>
      </c>
      <c r="CQ56" t="s">
        <v>109</v>
      </c>
      <c r="CS56" t="s">
        <v>116</v>
      </c>
      <c r="CT56" t="s">
        <v>116</v>
      </c>
      <c r="CU56" t="s">
        <v>116</v>
      </c>
      <c r="CV56" t="s">
        <v>109</v>
      </c>
      <c r="CX56" t="s">
        <v>116</v>
      </c>
      <c r="CY56" t="s">
        <v>279</v>
      </c>
      <c r="DB56">
        <f t="shared" si="1"/>
        <v>2</v>
      </c>
      <c r="DC56">
        <f t="shared" si="2"/>
        <v>0</v>
      </c>
      <c r="DD56">
        <f t="shared" si="20"/>
        <v>3</v>
      </c>
      <c r="DE56">
        <f t="shared" si="3"/>
        <v>0</v>
      </c>
      <c r="DF56">
        <f t="shared" si="4"/>
        <v>4</v>
      </c>
      <c r="DG56">
        <f t="shared" si="5"/>
        <v>0</v>
      </c>
      <c r="DH56">
        <f t="shared" si="6"/>
        <v>8</v>
      </c>
      <c r="DI56">
        <f t="shared" si="7"/>
        <v>3</v>
      </c>
      <c r="DJ56">
        <f t="shared" si="8"/>
        <v>3</v>
      </c>
      <c r="DK56">
        <f t="shared" si="9"/>
        <v>2</v>
      </c>
      <c r="DL56">
        <f t="shared" si="10"/>
        <v>2</v>
      </c>
      <c r="DM56">
        <f t="shared" si="11"/>
        <v>3</v>
      </c>
      <c r="DN56">
        <f t="shared" si="12"/>
        <v>5</v>
      </c>
      <c r="DO56">
        <f t="shared" si="13"/>
        <v>1</v>
      </c>
      <c r="DP56">
        <f t="shared" si="14"/>
        <v>4</v>
      </c>
      <c r="DQ56">
        <f t="shared" si="15"/>
        <v>1</v>
      </c>
      <c r="DR56">
        <f t="shared" si="16"/>
        <v>0</v>
      </c>
      <c r="DS56">
        <f t="shared" si="17"/>
        <v>4</v>
      </c>
      <c r="DT56">
        <f t="shared" si="18"/>
        <v>45</v>
      </c>
      <c r="DU56">
        <f t="shared" si="21"/>
        <v>8.6538461538461533</v>
      </c>
      <c r="DV56">
        <f t="shared" si="0"/>
        <v>8.5</v>
      </c>
      <c r="DW56">
        <f t="shared" si="19"/>
        <v>8.5</v>
      </c>
    </row>
    <row r="57" spans="1:127">
      <c r="A57">
        <v>69</v>
      </c>
      <c r="B57" s="1">
        <v>44662.671076388899</v>
      </c>
      <c r="C57" s="1">
        <v>44662.677372685197</v>
      </c>
      <c r="D57" t="s">
        <v>104</v>
      </c>
      <c r="F57" t="s">
        <v>935</v>
      </c>
      <c r="G57" s="4">
        <v>10438</v>
      </c>
      <c r="H57" t="s">
        <v>936</v>
      </c>
      <c r="I57" t="s">
        <v>937</v>
      </c>
      <c r="J57" t="s">
        <v>134</v>
      </c>
      <c r="K57" t="s">
        <v>109</v>
      </c>
      <c r="M57" t="s">
        <v>109</v>
      </c>
      <c r="O57" t="s">
        <v>185</v>
      </c>
      <c r="P57" t="s">
        <v>306</v>
      </c>
      <c r="Q57" t="s">
        <v>112</v>
      </c>
      <c r="R57" t="s">
        <v>113</v>
      </c>
      <c r="S57" t="s">
        <v>122</v>
      </c>
      <c r="T57" t="s">
        <v>109</v>
      </c>
      <c r="V57" t="s">
        <v>109</v>
      </c>
      <c r="X57" t="s">
        <v>113</v>
      </c>
      <c r="Y57" t="s">
        <v>113</v>
      </c>
      <c r="Z57" t="s">
        <v>116</v>
      </c>
      <c r="AB57" t="s">
        <v>109</v>
      </c>
      <c r="AE57" t="s">
        <v>109</v>
      </c>
      <c r="AG57" t="s">
        <v>109</v>
      </c>
      <c r="AH57" t="s">
        <v>116</v>
      </c>
      <c r="AI57" t="s">
        <v>109</v>
      </c>
      <c r="AJ57" t="s">
        <v>109</v>
      </c>
      <c r="AK57" t="s">
        <v>116</v>
      </c>
      <c r="AL57" t="s">
        <v>109</v>
      </c>
      <c r="AM57" t="s">
        <v>200</v>
      </c>
      <c r="AN57" t="s">
        <v>307</v>
      </c>
      <c r="AO57" t="s">
        <v>938</v>
      </c>
      <c r="AP57" t="s">
        <v>113</v>
      </c>
      <c r="AQ57" t="s">
        <v>109</v>
      </c>
      <c r="AS57" t="s">
        <v>651</v>
      </c>
      <c r="AT57" t="s">
        <v>113</v>
      </c>
      <c r="AU57" t="s">
        <v>116</v>
      </c>
      <c r="AV57" t="s">
        <v>109</v>
      </c>
      <c r="AW57" t="s">
        <v>109</v>
      </c>
      <c r="AZ57" t="s">
        <v>113</v>
      </c>
      <c r="BA57" t="s">
        <v>113</v>
      </c>
      <c r="BB57" t="s">
        <v>113</v>
      </c>
      <c r="BC57" t="s">
        <v>116</v>
      </c>
      <c r="BD57" t="s">
        <v>109</v>
      </c>
      <c r="BE57" t="s">
        <v>122</v>
      </c>
      <c r="BG57" t="s">
        <v>109</v>
      </c>
      <c r="BH57" t="s">
        <v>109</v>
      </c>
      <c r="BJ57" t="s">
        <v>116</v>
      </c>
      <c r="BK57" t="s">
        <v>109</v>
      </c>
      <c r="BL57" t="s">
        <v>109</v>
      </c>
      <c r="BM57" t="s">
        <v>109</v>
      </c>
      <c r="BN57" t="s">
        <v>244</v>
      </c>
      <c r="BO57" t="s">
        <v>125</v>
      </c>
      <c r="BP57" t="s">
        <v>122</v>
      </c>
      <c r="BR57" t="s">
        <v>116</v>
      </c>
      <c r="BS57" t="s">
        <v>113</v>
      </c>
      <c r="BT57" t="s">
        <v>109</v>
      </c>
      <c r="BU57" t="s">
        <v>109</v>
      </c>
      <c r="BV57" t="s">
        <v>109</v>
      </c>
      <c r="BY57" t="s">
        <v>116</v>
      </c>
      <c r="BZ57" t="s">
        <v>208</v>
      </c>
      <c r="CA57" t="s">
        <v>113</v>
      </c>
      <c r="CB57" t="s">
        <v>113</v>
      </c>
      <c r="CC57" t="s">
        <v>191</v>
      </c>
      <c r="CD57" t="s">
        <v>116</v>
      </c>
      <c r="CE57" t="s">
        <v>109</v>
      </c>
      <c r="CF57" t="s">
        <v>435</v>
      </c>
      <c r="CG57" t="s">
        <v>113</v>
      </c>
      <c r="CH57" t="s">
        <v>113</v>
      </c>
      <c r="CI57" t="s">
        <v>113</v>
      </c>
      <c r="CJ57" t="s">
        <v>109</v>
      </c>
      <c r="CK57" t="s">
        <v>109</v>
      </c>
      <c r="CL57" t="s">
        <v>116</v>
      </c>
      <c r="CM57" t="s">
        <v>939</v>
      </c>
      <c r="CN57" t="s">
        <v>113</v>
      </c>
      <c r="CO57" t="s">
        <v>116</v>
      </c>
      <c r="CP57" t="s">
        <v>116</v>
      </c>
      <c r="CQ57" t="s">
        <v>109</v>
      </c>
      <c r="CS57" t="s">
        <v>109</v>
      </c>
      <c r="CT57" t="s">
        <v>109</v>
      </c>
      <c r="CU57" t="s">
        <v>109</v>
      </c>
      <c r="CV57" t="s">
        <v>116</v>
      </c>
      <c r="CW57" t="s">
        <v>940</v>
      </c>
      <c r="CX57" t="s">
        <v>109</v>
      </c>
      <c r="DB57">
        <f t="shared" si="1"/>
        <v>1</v>
      </c>
      <c r="DC57">
        <f t="shared" si="2"/>
        <v>0</v>
      </c>
      <c r="DD57">
        <f t="shared" si="20"/>
        <v>3</v>
      </c>
      <c r="DE57">
        <f t="shared" si="3"/>
        <v>0</v>
      </c>
      <c r="DF57">
        <f t="shared" si="4"/>
        <v>1</v>
      </c>
      <c r="DG57">
        <f t="shared" si="5"/>
        <v>0</v>
      </c>
      <c r="DH57">
        <f t="shared" si="6"/>
        <v>5</v>
      </c>
      <c r="DI57">
        <f t="shared" si="7"/>
        <v>2</v>
      </c>
      <c r="DJ57">
        <f t="shared" si="8"/>
        <v>0</v>
      </c>
      <c r="DK57">
        <f t="shared" si="9"/>
        <v>0</v>
      </c>
      <c r="DL57">
        <f t="shared" si="10"/>
        <v>0</v>
      </c>
      <c r="DM57">
        <f t="shared" si="11"/>
        <v>3</v>
      </c>
      <c r="DN57">
        <f t="shared" si="12"/>
        <v>1</v>
      </c>
      <c r="DO57">
        <f t="shared" si="13"/>
        <v>1</v>
      </c>
      <c r="DP57">
        <f t="shared" si="14"/>
        <v>2</v>
      </c>
      <c r="DQ57">
        <f t="shared" si="15"/>
        <v>1</v>
      </c>
      <c r="DR57">
        <f t="shared" si="16"/>
        <v>1</v>
      </c>
      <c r="DS57">
        <f t="shared" si="17"/>
        <v>3</v>
      </c>
      <c r="DT57">
        <f t="shared" si="18"/>
        <v>24</v>
      </c>
      <c r="DU57">
        <f t="shared" si="21"/>
        <v>4.6153846153846159</v>
      </c>
      <c r="DV57">
        <f t="shared" si="0"/>
        <v>4.5</v>
      </c>
      <c r="DW57">
        <f t="shared" si="19"/>
        <v>4.5</v>
      </c>
    </row>
    <row r="58" spans="1:127">
      <c r="A58">
        <v>70</v>
      </c>
      <c r="B58" s="1">
        <v>44662.656145833302</v>
      </c>
      <c r="C58" s="1">
        <v>44662.684189814798</v>
      </c>
      <c r="D58" t="s">
        <v>104</v>
      </c>
      <c r="F58" t="s">
        <v>941</v>
      </c>
      <c r="G58" s="3">
        <v>8933</v>
      </c>
      <c r="H58" t="s">
        <v>942</v>
      </c>
      <c r="I58" t="s">
        <v>943</v>
      </c>
      <c r="J58" t="s">
        <v>152</v>
      </c>
      <c r="K58" t="s">
        <v>114</v>
      </c>
      <c r="L58" t="s">
        <v>944</v>
      </c>
      <c r="M58" t="s">
        <v>109</v>
      </c>
      <c r="O58" t="s">
        <v>945</v>
      </c>
      <c r="P58" t="s">
        <v>946</v>
      </c>
      <c r="Q58" t="s">
        <v>112</v>
      </c>
      <c r="R58" t="s">
        <v>113</v>
      </c>
      <c r="S58" t="s">
        <v>114</v>
      </c>
      <c r="T58" t="s">
        <v>156</v>
      </c>
      <c r="U58" t="s">
        <v>157</v>
      </c>
      <c r="V58" t="s">
        <v>109</v>
      </c>
      <c r="X58" t="s">
        <v>510</v>
      </c>
      <c r="Y58" t="s">
        <v>113</v>
      </c>
      <c r="Z58" t="s">
        <v>116</v>
      </c>
      <c r="AB58" t="s">
        <v>152</v>
      </c>
      <c r="AC58" t="s">
        <v>116</v>
      </c>
      <c r="AD58" t="s">
        <v>947</v>
      </c>
      <c r="AE58" t="s">
        <v>109</v>
      </c>
      <c r="AG58" t="s">
        <v>109</v>
      </c>
      <c r="AH58" t="s">
        <v>116</v>
      </c>
      <c r="AI58" t="s">
        <v>109</v>
      </c>
      <c r="AJ58" t="s">
        <v>109</v>
      </c>
      <c r="AK58" t="s">
        <v>116</v>
      </c>
      <c r="AL58" t="s">
        <v>109</v>
      </c>
      <c r="AM58" t="s">
        <v>112</v>
      </c>
      <c r="AN58" t="s">
        <v>117</v>
      </c>
      <c r="AO58" t="s">
        <v>113</v>
      </c>
      <c r="AP58" t="s">
        <v>113</v>
      </c>
      <c r="AQ58" t="s">
        <v>109</v>
      </c>
      <c r="AS58" t="s">
        <v>948</v>
      </c>
      <c r="AT58" t="s">
        <v>113</v>
      </c>
      <c r="AU58" t="s">
        <v>116</v>
      </c>
      <c r="AV58" t="s">
        <v>116</v>
      </c>
      <c r="AW58" t="s">
        <v>112</v>
      </c>
      <c r="AX58" t="s">
        <v>109</v>
      </c>
      <c r="AZ58" t="s">
        <v>113</v>
      </c>
      <c r="BA58" t="s">
        <v>949</v>
      </c>
      <c r="BB58" t="s">
        <v>206</v>
      </c>
      <c r="BC58" t="s">
        <v>116</v>
      </c>
      <c r="BD58" t="s">
        <v>116</v>
      </c>
      <c r="BE58" t="s">
        <v>116</v>
      </c>
      <c r="BF58" t="s">
        <v>950</v>
      </c>
      <c r="BG58" t="s">
        <v>109</v>
      </c>
      <c r="BH58" t="s">
        <v>116</v>
      </c>
      <c r="BI58" t="s">
        <v>951</v>
      </c>
      <c r="BJ58" t="s">
        <v>116</v>
      </c>
      <c r="BK58" t="s">
        <v>116</v>
      </c>
      <c r="BL58" t="s">
        <v>116</v>
      </c>
      <c r="BM58" t="s">
        <v>116</v>
      </c>
      <c r="BN58" t="s">
        <v>952</v>
      </c>
      <c r="BO58" t="s">
        <v>116</v>
      </c>
      <c r="BP58" t="s">
        <v>116</v>
      </c>
      <c r="BQ58" t="s">
        <v>953</v>
      </c>
      <c r="BR58" t="s">
        <v>109</v>
      </c>
      <c r="BS58" t="s">
        <v>126</v>
      </c>
      <c r="BT58" t="s">
        <v>116</v>
      </c>
      <c r="BU58" t="s">
        <v>114</v>
      </c>
      <c r="BV58" t="s">
        <v>116</v>
      </c>
      <c r="BY58" t="s">
        <v>116</v>
      </c>
      <c r="BZ58" t="s">
        <v>208</v>
      </c>
      <c r="CA58" t="s">
        <v>954</v>
      </c>
      <c r="CB58" t="s">
        <v>129</v>
      </c>
      <c r="CC58" t="s">
        <v>191</v>
      </c>
      <c r="CD58" t="s">
        <v>116</v>
      </c>
      <c r="CE58" t="s">
        <v>109</v>
      </c>
      <c r="CF58" t="s">
        <v>955</v>
      </c>
      <c r="CG58" t="s">
        <v>400</v>
      </c>
      <c r="CH58" t="s">
        <v>174</v>
      </c>
      <c r="CI58" t="s">
        <v>113</v>
      </c>
      <c r="CJ58" t="s">
        <v>116</v>
      </c>
      <c r="CK58" t="s">
        <v>116</v>
      </c>
      <c r="CL58" t="s">
        <v>109</v>
      </c>
      <c r="CP58" t="s">
        <v>116</v>
      </c>
      <c r="CQ58" t="s">
        <v>109</v>
      </c>
      <c r="CS58" t="s">
        <v>116</v>
      </c>
      <c r="CT58" t="s">
        <v>116</v>
      </c>
      <c r="CU58" t="s">
        <v>116</v>
      </c>
      <c r="CV58" t="s">
        <v>116</v>
      </c>
      <c r="CW58" t="s">
        <v>956</v>
      </c>
      <c r="CX58" t="s">
        <v>116</v>
      </c>
      <c r="CY58" t="s">
        <v>957</v>
      </c>
      <c r="DB58">
        <f t="shared" si="1"/>
        <v>2</v>
      </c>
      <c r="DC58">
        <f t="shared" si="2"/>
        <v>0</v>
      </c>
      <c r="DD58">
        <f t="shared" si="20"/>
        <v>5</v>
      </c>
      <c r="DE58">
        <f t="shared" si="3"/>
        <v>0</v>
      </c>
      <c r="DF58">
        <f t="shared" si="4"/>
        <v>4</v>
      </c>
      <c r="DG58">
        <f t="shared" si="5"/>
        <v>0</v>
      </c>
      <c r="DH58">
        <f t="shared" si="6"/>
        <v>4</v>
      </c>
      <c r="DI58">
        <f t="shared" si="7"/>
        <v>4</v>
      </c>
      <c r="DJ58">
        <f t="shared" si="8"/>
        <v>2</v>
      </c>
      <c r="DK58">
        <f t="shared" si="9"/>
        <v>2</v>
      </c>
      <c r="DL58">
        <f t="shared" si="10"/>
        <v>1</v>
      </c>
      <c r="DM58">
        <f t="shared" si="11"/>
        <v>7</v>
      </c>
      <c r="DN58">
        <f t="shared" si="12"/>
        <v>4</v>
      </c>
      <c r="DO58">
        <f t="shared" si="13"/>
        <v>1</v>
      </c>
      <c r="DP58">
        <f t="shared" si="14"/>
        <v>4</v>
      </c>
      <c r="DQ58">
        <f t="shared" si="15"/>
        <v>3</v>
      </c>
      <c r="DR58">
        <f t="shared" si="16"/>
        <v>2</v>
      </c>
      <c r="DS58">
        <f t="shared" si="17"/>
        <v>5</v>
      </c>
      <c r="DT58">
        <f t="shared" si="18"/>
        <v>50</v>
      </c>
      <c r="DU58">
        <f t="shared" si="21"/>
        <v>9.615384615384615</v>
      </c>
      <c r="DV58">
        <f t="shared" si="0"/>
        <v>9.5</v>
      </c>
      <c r="DW58">
        <f t="shared" si="19"/>
        <v>9.5</v>
      </c>
    </row>
    <row r="59" spans="1:127">
      <c r="A59">
        <v>71</v>
      </c>
      <c r="B59" s="1">
        <v>44662.678460648101</v>
      </c>
      <c r="C59" s="1">
        <v>44662.687372685199</v>
      </c>
      <c r="D59" t="s">
        <v>104</v>
      </c>
      <c r="F59" t="s">
        <v>958</v>
      </c>
      <c r="G59" s="4">
        <v>13120</v>
      </c>
      <c r="H59" t="s">
        <v>959</v>
      </c>
      <c r="I59" t="s">
        <v>960</v>
      </c>
      <c r="J59" t="s">
        <v>152</v>
      </c>
      <c r="K59" t="s">
        <v>114</v>
      </c>
      <c r="L59" t="s">
        <v>961</v>
      </c>
      <c r="M59" t="s">
        <v>109</v>
      </c>
      <c r="O59" t="s">
        <v>962</v>
      </c>
      <c r="P59" t="s">
        <v>199</v>
      </c>
      <c r="Q59" t="s">
        <v>200</v>
      </c>
      <c r="R59" t="s">
        <v>113</v>
      </c>
      <c r="S59" t="s">
        <v>114</v>
      </c>
      <c r="T59" t="s">
        <v>156</v>
      </c>
      <c r="U59" t="s">
        <v>157</v>
      </c>
      <c r="V59" t="s">
        <v>109</v>
      </c>
      <c r="X59" t="s">
        <v>138</v>
      </c>
      <c r="Y59" t="s">
        <v>357</v>
      </c>
      <c r="Z59" t="s">
        <v>116</v>
      </c>
      <c r="AB59" t="s">
        <v>152</v>
      </c>
      <c r="AC59" t="s">
        <v>116</v>
      </c>
      <c r="AD59" t="s">
        <v>963</v>
      </c>
      <c r="AE59" t="s">
        <v>109</v>
      </c>
      <c r="AG59" t="s">
        <v>109</v>
      </c>
      <c r="AH59" t="s">
        <v>116</v>
      </c>
      <c r="AI59" t="s">
        <v>109</v>
      </c>
      <c r="AJ59" t="s">
        <v>116</v>
      </c>
      <c r="AK59" t="s">
        <v>116</v>
      </c>
      <c r="AL59" t="s">
        <v>116</v>
      </c>
      <c r="AM59" t="s">
        <v>200</v>
      </c>
      <c r="AN59" t="s">
        <v>117</v>
      </c>
      <c r="AO59" t="s">
        <v>188</v>
      </c>
      <c r="AP59" t="s">
        <v>241</v>
      </c>
      <c r="AQ59" t="s">
        <v>109</v>
      </c>
      <c r="AS59" t="s">
        <v>964</v>
      </c>
      <c r="AT59" t="s">
        <v>308</v>
      </c>
      <c r="AU59" t="s">
        <v>116</v>
      </c>
      <c r="AV59" t="s">
        <v>116</v>
      </c>
      <c r="AW59" t="s">
        <v>109</v>
      </c>
      <c r="AZ59" t="s">
        <v>965</v>
      </c>
      <c r="BA59" t="s">
        <v>476</v>
      </c>
      <c r="BB59" t="s">
        <v>113</v>
      </c>
      <c r="BC59" t="s">
        <v>116</v>
      </c>
      <c r="BD59" t="s">
        <v>116</v>
      </c>
      <c r="BE59" t="s">
        <v>116</v>
      </c>
      <c r="BF59" t="s">
        <v>966</v>
      </c>
      <c r="BG59" t="s">
        <v>109</v>
      </c>
      <c r="BH59" t="s">
        <v>116</v>
      </c>
      <c r="BI59" t="s">
        <v>967</v>
      </c>
      <c r="BJ59" t="s">
        <v>116</v>
      </c>
      <c r="BK59" t="s">
        <v>116</v>
      </c>
      <c r="BL59" t="s">
        <v>109</v>
      </c>
      <c r="BM59" t="s">
        <v>109</v>
      </c>
      <c r="BN59" t="s">
        <v>113</v>
      </c>
      <c r="BO59" t="s">
        <v>116</v>
      </c>
      <c r="BP59" t="s">
        <v>122</v>
      </c>
      <c r="BR59" t="s">
        <v>116</v>
      </c>
      <c r="BS59" t="s">
        <v>126</v>
      </c>
      <c r="BT59" t="s">
        <v>109</v>
      </c>
      <c r="BU59" t="s">
        <v>114</v>
      </c>
      <c r="BV59" t="s">
        <v>116</v>
      </c>
      <c r="BY59" t="s">
        <v>116</v>
      </c>
      <c r="BZ59" t="s">
        <v>968</v>
      </c>
      <c r="CA59" t="s">
        <v>969</v>
      </c>
      <c r="CB59" t="s">
        <v>129</v>
      </c>
      <c r="CC59" t="s">
        <v>277</v>
      </c>
      <c r="CD59" t="s">
        <v>116</v>
      </c>
      <c r="CE59" t="s">
        <v>116</v>
      </c>
      <c r="CG59" t="s">
        <v>113</v>
      </c>
      <c r="CH59" t="s">
        <v>113</v>
      </c>
      <c r="CI59" t="s">
        <v>749</v>
      </c>
      <c r="CJ59" t="s">
        <v>116</v>
      </c>
      <c r="CK59" t="s">
        <v>109</v>
      </c>
      <c r="CL59" t="s">
        <v>109</v>
      </c>
      <c r="CP59" t="s">
        <v>116</v>
      </c>
      <c r="CQ59" t="s">
        <v>109</v>
      </c>
      <c r="CS59" t="s">
        <v>116</v>
      </c>
      <c r="CT59" t="s">
        <v>116</v>
      </c>
      <c r="CU59" t="s">
        <v>109</v>
      </c>
      <c r="CV59" t="s">
        <v>109</v>
      </c>
      <c r="CX59" t="s">
        <v>116</v>
      </c>
      <c r="CY59" t="s">
        <v>970</v>
      </c>
      <c r="DB59">
        <f t="shared" si="1"/>
        <v>2</v>
      </c>
      <c r="DC59">
        <f t="shared" si="2"/>
        <v>0</v>
      </c>
      <c r="DD59">
        <f t="shared" si="20"/>
        <v>5</v>
      </c>
      <c r="DE59">
        <f t="shared" si="3"/>
        <v>0</v>
      </c>
      <c r="DF59">
        <f t="shared" si="4"/>
        <v>5</v>
      </c>
      <c r="DG59">
        <f t="shared" si="5"/>
        <v>0</v>
      </c>
      <c r="DH59">
        <f t="shared" si="6"/>
        <v>8</v>
      </c>
      <c r="DI59">
        <f t="shared" si="7"/>
        <v>4</v>
      </c>
      <c r="DJ59">
        <f t="shared" si="8"/>
        <v>2</v>
      </c>
      <c r="DK59">
        <f t="shared" si="9"/>
        <v>2</v>
      </c>
      <c r="DL59">
        <f t="shared" si="10"/>
        <v>1</v>
      </c>
      <c r="DM59">
        <f t="shared" si="11"/>
        <v>3</v>
      </c>
      <c r="DN59">
        <f t="shared" si="12"/>
        <v>4</v>
      </c>
      <c r="DO59">
        <f t="shared" si="13"/>
        <v>1</v>
      </c>
      <c r="DP59">
        <f t="shared" si="14"/>
        <v>4</v>
      </c>
      <c r="DQ59">
        <f t="shared" si="15"/>
        <v>0</v>
      </c>
      <c r="DR59">
        <f t="shared" si="16"/>
        <v>1</v>
      </c>
      <c r="DS59">
        <f t="shared" si="17"/>
        <v>3</v>
      </c>
      <c r="DT59">
        <f t="shared" si="18"/>
        <v>45</v>
      </c>
      <c r="DU59">
        <f t="shared" si="21"/>
        <v>8.6538461538461533</v>
      </c>
      <c r="DV59">
        <f t="shared" si="0"/>
        <v>8.5</v>
      </c>
      <c r="DW59">
        <f t="shared" si="19"/>
        <v>8.5</v>
      </c>
    </row>
    <row r="60" spans="1:127">
      <c r="A60">
        <v>72</v>
      </c>
      <c r="B60" s="1">
        <v>44662.690520833297</v>
      </c>
      <c r="C60" s="1">
        <v>44662.705266203702</v>
      </c>
      <c r="D60" t="s">
        <v>104</v>
      </c>
      <c r="F60" t="s">
        <v>971</v>
      </c>
      <c r="G60" s="3">
        <v>5704</v>
      </c>
      <c r="H60" t="s">
        <v>972</v>
      </c>
      <c r="I60" t="s">
        <v>973</v>
      </c>
      <c r="J60" t="s">
        <v>183</v>
      </c>
      <c r="K60" t="s">
        <v>114</v>
      </c>
      <c r="L60" t="s">
        <v>974</v>
      </c>
      <c r="M60" t="s">
        <v>109</v>
      </c>
      <c r="O60" t="s">
        <v>185</v>
      </c>
      <c r="P60" t="s">
        <v>113</v>
      </c>
      <c r="Q60" t="s">
        <v>112</v>
      </c>
      <c r="R60" t="s">
        <v>113</v>
      </c>
      <c r="S60" t="s">
        <v>122</v>
      </c>
      <c r="T60" t="s">
        <v>109</v>
      </c>
      <c r="V60" t="s">
        <v>109</v>
      </c>
      <c r="X60" t="s">
        <v>113</v>
      </c>
      <c r="Y60" t="s">
        <v>113</v>
      </c>
      <c r="Z60" t="s">
        <v>109</v>
      </c>
      <c r="AA60" t="s">
        <v>116</v>
      </c>
      <c r="AB60" t="s">
        <v>134</v>
      </c>
      <c r="AC60" t="s">
        <v>116</v>
      </c>
      <c r="AD60" t="s">
        <v>975</v>
      </c>
      <c r="AE60" t="s">
        <v>109</v>
      </c>
      <c r="AG60" t="s">
        <v>109</v>
      </c>
      <c r="AH60" t="s">
        <v>116</v>
      </c>
      <c r="AI60" t="s">
        <v>109</v>
      </c>
      <c r="AJ60" t="s">
        <v>109</v>
      </c>
      <c r="AK60" t="s">
        <v>116</v>
      </c>
      <c r="AL60" t="s">
        <v>116</v>
      </c>
      <c r="AM60" t="s">
        <v>976</v>
      </c>
      <c r="AN60" t="s">
        <v>117</v>
      </c>
      <c r="AO60" t="s">
        <v>113</v>
      </c>
      <c r="AP60" t="s">
        <v>113</v>
      </c>
      <c r="AQ60" t="s">
        <v>109</v>
      </c>
      <c r="AS60" t="s">
        <v>264</v>
      </c>
      <c r="AT60" t="s">
        <v>113</v>
      </c>
      <c r="AU60" t="s">
        <v>116</v>
      </c>
      <c r="AV60" t="s">
        <v>116</v>
      </c>
      <c r="AW60" t="s">
        <v>977</v>
      </c>
      <c r="AX60" t="s">
        <v>109</v>
      </c>
      <c r="AZ60" t="s">
        <v>978</v>
      </c>
      <c r="BA60" t="s">
        <v>165</v>
      </c>
      <c r="BB60" t="s">
        <v>113</v>
      </c>
      <c r="BC60" t="s">
        <v>116</v>
      </c>
      <c r="BD60" t="s">
        <v>116</v>
      </c>
      <c r="BE60" t="s">
        <v>122</v>
      </c>
      <c r="BG60" t="s">
        <v>116</v>
      </c>
      <c r="BH60" t="s">
        <v>116</v>
      </c>
      <c r="BI60" t="s">
        <v>979</v>
      </c>
      <c r="BJ60" t="s">
        <v>116</v>
      </c>
      <c r="BK60" t="s">
        <v>116</v>
      </c>
      <c r="BL60" t="s">
        <v>109</v>
      </c>
      <c r="BM60" t="s">
        <v>109</v>
      </c>
      <c r="BN60" t="s">
        <v>113</v>
      </c>
      <c r="BO60" t="s">
        <v>116</v>
      </c>
      <c r="BP60" t="s">
        <v>122</v>
      </c>
      <c r="BR60" t="s">
        <v>116</v>
      </c>
      <c r="BS60" t="s">
        <v>126</v>
      </c>
      <c r="BT60" t="s">
        <v>116</v>
      </c>
      <c r="BU60" t="s">
        <v>114</v>
      </c>
      <c r="BV60" t="s">
        <v>223</v>
      </c>
      <c r="BW60" t="s">
        <v>980</v>
      </c>
      <c r="BY60" t="s">
        <v>116</v>
      </c>
      <c r="BZ60" t="s">
        <v>981</v>
      </c>
      <c r="CA60" t="s">
        <v>397</v>
      </c>
      <c r="CB60" t="s">
        <v>129</v>
      </c>
      <c r="CC60" t="s">
        <v>982</v>
      </c>
      <c r="CD60" t="s">
        <v>109</v>
      </c>
      <c r="CE60" t="s">
        <v>109</v>
      </c>
      <c r="CF60" t="s">
        <v>113</v>
      </c>
      <c r="CG60" t="s">
        <v>113</v>
      </c>
      <c r="CH60" t="s">
        <v>113</v>
      </c>
      <c r="CI60" t="s">
        <v>680</v>
      </c>
      <c r="CJ60" t="s">
        <v>109</v>
      </c>
      <c r="CK60" t="s">
        <v>109</v>
      </c>
      <c r="CL60" t="s">
        <v>109</v>
      </c>
      <c r="CP60" t="s">
        <v>116</v>
      </c>
      <c r="CQ60" t="s">
        <v>109</v>
      </c>
      <c r="CS60" t="s">
        <v>109</v>
      </c>
      <c r="CT60" t="s">
        <v>116</v>
      </c>
      <c r="CU60" t="s">
        <v>109</v>
      </c>
      <c r="CV60" t="s">
        <v>109</v>
      </c>
      <c r="CX60" t="s">
        <v>116</v>
      </c>
      <c r="CY60" t="s">
        <v>983</v>
      </c>
      <c r="DB60">
        <f t="shared" ref="DB60:DB121" si="22">COUNTIFS(J60:K60,"&lt;&gt;Non",J60:K60,"&lt;&gt;",J60:K60,"&lt;&gt;Non;")</f>
        <v>2</v>
      </c>
      <c r="DC60">
        <f t="shared" ref="DC60:DC121" si="23">COUNTIFS(M60,"&lt;&gt;Non",M60,"&lt;&gt;",M60,"&lt;&gt;Non;")</f>
        <v>0</v>
      </c>
      <c r="DD60">
        <f t="shared" ref="DD60:DD121" si="24">COUNTIFS(O60:T60,"&lt;&gt;Non",O60:T60,"&lt;&gt;",O60:T60,"&lt;&gt;Non;",O60:T60,"&lt;&gt;Je ne sais pas")</f>
        <v>2</v>
      </c>
      <c r="DE60">
        <f t="shared" ref="DE60:DE121" si="25">COUNTIFS(V60,"&lt;&gt;Non",V60,"&lt;&gt;",V60,"&lt;&gt;Non;",V60,"&lt;&gt;Non ")</f>
        <v>0</v>
      </c>
      <c r="DF60">
        <f t="shared" ref="DF60:DF121" si="26">COUNTIFS(X60:AC60,"&lt;&gt;Non",X60:AC60,"&lt;&gt;",X60:AC60,"&lt;&gt;Non;")</f>
        <v>3</v>
      </c>
      <c r="DG60">
        <f t="shared" ref="DG60:DG121" si="27">COUNTIFS(AE60,"&lt;&gt;Non",AE60,"&lt;&gt;",AE60,"&lt;&gt;Non;")</f>
        <v>0</v>
      </c>
      <c r="DH60">
        <f t="shared" ref="DH60:DH121" si="28">COUNTIFS(AG60:AQ60,"&lt;&gt;Non",AG60:AQ60,"&lt;&gt;",AG60:AQ60,"&lt;&gt;Non;")</f>
        <v>5</v>
      </c>
      <c r="DI60">
        <f t="shared" ref="DI60:DI121" si="29">COUNTIFS(AS60:AX60,"&lt;&gt;Non",AS60:AX60,"&lt;&gt;",AS60:AX60,"&lt;&gt;Non;")</f>
        <v>4</v>
      </c>
      <c r="DJ60">
        <f t="shared" ref="DJ60:DJ121" si="30">COUNTIFS(AZ60:BB60,"&lt;&gt;Non",AZ60:BB60,"&lt;&gt;",AZ60:BB60,"&lt;&gt;Non;")</f>
        <v>2</v>
      </c>
      <c r="DK60">
        <f t="shared" ref="DK60:DK121" si="31">COUNTIFS(BD60:BE60,"&lt;&gt;Non",BD60:BE60,"&lt;&gt;",BD60:BE60,"&lt;&gt;Non;",BD60:BE60,"&lt;&gt;Je ne sais pas")</f>
        <v>1</v>
      </c>
      <c r="DL60">
        <f t="shared" ref="DL60:DL121" si="32">COUNTIFS(BG60:BH60,"&lt;&gt;Non",BG60:BH60,"&lt;&gt;",BG60:BH60,"&lt;&gt;Non;")</f>
        <v>2</v>
      </c>
      <c r="DM60">
        <f t="shared" ref="DM60:DM121" si="33">COUNTIFS(BJ60:BP60,"&lt;&gt;Non",BJ60:BP60,"&lt;&gt;",BJ60:BP60,"&lt;&gt;Non;",BJ60:BP60,"&lt;&gt;Je ne sais pas")</f>
        <v>3</v>
      </c>
      <c r="DN60">
        <f t="shared" ref="DN60:DN121" si="34">COUNTIFS(BR60:BV60,"&lt;&gt;Non",BR60:BV60,"&lt;&gt;",BR60:BV60,"&lt;&gt;Non;")</f>
        <v>5</v>
      </c>
      <c r="DO60">
        <f t="shared" ref="DO60:DO121" si="35">COUNTIFS(BY60,"&lt;&gt;Non",BY60,"&lt;&gt;",BY60,"&lt;&gt;Non;")</f>
        <v>1</v>
      </c>
      <c r="DP60">
        <f t="shared" ref="DP60:DP121" si="36">COUNTIFS(CA60:CD60,"&lt;&gt;Non",CA60:CD60,"&lt;&gt;",CA60:CD60,"&lt;&gt;Non;")</f>
        <v>3</v>
      </c>
      <c r="DQ60">
        <f t="shared" ref="DQ60:DQ121" si="37">COUNTIFS(CF60:CH60,"&lt;&gt;Non",CF60:CH60,"&lt;&gt;",CF60:CH60,"&lt;&gt;Non;")</f>
        <v>0</v>
      </c>
      <c r="DR60">
        <f t="shared" ref="DR60:DR121" si="38">COUNTIFS(CJ60:CL60,"&lt;&gt;Non",CJ60:CL60,"&lt;&gt;",CJ60:CL60,"&lt;&gt;Non;")</f>
        <v>0</v>
      </c>
      <c r="DS60">
        <f t="shared" ref="DS60:DS121" si="39">COUNTIFS(CN60:CV60,"&lt;&gt;Non",CN60:CV60,"&lt;&gt;",CN60:CV60,"&lt;&gt;Non;")</f>
        <v>2</v>
      </c>
      <c r="DT60">
        <f t="shared" ref="DT60:DT121" si="40">SUM(DB60:DS60)</f>
        <v>35</v>
      </c>
      <c r="DU60">
        <f t="shared" si="21"/>
        <v>6.7307692307692317</v>
      </c>
      <c r="DV60">
        <f t="shared" si="0"/>
        <v>6.5</v>
      </c>
      <c r="DW60">
        <f t="shared" si="19"/>
        <v>6.5</v>
      </c>
    </row>
    <row r="61" spans="1:127">
      <c r="A61">
        <v>73</v>
      </c>
      <c r="B61" s="1">
        <v>44662.336412037002</v>
      </c>
      <c r="C61" s="1">
        <v>44662.717499999999</v>
      </c>
      <c r="D61" t="s">
        <v>104</v>
      </c>
      <c r="F61" t="s">
        <v>984</v>
      </c>
      <c r="G61" s="4">
        <v>7497</v>
      </c>
      <c r="H61" t="s">
        <v>985</v>
      </c>
      <c r="I61" t="s">
        <v>986</v>
      </c>
      <c r="J61" t="s">
        <v>183</v>
      </c>
      <c r="K61" t="s">
        <v>114</v>
      </c>
      <c r="L61" t="s">
        <v>987</v>
      </c>
      <c r="M61" t="s">
        <v>116</v>
      </c>
      <c r="N61" t="s">
        <v>988</v>
      </c>
      <c r="O61" t="s">
        <v>989</v>
      </c>
      <c r="P61" t="s">
        <v>367</v>
      </c>
      <c r="Q61" t="s">
        <v>200</v>
      </c>
      <c r="R61" t="s">
        <v>113</v>
      </c>
      <c r="S61" t="s">
        <v>122</v>
      </c>
      <c r="T61" t="s">
        <v>109</v>
      </c>
      <c r="V61" t="s">
        <v>116</v>
      </c>
      <c r="W61" s="2" t="s">
        <v>990</v>
      </c>
      <c r="X61" t="s">
        <v>138</v>
      </c>
      <c r="Y61" t="s">
        <v>357</v>
      </c>
      <c r="Z61" t="s">
        <v>116</v>
      </c>
      <c r="AB61" t="s">
        <v>160</v>
      </c>
      <c r="AC61" t="s">
        <v>116</v>
      </c>
      <c r="AD61" t="s">
        <v>991</v>
      </c>
      <c r="AE61" t="s">
        <v>109</v>
      </c>
      <c r="AG61" t="s">
        <v>109</v>
      </c>
      <c r="AH61" t="s">
        <v>116</v>
      </c>
      <c r="AI61" t="s">
        <v>109</v>
      </c>
      <c r="AJ61" t="s">
        <v>116</v>
      </c>
      <c r="AK61" t="s">
        <v>116</v>
      </c>
      <c r="AL61" t="s">
        <v>116</v>
      </c>
      <c r="AM61" t="s">
        <v>112</v>
      </c>
      <c r="AN61" t="s">
        <v>117</v>
      </c>
      <c r="AO61" t="s">
        <v>162</v>
      </c>
      <c r="AP61" t="s">
        <v>992</v>
      </c>
      <c r="AQ61" t="s">
        <v>109</v>
      </c>
      <c r="AS61" t="s">
        <v>651</v>
      </c>
      <c r="AT61" t="s">
        <v>113</v>
      </c>
      <c r="AU61" t="s">
        <v>116</v>
      </c>
      <c r="AV61" t="s">
        <v>109</v>
      </c>
      <c r="AW61" t="s">
        <v>109</v>
      </c>
      <c r="AZ61" t="s">
        <v>113</v>
      </c>
      <c r="BA61" t="s">
        <v>120</v>
      </c>
      <c r="BB61" t="s">
        <v>206</v>
      </c>
      <c r="BC61" t="s">
        <v>109</v>
      </c>
      <c r="BD61" t="s">
        <v>116</v>
      </c>
      <c r="BE61" t="s">
        <v>116</v>
      </c>
      <c r="BF61" t="s">
        <v>993</v>
      </c>
      <c r="BG61" t="s">
        <v>109</v>
      </c>
      <c r="BH61" t="s">
        <v>116</v>
      </c>
      <c r="BI61" t="s">
        <v>994</v>
      </c>
      <c r="BJ61" t="s">
        <v>116</v>
      </c>
      <c r="BK61" t="s">
        <v>116</v>
      </c>
      <c r="BL61" t="s">
        <v>109</v>
      </c>
      <c r="BM61" t="s">
        <v>116</v>
      </c>
      <c r="BN61" t="s">
        <v>168</v>
      </c>
      <c r="BO61" t="s">
        <v>116</v>
      </c>
      <c r="BP61" t="s">
        <v>122</v>
      </c>
      <c r="BR61" t="s">
        <v>116</v>
      </c>
      <c r="BS61" t="s">
        <v>255</v>
      </c>
      <c r="BT61" t="s">
        <v>116</v>
      </c>
      <c r="BU61" t="s">
        <v>114</v>
      </c>
      <c r="BV61" t="s">
        <v>116</v>
      </c>
      <c r="BY61" t="s">
        <v>116</v>
      </c>
      <c r="BZ61" t="s">
        <v>208</v>
      </c>
      <c r="CA61" t="s">
        <v>995</v>
      </c>
      <c r="CB61" t="s">
        <v>996</v>
      </c>
      <c r="CC61" t="s">
        <v>277</v>
      </c>
      <c r="CD61" t="s">
        <v>116</v>
      </c>
      <c r="CE61" t="s">
        <v>109</v>
      </c>
      <c r="CF61" t="s">
        <v>997</v>
      </c>
      <c r="CG61" t="s">
        <v>113</v>
      </c>
      <c r="CH61" t="s">
        <v>146</v>
      </c>
      <c r="CI61" t="s">
        <v>113</v>
      </c>
      <c r="CJ61" t="s">
        <v>109</v>
      </c>
      <c r="CK61" t="s">
        <v>109</v>
      </c>
      <c r="CL61" t="s">
        <v>109</v>
      </c>
      <c r="CP61" t="s">
        <v>109</v>
      </c>
      <c r="CQ61" t="s">
        <v>109</v>
      </c>
      <c r="CS61" t="s">
        <v>116</v>
      </c>
      <c r="CT61" t="s">
        <v>116</v>
      </c>
      <c r="CU61" t="s">
        <v>116</v>
      </c>
      <c r="CV61" t="s">
        <v>109</v>
      </c>
      <c r="CX61" t="s">
        <v>116</v>
      </c>
      <c r="CY61" t="s">
        <v>998</v>
      </c>
      <c r="DB61">
        <f t="shared" si="22"/>
        <v>2</v>
      </c>
      <c r="DC61">
        <f t="shared" si="23"/>
        <v>1</v>
      </c>
      <c r="DD61">
        <f t="shared" si="24"/>
        <v>3</v>
      </c>
      <c r="DE61">
        <f t="shared" si="25"/>
        <v>1</v>
      </c>
      <c r="DF61">
        <f t="shared" si="26"/>
        <v>5</v>
      </c>
      <c r="DG61">
        <f t="shared" si="27"/>
        <v>0</v>
      </c>
      <c r="DH61">
        <f t="shared" si="28"/>
        <v>8</v>
      </c>
      <c r="DI61">
        <f t="shared" si="29"/>
        <v>2</v>
      </c>
      <c r="DJ61">
        <f t="shared" si="30"/>
        <v>2</v>
      </c>
      <c r="DK61">
        <f t="shared" si="31"/>
        <v>2</v>
      </c>
      <c r="DL61">
        <f t="shared" si="32"/>
        <v>1</v>
      </c>
      <c r="DM61">
        <f t="shared" si="33"/>
        <v>5</v>
      </c>
      <c r="DN61">
        <f t="shared" si="34"/>
        <v>5</v>
      </c>
      <c r="DO61">
        <f t="shared" si="35"/>
        <v>1</v>
      </c>
      <c r="DP61">
        <f t="shared" si="36"/>
        <v>4</v>
      </c>
      <c r="DQ61">
        <f t="shared" si="37"/>
        <v>2</v>
      </c>
      <c r="DR61">
        <f t="shared" si="38"/>
        <v>0</v>
      </c>
      <c r="DS61">
        <f t="shared" si="39"/>
        <v>3</v>
      </c>
      <c r="DT61">
        <f t="shared" si="40"/>
        <v>47</v>
      </c>
      <c r="DU61">
        <f t="shared" ref="DU61:DU121" si="41">DT61/52*10</f>
        <v>9.0384615384615383</v>
      </c>
      <c r="DV61">
        <f t="shared" si="0"/>
        <v>9</v>
      </c>
      <c r="DW61">
        <f t="shared" si="19"/>
        <v>9</v>
      </c>
    </row>
    <row r="62" spans="1:127">
      <c r="A62">
        <v>74</v>
      </c>
      <c r="B62" s="1">
        <v>44662.717754629601</v>
      </c>
      <c r="C62" s="1">
        <v>44662.736296296302</v>
      </c>
      <c r="D62" t="s">
        <v>104</v>
      </c>
      <c r="F62" t="s">
        <v>999</v>
      </c>
      <c r="G62" s="3">
        <v>21241</v>
      </c>
      <c r="H62" t="s">
        <v>1000</v>
      </c>
      <c r="I62" t="s">
        <v>1001</v>
      </c>
      <c r="J62" t="s">
        <v>152</v>
      </c>
      <c r="K62" t="s">
        <v>114</v>
      </c>
      <c r="L62" t="s">
        <v>1002</v>
      </c>
      <c r="M62" t="s">
        <v>109</v>
      </c>
      <c r="O62" t="s">
        <v>113</v>
      </c>
      <c r="P62" t="s">
        <v>595</v>
      </c>
      <c r="Q62" t="s">
        <v>112</v>
      </c>
      <c r="R62" t="s">
        <v>113</v>
      </c>
      <c r="S62" t="s">
        <v>122</v>
      </c>
      <c r="T62" t="s">
        <v>109</v>
      </c>
      <c r="V62" t="s">
        <v>109</v>
      </c>
      <c r="X62" t="s">
        <v>138</v>
      </c>
      <c r="Y62" t="s">
        <v>357</v>
      </c>
      <c r="Z62" t="s">
        <v>109</v>
      </c>
      <c r="AA62" t="s">
        <v>109</v>
      </c>
      <c r="AB62" t="s">
        <v>152</v>
      </c>
      <c r="AC62" t="s">
        <v>116</v>
      </c>
      <c r="AD62" t="s">
        <v>1003</v>
      </c>
      <c r="AE62" t="s">
        <v>109</v>
      </c>
      <c r="AG62" t="s">
        <v>109</v>
      </c>
      <c r="AH62" t="s">
        <v>109</v>
      </c>
      <c r="AI62" t="s">
        <v>109</v>
      </c>
      <c r="AJ62" t="s">
        <v>116</v>
      </c>
      <c r="AK62" t="s">
        <v>116</v>
      </c>
      <c r="AL62" t="s">
        <v>116</v>
      </c>
      <c r="AM62" t="s">
        <v>112</v>
      </c>
      <c r="AN62" t="s">
        <v>117</v>
      </c>
      <c r="AO62" t="s">
        <v>188</v>
      </c>
      <c r="AP62" t="s">
        <v>113</v>
      </c>
      <c r="AQ62" t="s">
        <v>109</v>
      </c>
      <c r="AS62" t="s">
        <v>765</v>
      </c>
      <c r="AT62" t="s">
        <v>308</v>
      </c>
      <c r="AU62" t="s">
        <v>116</v>
      </c>
      <c r="AV62" t="s">
        <v>109</v>
      </c>
      <c r="AW62" t="s">
        <v>109</v>
      </c>
      <c r="AZ62" t="s">
        <v>164</v>
      </c>
      <c r="BA62" t="s">
        <v>120</v>
      </c>
      <c r="BB62" t="s">
        <v>266</v>
      </c>
      <c r="BC62" t="s">
        <v>116</v>
      </c>
      <c r="BD62" t="s">
        <v>116</v>
      </c>
      <c r="BE62" t="s">
        <v>122</v>
      </c>
      <c r="BG62" t="s">
        <v>116</v>
      </c>
      <c r="BH62" t="s">
        <v>116</v>
      </c>
      <c r="BI62" t="s">
        <v>1004</v>
      </c>
      <c r="BJ62" t="s">
        <v>116</v>
      </c>
      <c r="BK62" t="s">
        <v>116</v>
      </c>
      <c r="BL62" t="s">
        <v>109</v>
      </c>
      <c r="BM62" t="s">
        <v>109</v>
      </c>
      <c r="BN62" t="s">
        <v>113</v>
      </c>
      <c r="BO62" t="s">
        <v>116</v>
      </c>
      <c r="BP62" t="s">
        <v>116</v>
      </c>
      <c r="BQ62" t="s">
        <v>1005</v>
      </c>
      <c r="BR62" t="s">
        <v>116</v>
      </c>
      <c r="BS62" t="s">
        <v>169</v>
      </c>
      <c r="BT62" t="s">
        <v>116</v>
      </c>
      <c r="BU62" t="s">
        <v>114</v>
      </c>
      <c r="BV62" t="s">
        <v>116</v>
      </c>
      <c r="BY62" t="s">
        <v>116</v>
      </c>
      <c r="BZ62" t="s">
        <v>208</v>
      </c>
      <c r="CA62" t="s">
        <v>415</v>
      </c>
      <c r="CB62" t="s">
        <v>1006</v>
      </c>
      <c r="CC62" t="s">
        <v>1007</v>
      </c>
      <c r="CD62" t="s">
        <v>109</v>
      </c>
      <c r="CE62" t="s">
        <v>109</v>
      </c>
      <c r="CF62" t="s">
        <v>113</v>
      </c>
      <c r="CG62" t="s">
        <v>113</v>
      </c>
      <c r="CH62" t="s">
        <v>174</v>
      </c>
      <c r="CI62" t="s">
        <v>313</v>
      </c>
      <c r="CJ62" t="s">
        <v>109</v>
      </c>
      <c r="CK62" t="s">
        <v>109</v>
      </c>
      <c r="CL62" t="s">
        <v>116</v>
      </c>
      <c r="CM62" t="s">
        <v>1008</v>
      </c>
      <c r="CN62" t="s">
        <v>176</v>
      </c>
      <c r="CO62" t="s">
        <v>109</v>
      </c>
      <c r="CP62" t="s">
        <v>116</v>
      </c>
      <c r="CQ62" t="s">
        <v>109</v>
      </c>
      <c r="CS62" t="s">
        <v>109</v>
      </c>
      <c r="CT62" t="s">
        <v>116</v>
      </c>
      <c r="CU62" t="s">
        <v>109</v>
      </c>
      <c r="CV62" t="s">
        <v>109</v>
      </c>
      <c r="CX62" t="s">
        <v>116</v>
      </c>
      <c r="CY62" t="s">
        <v>1009</v>
      </c>
      <c r="CZ62" t="s">
        <v>1010</v>
      </c>
      <c r="DB62">
        <f t="shared" si="22"/>
        <v>2</v>
      </c>
      <c r="DC62">
        <f t="shared" si="23"/>
        <v>0</v>
      </c>
      <c r="DD62">
        <f t="shared" si="24"/>
        <v>2</v>
      </c>
      <c r="DE62">
        <f t="shared" si="25"/>
        <v>0</v>
      </c>
      <c r="DF62">
        <f t="shared" si="26"/>
        <v>4</v>
      </c>
      <c r="DG62">
        <f t="shared" si="27"/>
        <v>0</v>
      </c>
      <c r="DH62">
        <f t="shared" si="28"/>
        <v>6</v>
      </c>
      <c r="DI62">
        <f t="shared" si="29"/>
        <v>3</v>
      </c>
      <c r="DJ62">
        <f t="shared" si="30"/>
        <v>3</v>
      </c>
      <c r="DK62">
        <f t="shared" si="31"/>
        <v>1</v>
      </c>
      <c r="DL62">
        <f t="shared" si="32"/>
        <v>2</v>
      </c>
      <c r="DM62">
        <f t="shared" si="33"/>
        <v>4</v>
      </c>
      <c r="DN62">
        <f t="shared" si="34"/>
        <v>5</v>
      </c>
      <c r="DO62">
        <f t="shared" si="35"/>
        <v>1</v>
      </c>
      <c r="DP62">
        <f t="shared" si="36"/>
        <v>3</v>
      </c>
      <c r="DQ62">
        <f t="shared" si="37"/>
        <v>1</v>
      </c>
      <c r="DR62">
        <f t="shared" si="38"/>
        <v>1</v>
      </c>
      <c r="DS62">
        <f t="shared" si="39"/>
        <v>3</v>
      </c>
      <c r="DT62">
        <f t="shared" si="40"/>
        <v>41</v>
      </c>
      <c r="DU62">
        <f t="shared" si="41"/>
        <v>7.8846153846153841</v>
      </c>
      <c r="DV62">
        <f t="shared" si="0"/>
        <v>8</v>
      </c>
      <c r="DW62">
        <f t="shared" si="19"/>
        <v>8</v>
      </c>
    </row>
    <row r="63" spans="1:127">
      <c r="A63">
        <v>75</v>
      </c>
      <c r="B63" s="1">
        <v>44662.743171296301</v>
      </c>
      <c r="C63" s="1">
        <v>44662.762465277803</v>
      </c>
      <c r="D63" t="s">
        <v>104</v>
      </c>
      <c r="F63" t="s">
        <v>1011</v>
      </c>
      <c r="G63" s="4">
        <v>20977</v>
      </c>
      <c r="H63" t="s">
        <v>1012</v>
      </c>
      <c r="I63" t="s">
        <v>1013</v>
      </c>
      <c r="J63" t="s">
        <v>183</v>
      </c>
      <c r="K63" t="s">
        <v>114</v>
      </c>
      <c r="L63" t="s">
        <v>1014</v>
      </c>
      <c r="M63" t="s">
        <v>116</v>
      </c>
      <c r="N63" t="s">
        <v>555</v>
      </c>
      <c r="O63" t="s">
        <v>1015</v>
      </c>
      <c r="P63" t="s">
        <v>595</v>
      </c>
      <c r="Q63" t="s">
        <v>112</v>
      </c>
      <c r="R63" t="s">
        <v>113</v>
      </c>
      <c r="S63" t="s">
        <v>114</v>
      </c>
      <c r="T63" t="s">
        <v>109</v>
      </c>
      <c r="V63" t="s">
        <v>116</v>
      </c>
      <c r="W63" t="s">
        <v>1016</v>
      </c>
      <c r="X63" t="s">
        <v>138</v>
      </c>
      <c r="Y63" t="s">
        <v>357</v>
      </c>
      <c r="Z63" t="s">
        <v>109</v>
      </c>
      <c r="AA63" t="s">
        <v>116</v>
      </c>
      <c r="AB63" t="s">
        <v>160</v>
      </c>
      <c r="AC63" t="s">
        <v>116</v>
      </c>
      <c r="AD63" t="s">
        <v>1017</v>
      </c>
      <c r="AE63" t="s">
        <v>114</v>
      </c>
      <c r="AF63" t="s">
        <v>555</v>
      </c>
      <c r="AG63" t="s">
        <v>116</v>
      </c>
      <c r="AH63" t="s">
        <v>116</v>
      </c>
      <c r="AI63" t="s">
        <v>109</v>
      </c>
      <c r="AJ63" t="s">
        <v>116</v>
      </c>
      <c r="AK63" t="s">
        <v>116</v>
      </c>
      <c r="AL63" t="s">
        <v>116</v>
      </c>
      <c r="AM63" t="s">
        <v>112</v>
      </c>
      <c r="AN63" t="s">
        <v>117</v>
      </c>
      <c r="AO63" t="s">
        <v>162</v>
      </c>
      <c r="AP63" t="s">
        <v>1018</v>
      </c>
      <c r="AQ63" t="s">
        <v>289</v>
      </c>
      <c r="AR63" t="s">
        <v>1019</v>
      </c>
      <c r="AS63" t="s">
        <v>1020</v>
      </c>
      <c r="AT63" t="s">
        <v>113</v>
      </c>
      <c r="AU63" t="s">
        <v>116</v>
      </c>
      <c r="AV63" t="s">
        <v>116</v>
      </c>
      <c r="AW63" t="s">
        <v>109</v>
      </c>
      <c r="AZ63" t="s">
        <v>164</v>
      </c>
      <c r="BA63" t="s">
        <v>120</v>
      </c>
      <c r="BB63" t="s">
        <v>206</v>
      </c>
      <c r="BC63" t="s">
        <v>116</v>
      </c>
      <c r="BD63" t="s">
        <v>116</v>
      </c>
      <c r="BE63" t="s">
        <v>116</v>
      </c>
      <c r="BF63" t="s">
        <v>1021</v>
      </c>
      <c r="BG63" t="s">
        <v>109</v>
      </c>
      <c r="BH63" t="s">
        <v>116</v>
      </c>
      <c r="BI63" t="s">
        <v>1022</v>
      </c>
      <c r="BJ63" t="s">
        <v>116</v>
      </c>
      <c r="BK63" t="s">
        <v>116</v>
      </c>
      <c r="BL63" t="s">
        <v>116</v>
      </c>
      <c r="BM63" t="s">
        <v>116</v>
      </c>
      <c r="BN63" t="s">
        <v>124</v>
      </c>
      <c r="BO63" t="s">
        <v>116</v>
      </c>
      <c r="BP63" t="s">
        <v>116</v>
      </c>
      <c r="BQ63" t="s">
        <v>913</v>
      </c>
      <c r="BR63" t="s">
        <v>109</v>
      </c>
      <c r="BS63" t="s">
        <v>126</v>
      </c>
      <c r="BT63" t="s">
        <v>116</v>
      </c>
      <c r="BU63" t="s">
        <v>114</v>
      </c>
      <c r="BV63" t="s">
        <v>116</v>
      </c>
      <c r="BY63" t="s">
        <v>116</v>
      </c>
      <c r="BZ63" t="s">
        <v>208</v>
      </c>
      <c r="CA63" t="s">
        <v>597</v>
      </c>
      <c r="CB63" t="s">
        <v>129</v>
      </c>
      <c r="CC63" t="s">
        <v>270</v>
      </c>
      <c r="CD63" t="s">
        <v>116</v>
      </c>
      <c r="CE63" t="s">
        <v>109</v>
      </c>
      <c r="CF63" t="s">
        <v>480</v>
      </c>
      <c r="CG63" t="s">
        <v>1023</v>
      </c>
      <c r="CH63" t="s">
        <v>1024</v>
      </c>
      <c r="CI63" t="s">
        <v>749</v>
      </c>
      <c r="CJ63" t="s">
        <v>116</v>
      </c>
      <c r="CK63" t="s">
        <v>116</v>
      </c>
      <c r="CL63" t="s">
        <v>116</v>
      </c>
      <c r="CM63" t="s">
        <v>1025</v>
      </c>
      <c r="CN63" t="s">
        <v>176</v>
      </c>
      <c r="CO63" t="s">
        <v>116</v>
      </c>
      <c r="CP63" t="s">
        <v>116</v>
      </c>
      <c r="CQ63" t="s">
        <v>116</v>
      </c>
      <c r="CR63" t="s">
        <v>1026</v>
      </c>
      <c r="CS63" t="s">
        <v>116</v>
      </c>
      <c r="CT63" t="s">
        <v>116</v>
      </c>
      <c r="CU63" t="s">
        <v>116</v>
      </c>
      <c r="CV63" t="s">
        <v>116</v>
      </c>
      <c r="CW63" t="s">
        <v>1027</v>
      </c>
      <c r="CX63" t="s">
        <v>116</v>
      </c>
      <c r="CY63" t="s">
        <v>733</v>
      </c>
      <c r="DB63">
        <f t="shared" si="22"/>
        <v>2</v>
      </c>
      <c r="DC63">
        <f t="shared" si="23"/>
        <v>1</v>
      </c>
      <c r="DD63">
        <f t="shared" si="24"/>
        <v>4</v>
      </c>
      <c r="DE63">
        <f t="shared" si="25"/>
        <v>1</v>
      </c>
      <c r="DF63">
        <f t="shared" si="26"/>
        <v>5</v>
      </c>
      <c r="DG63">
        <f t="shared" si="27"/>
        <v>1</v>
      </c>
      <c r="DH63">
        <f t="shared" si="28"/>
        <v>10</v>
      </c>
      <c r="DI63">
        <f t="shared" si="29"/>
        <v>3</v>
      </c>
      <c r="DJ63">
        <f t="shared" si="30"/>
        <v>3</v>
      </c>
      <c r="DK63">
        <f t="shared" si="31"/>
        <v>2</v>
      </c>
      <c r="DL63">
        <f t="shared" si="32"/>
        <v>1</v>
      </c>
      <c r="DM63">
        <f t="shared" si="33"/>
        <v>7</v>
      </c>
      <c r="DN63">
        <f t="shared" si="34"/>
        <v>4</v>
      </c>
      <c r="DO63">
        <f t="shared" si="35"/>
        <v>1</v>
      </c>
      <c r="DP63">
        <f t="shared" si="36"/>
        <v>4</v>
      </c>
      <c r="DQ63">
        <f t="shared" si="37"/>
        <v>3</v>
      </c>
      <c r="DR63">
        <f t="shared" si="38"/>
        <v>3</v>
      </c>
      <c r="DS63">
        <f t="shared" si="39"/>
        <v>9</v>
      </c>
      <c r="DT63">
        <f t="shared" si="40"/>
        <v>64</v>
      </c>
      <c r="DU63">
        <f t="shared" si="41"/>
        <v>12.307692307692308</v>
      </c>
      <c r="DV63">
        <f t="shared" si="0"/>
        <v>12.5</v>
      </c>
      <c r="DW63">
        <f t="shared" si="19"/>
        <v>10</v>
      </c>
    </row>
    <row r="64" spans="1:127">
      <c r="A64">
        <v>76</v>
      </c>
      <c r="B64" s="1">
        <v>44662.762268518498</v>
      </c>
      <c r="C64" s="1">
        <v>44662.767418981501</v>
      </c>
      <c r="D64" t="s">
        <v>104</v>
      </c>
      <c r="F64" t="s">
        <v>1028</v>
      </c>
      <c r="G64" s="3">
        <v>21219</v>
      </c>
      <c r="H64" t="s">
        <v>1029</v>
      </c>
      <c r="I64" t="s">
        <v>1030</v>
      </c>
      <c r="J64" t="s">
        <v>152</v>
      </c>
      <c r="K64" t="s">
        <v>109</v>
      </c>
      <c r="M64" t="s">
        <v>109</v>
      </c>
      <c r="O64" t="s">
        <v>185</v>
      </c>
      <c r="P64" t="s">
        <v>186</v>
      </c>
      <c r="Q64" t="s">
        <v>200</v>
      </c>
      <c r="R64" t="s">
        <v>113</v>
      </c>
      <c r="S64" t="s">
        <v>114</v>
      </c>
      <c r="T64" t="s">
        <v>109</v>
      </c>
      <c r="V64" t="s">
        <v>109</v>
      </c>
      <c r="X64" t="s">
        <v>113</v>
      </c>
      <c r="Y64" t="s">
        <v>113</v>
      </c>
      <c r="Z64" t="s">
        <v>109</v>
      </c>
      <c r="AA64" t="s">
        <v>116</v>
      </c>
      <c r="AB64" t="s">
        <v>160</v>
      </c>
      <c r="AC64" t="s">
        <v>109</v>
      </c>
      <c r="AE64" t="s">
        <v>109</v>
      </c>
      <c r="AG64" t="s">
        <v>109</v>
      </c>
      <c r="AH64" t="s">
        <v>116</v>
      </c>
      <c r="AI64" t="s">
        <v>109</v>
      </c>
      <c r="AJ64" t="s">
        <v>116</v>
      </c>
      <c r="AK64" t="s">
        <v>109</v>
      </c>
      <c r="AL64" t="s">
        <v>109</v>
      </c>
      <c r="AM64" t="s">
        <v>112</v>
      </c>
      <c r="AN64" t="s">
        <v>117</v>
      </c>
      <c r="AO64" t="s">
        <v>188</v>
      </c>
      <c r="AP64" t="s">
        <v>113</v>
      </c>
      <c r="AQ64" t="s">
        <v>109</v>
      </c>
      <c r="AS64" t="s">
        <v>765</v>
      </c>
      <c r="AT64" t="s">
        <v>221</v>
      </c>
      <c r="AU64" t="s">
        <v>109</v>
      </c>
      <c r="AV64" t="s">
        <v>109</v>
      </c>
      <c r="AW64" t="s">
        <v>109</v>
      </c>
      <c r="AZ64" t="s">
        <v>164</v>
      </c>
      <c r="BA64" t="s">
        <v>113</v>
      </c>
      <c r="BB64" t="s">
        <v>266</v>
      </c>
      <c r="BC64" t="s">
        <v>116</v>
      </c>
      <c r="BD64" t="s">
        <v>109</v>
      </c>
      <c r="BE64" t="s">
        <v>122</v>
      </c>
      <c r="BG64" t="s">
        <v>116</v>
      </c>
      <c r="BH64" t="s">
        <v>109</v>
      </c>
      <c r="BJ64" t="s">
        <v>109</v>
      </c>
      <c r="BK64" t="s">
        <v>109</v>
      </c>
      <c r="BL64" t="s">
        <v>109</v>
      </c>
      <c r="BM64" t="s">
        <v>109</v>
      </c>
      <c r="BN64" t="s">
        <v>1031</v>
      </c>
      <c r="BO64" t="s">
        <v>125</v>
      </c>
      <c r="BP64" t="s">
        <v>122</v>
      </c>
      <c r="BR64" t="s">
        <v>109</v>
      </c>
      <c r="BS64" t="s">
        <v>126</v>
      </c>
      <c r="BT64" t="s">
        <v>116</v>
      </c>
      <c r="BU64" t="s">
        <v>109</v>
      </c>
      <c r="BV64" t="s">
        <v>116</v>
      </c>
      <c r="BY64" t="s">
        <v>116</v>
      </c>
      <c r="BZ64" t="s">
        <v>208</v>
      </c>
      <c r="CA64" t="s">
        <v>231</v>
      </c>
      <c r="CB64" t="s">
        <v>1032</v>
      </c>
      <c r="CC64" t="s">
        <v>270</v>
      </c>
      <c r="CD64" t="s">
        <v>116</v>
      </c>
      <c r="CE64" t="s">
        <v>116</v>
      </c>
      <c r="CG64" t="s">
        <v>113</v>
      </c>
      <c r="CH64" t="s">
        <v>174</v>
      </c>
      <c r="CI64" t="s">
        <v>113</v>
      </c>
      <c r="CJ64" t="s">
        <v>109</v>
      </c>
      <c r="CK64" t="s">
        <v>109</v>
      </c>
      <c r="CL64" t="s">
        <v>109</v>
      </c>
      <c r="CP64" t="s">
        <v>116</v>
      </c>
      <c r="CQ64" t="s">
        <v>109</v>
      </c>
      <c r="CS64" t="s">
        <v>109</v>
      </c>
      <c r="CT64" t="s">
        <v>116</v>
      </c>
      <c r="CU64" t="s">
        <v>109</v>
      </c>
      <c r="CV64" t="s">
        <v>109</v>
      </c>
      <c r="CX64" t="s">
        <v>109</v>
      </c>
      <c r="DB64">
        <f t="shared" si="22"/>
        <v>1</v>
      </c>
      <c r="DC64">
        <f t="shared" si="23"/>
        <v>0</v>
      </c>
      <c r="DD64">
        <f t="shared" si="24"/>
        <v>4</v>
      </c>
      <c r="DE64">
        <f t="shared" si="25"/>
        <v>0</v>
      </c>
      <c r="DF64">
        <f t="shared" si="26"/>
        <v>2</v>
      </c>
      <c r="DG64">
        <f t="shared" si="27"/>
        <v>0</v>
      </c>
      <c r="DH64">
        <f t="shared" si="28"/>
        <v>5</v>
      </c>
      <c r="DI64">
        <f t="shared" si="29"/>
        <v>2</v>
      </c>
      <c r="DJ64">
        <f t="shared" si="30"/>
        <v>2</v>
      </c>
      <c r="DK64">
        <f t="shared" si="31"/>
        <v>0</v>
      </c>
      <c r="DL64">
        <f t="shared" si="32"/>
        <v>1</v>
      </c>
      <c r="DM64">
        <f t="shared" si="33"/>
        <v>2</v>
      </c>
      <c r="DN64">
        <f t="shared" si="34"/>
        <v>3</v>
      </c>
      <c r="DO64">
        <f t="shared" si="35"/>
        <v>1</v>
      </c>
      <c r="DP64">
        <f t="shared" si="36"/>
        <v>4</v>
      </c>
      <c r="DQ64">
        <f t="shared" si="37"/>
        <v>1</v>
      </c>
      <c r="DR64">
        <f t="shared" si="38"/>
        <v>0</v>
      </c>
      <c r="DS64">
        <f t="shared" si="39"/>
        <v>2</v>
      </c>
      <c r="DT64">
        <f t="shared" si="40"/>
        <v>30</v>
      </c>
      <c r="DU64">
        <f t="shared" si="41"/>
        <v>5.7692307692307683</v>
      </c>
      <c r="DV64">
        <f t="shared" si="0"/>
        <v>6</v>
      </c>
      <c r="DW64">
        <f t="shared" si="19"/>
        <v>6</v>
      </c>
    </row>
    <row r="65" spans="1:127">
      <c r="A65">
        <v>77</v>
      </c>
      <c r="B65" s="1">
        <v>44662.7569097222</v>
      </c>
      <c r="C65" s="1">
        <v>44662.770081018498</v>
      </c>
      <c r="D65" t="s">
        <v>104</v>
      </c>
      <c r="F65" t="s">
        <v>1033</v>
      </c>
      <c r="G65" s="4">
        <v>14162</v>
      </c>
      <c r="H65" t="s">
        <v>1034</v>
      </c>
      <c r="I65" t="s">
        <v>1035</v>
      </c>
      <c r="J65" t="s">
        <v>152</v>
      </c>
      <c r="K65" t="s">
        <v>114</v>
      </c>
      <c r="L65" t="s">
        <v>1036</v>
      </c>
      <c r="M65" t="s">
        <v>109</v>
      </c>
      <c r="O65" t="s">
        <v>945</v>
      </c>
      <c r="P65" t="s">
        <v>928</v>
      </c>
      <c r="Q65" t="s">
        <v>112</v>
      </c>
      <c r="R65" t="s">
        <v>113</v>
      </c>
      <c r="S65" t="s">
        <v>122</v>
      </c>
      <c r="T65" t="s">
        <v>109</v>
      </c>
      <c r="V65" t="s">
        <v>109</v>
      </c>
      <c r="X65" t="s">
        <v>138</v>
      </c>
      <c r="Y65" t="s">
        <v>187</v>
      </c>
      <c r="Z65" t="s">
        <v>109</v>
      </c>
      <c r="AA65" t="s">
        <v>116</v>
      </c>
      <c r="AB65" t="s">
        <v>160</v>
      </c>
      <c r="AC65" t="s">
        <v>116</v>
      </c>
      <c r="AD65" s="2" t="s">
        <v>1037</v>
      </c>
      <c r="AE65" t="s">
        <v>109</v>
      </c>
      <c r="AG65" t="s">
        <v>109</v>
      </c>
      <c r="AH65" t="s">
        <v>116</v>
      </c>
      <c r="AI65" t="s">
        <v>109</v>
      </c>
      <c r="AJ65" t="s">
        <v>109</v>
      </c>
      <c r="AK65" t="s">
        <v>116</v>
      </c>
      <c r="AL65" t="s">
        <v>109</v>
      </c>
      <c r="AM65" t="s">
        <v>112</v>
      </c>
      <c r="AN65" t="s">
        <v>117</v>
      </c>
      <c r="AO65" t="s">
        <v>188</v>
      </c>
      <c r="AP65" t="s">
        <v>113</v>
      </c>
      <c r="AQ65" t="s">
        <v>109</v>
      </c>
      <c r="AS65" t="s">
        <v>1038</v>
      </c>
      <c r="AT65" t="s">
        <v>308</v>
      </c>
      <c r="AU65" t="s">
        <v>109</v>
      </c>
      <c r="AV65" t="s">
        <v>116</v>
      </c>
      <c r="AW65" t="s">
        <v>109</v>
      </c>
      <c r="AZ65" t="s">
        <v>164</v>
      </c>
      <c r="BA65" t="s">
        <v>120</v>
      </c>
      <c r="BB65" t="s">
        <v>113</v>
      </c>
      <c r="BC65" t="s">
        <v>116</v>
      </c>
      <c r="BD65" t="s">
        <v>116</v>
      </c>
      <c r="BE65" t="s">
        <v>122</v>
      </c>
      <c r="BG65" t="s">
        <v>109</v>
      </c>
      <c r="BH65" t="s">
        <v>116</v>
      </c>
      <c r="BI65" t="s">
        <v>1039</v>
      </c>
      <c r="BJ65" t="s">
        <v>116</v>
      </c>
      <c r="BK65" t="s">
        <v>109</v>
      </c>
      <c r="BL65" t="s">
        <v>109</v>
      </c>
      <c r="BM65" t="s">
        <v>116</v>
      </c>
      <c r="BN65" t="s">
        <v>168</v>
      </c>
      <c r="BO65" t="s">
        <v>125</v>
      </c>
      <c r="BP65" t="s">
        <v>122</v>
      </c>
      <c r="BR65" t="s">
        <v>116</v>
      </c>
      <c r="BS65" t="s">
        <v>169</v>
      </c>
      <c r="BT65" t="s">
        <v>116</v>
      </c>
      <c r="BU65" t="s">
        <v>109</v>
      </c>
      <c r="BV65" t="s">
        <v>116</v>
      </c>
      <c r="BY65" t="s">
        <v>116</v>
      </c>
      <c r="BZ65" t="s">
        <v>208</v>
      </c>
      <c r="CA65" t="s">
        <v>1040</v>
      </c>
      <c r="CB65" t="s">
        <v>1041</v>
      </c>
      <c r="CC65" t="s">
        <v>270</v>
      </c>
      <c r="CD65" t="s">
        <v>109</v>
      </c>
      <c r="CE65" t="s">
        <v>116</v>
      </c>
      <c r="CG65" t="s">
        <v>113</v>
      </c>
      <c r="CH65" t="s">
        <v>436</v>
      </c>
      <c r="CI65" t="s">
        <v>1042</v>
      </c>
      <c r="CJ65" t="s">
        <v>116</v>
      </c>
      <c r="CK65" t="s">
        <v>116</v>
      </c>
      <c r="CL65" t="s">
        <v>116</v>
      </c>
      <c r="CM65" t="s">
        <v>1043</v>
      </c>
      <c r="CN65" t="s">
        <v>1044</v>
      </c>
      <c r="CO65" t="s">
        <v>116</v>
      </c>
      <c r="CP65" t="s">
        <v>116</v>
      </c>
      <c r="CQ65" t="s">
        <v>109</v>
      </c>
      <c r="CS65" t="s">
        <v>116</v>
      </c>
      <c r="CT65" t="s">
        <v>116</v>
      </c>
      <c r="CU65" t="s">
        <v>116</v>
      </c>
      <c r="CV65" t="s">
        <v>109</v>
      </c>
      <c r="CX65" t="s">
        <v>116</v>
      </c>
      <c r="CY65" t="s">
        <v>1045</v>
      </c>
      <c r="DB65">
        <f t="shared" si="22"/>
        <v>2</v>
      </c>
      <c r="DC65">
        <f t="shared" si="23"/>
        <v>0</v>
      </c>
      <c r="DD65">
        <f t="shared" si="24"/>
        <v>3</v>
      </c>
      <c r="DE65">
        <f t="shared" si="25"/>
        <v>0</v>
      </c>
      <c r="DF65">
        <f t="shared" si="26"/>
        <v>5</v>
      </c>
      <c r="DG65">
        <f t="shared" si="27"/>
        <v>0</v>
      </c>
      <c r="DH65">
        <f t="shared" si="28"/>
        <v>5</v>
      </c>
      <c r="DI65">
        <f t="shared" si="29"/>
        <v>3</v>
      </c>
      <c r="DJ65">
        <f t="shared" si="30"/>
        <v>2</v>
      </c>
      <c r="DK65">
        <f t="shared" si="31"/>
        <v>1</v>
      </c>
      <c r="DL65">
        <f t="shared" si="32"/>
        <v>1</v>
      </c>
      <c r="DM65">
        <f t="shared" si="33"/>
        <v>4</v>
      </c>
      <c r="DN65">
        <f t="shared" si="34"/>
        <v>4</v>
      </c>
      <c r="DO65">
        <f t="shared" si="35"/>
        <v>1</v>
      </c>
      <c r="DP65">
        <f t="shared" si="36"/>
        <v>3</v>
      </c>
      <c r="DQ65">
        <f t="shared" si="37"/>
        <v>1</v>
      </c>
      <c r="DR65">
        <f t="shared" si="38"/>
        <v>3</v>
      </c>
      <c r="DS65">
        <f t="shared" si="39"/>
        <v>6</v>
      </c>
      <c r="DT65">
        <f t="shared" si="40"/>
        <v>44</v>
      </c>
      <c r="DU65">
        <f t="shared" si="41"/>
        <v>8.4615384615384617</v>
      </c>
      <c r="DV65">
        <f t="shared" ref="DV65:DV128" si="42">MROUND(DU65,0.5)</f>
        <v>8.5</v>
      </c>
      <c r="DW65">
        <f t="shared" si="19"/>
        <v>8.5</v>
      </c>
    </row>
    <row r="66" spans="1:127">
      <c r="A66">
        <v>78</v>
      </c>
      <c r="B66" s="1">
        <v>44662.749976851803</v>
      </c>
      <c r="C66" s="1">
        <v>44662.778275463003</v>
      </c>
      <c r="D66" t="s">
        <v>104</v>
      </c>
      <c r="F66" t="s">
        <v>1046</v>
      </c>
      <c r="G66" s="3">
        <v>20906</v>
      </c>
      <c r="H66" t="s">
        <v>1047</v>
      </c>
      <c r="I66" t="s">
        <v>1048</v>
      </c>
      <c r="J66" t="s">
        <v>183</v>
      </c>
      <c r="K66" t="s">
        <v>114</v>
      </c>
      <c r="L66" t="s">
        <v>1049</v>
      </c>
      <c r="M66" t="s">
        <v>109</v>
      </c>
      <c r="O66" t="s">
        <v>1050</v>
      </c>
      <c r="P66" t="s">
        <v>1051</v>
      </c>
      <c r="Q66" t="s">
        <v>200</v>
      </c>
      <c r="R66" t="s">
        <v>113</v>
      </c>
      <c r="S66" t="s">
        <v>122</v>
      </c>
      <c r="T66" t="s">
        <v>337</v>
      </c>
      <c r="V66" t="s">
        <v>109</v>
      </c>
      <c r="X66" t="s">
        <v>356</v>
      </c>
      <c r="Y66" t="s">
        <v>187</v>
      </c>
      <c r="Z66" t="s">
        <v>109</v>
      </c>
      <c r="AA66" t="s">
        <v>116</v>
      </c>
      <c r="AB66" t="s">
        <v>160</v>
      </c>
      <c r="AC66" t="s">
        <v>116</v>
      </c>
      <c r="AD66" t="s">
        <v>1052</v>
      </c>
      <c r="AE66" t="s">
        <v>109</v>
      </c>
      <c r="AG66" t="s">
        <v>109</v>
      </c>
      <c r="AH66" t="s">
        <v>116</v>
      </c>
      <c r="AI66" t="s">
        <v>109</v>
      </c>
      <c r="AJ66" t="s">
        <v>116</v>
      </c>
      <c r="AK66" t="s">
        <v>116</v>
      </c>
      <c r="AL66" t="s">
        <v>116</v>
      </c>
      <c r="AM66" t="s">
        <v>112</v>
      </c>
      <c r="AN66" t="s">
        <v>307</v>
      </c>
      <c r="AO66" t="s">
        <v>1053</v>
      </c>
      <c r="AP66" t="s">
        <v>1054</v>
      </c>
      <c r="AQ66" t="s">
        <v>1055</v>
      </c>
      <c r="AS66" t="s">
        <v>204</v>
      </c>
      <c r="AT66" t="s">
        <v>113</v>
      </c>
      <c r="AU66" t="s">
        <v>116</v>
      </c>
      <c r="AV66" t="s">
        <v>116</v>
      </c>
      <c r="AW66" t="s">
        <v>200</v>
      </c>
      <c r="AX66" t="s">
        <v>116</v>
      </c>
      <c r="AY66" t="s">
        <v>1056</v>
      </c>
      <c r="AZ66" t="s">
        <v>1057</v>
      </c>
      <c r="BA66" t="s">
        <v>476</v>
      </c>
      <c r="BB66" t="s">
        <v>206</v>
      </c>
      <c r="BC66" t="s">
        <v>116</v>
      </c>
      <c r="BD66" t="s">
        <v>116</v>
      </c>
      <c r="BE66" t="s">
        <v>116</v>
      </c>
      <c r="BF66" t="s">
        <v>1058</v>
      </c>
      <c r="BG66" t="s">
        <v>116</v>
      </c>
      <c r="BH66" t="s">
        <v>116</v>
      </c>
      <c r="BI66" t="s">
        <v>1059</v>
      </c>
      <c r="BJ66" t="s">
        <v>116</v>
      </c>
      <c r="BK66" t="s">
        <v>116</v>
      </c>
      <c r="BL66" t="s">
        <v>116</v>
      </c>
      <c r="BM66" t="s">
        <v>116</v>
      </c>
      <c r="BN66" t="s">
        <v>1060</v>
      </c>
      <c r="BO66" t="s">
        <v>116</v>
      </c>
      <c r="BP66" t="s">
        <v>116</v>
      </c>
      <c r="BQ66" t="s">
        <v>1061</v>
      </c>
      <c r="BR66" t="s">
        <v>116</v>
      </c>
      <c r="BS66" t="s">
        <v>479</v>
      </c>
      <c r="BT66" t="s">
        <v>116</v>
      </c>
      <c r="BU66" t="s">
        <v>114</v>
      </c>
      <c r="BV66" t="s">
        <v>223</v>
      </c>
      <c r="BY66" t="s">
        <v>116</v>
      </c>
      <c r="BZ66" t="s">
        <v>1062</v>
      </c>
      <c r="CA66" t="s">
        <v>1063</v>
      </c>
      <c r="CB66" t="s">
        <v>1064</v>
      </c>
      <c r="CC66" t="s">
        <v>270</v>
      </c>
      <c r="CD66" t="s">
        <v>116</v>
      </c>
      <c r="CE66" t="s">
        <v>116</v>
      </c>
      <c r="CG66" t="s">
        <v>1065</v>
      </c>
      <c r="CH66" t="s">
        <v>174</v>
      </c>
      <c r="CI66" t="s">
        <v>1066</v>
      </c>
      <c r="CJ66" t="s">
        <v>116</v>
      </c>
      <c r="CK66" t="s">
        <v>109</v>
      </c>
      <c r="CL66" t="s">
        <v>109</v>
      </c>
      <c r="CP66" t="s">
        <v>116</v>
      </c>
      <c r="CQ66" t="s">
        <v>109</v>
      </c>
      <c r="CS66" t="s">
        <v>116</v>
      </c>
      <c r="CT66" t="s">
        <v>116</v>
      </c>
      <c r="CU66" t="s">
        <v>116</v>
      </c>
      <c r="CV66" t="s">
        <v>116</v>
      </c>
      <c r="CW66" t="s">
        <v>1067</v>
      </c>
      <c r="CX66" t="s">
        <v>109</v>
      </c>
      <c r="DB66">
        <f t="shared" si="22"/>
        <v>2</v>
      </c>
      <c r="DC66">
        <f t="shared" si="23"/>
        <v>0</v>
      </c>
      <c r="DD66">
        <f t="shared" si="24"/>
        <v>4</v>
      </c>
      <c r="DE66">
        <f t="shared" si="25"/>
        <v>0</v>
      </c>
      <c r="DF66">
        <f t="shared" si="26"/>
        <v>5</v>
      </c>
      <c r="DG66">
        <f t="shared" si="27"/>
        <v>0</v>
      </c>
      <c r="DH66">
        <f t="shared" si="28"/>
        <v>9</v>
      </c>
      <c r="DI66">
        <f t="shared" si="29"/>
        <v>5</v>
      </c>
      <c r="DJ66">
        <f t="shared" si="30"/>
        <v>3</v>
      </c>
      <c r="DK66">
        <f t="shared" si="31"/>
        <v>2</v>
      </c>
      <c r="DL66">
        <f t="shared" si="32"/>
        <v>2</v>
      </c>
      <c r="DM66">
        <f t="shared" si="33"/>
        <v>7</v>
      </c>
      <c r="DN66">
        <f t="shared" si="34"/>
        <v>5</v>
      </c>
      <c r="DO66">
        <f t="shared" si="35"/>
        <v>1</v>
      </c>
      <c r="DP66">
        <f t="shared" si="36"/>
        <v>4</v>
      </c>
      <c r="DQ66">
        <f t="shared" si="37"/>
        <v>2</v>
      </c>
      <c r="DR66">
        <f t="shared" si="38"/>
        <v>1</v>
      </c>
      <c r="DS66">
        <f t="shared" si="39"/>
        <v>5</v>
      </c>
      <c r="DT66">
        <f t="shared" si="40"/>
        <v>57</v>
      </c>
      <c r="DU66">
        <f t="shared" si="41"/>
        <v>10.961538461538463</v>
      </c>
      <c r="DV66">
        <f t="shared" si="42"/>
        <v>11</v>
      </c>
      <c r="DW66">
        <f t="shared" ref="DW66:DW129" si="43">IF(DV66&gt;10,10,DV66)</f>
        <v>10</v>
      </c>
    </row>
    <row r="67" spans="1:127">
      <c r="A67">
        <v>79</v>
      </c>
      <c r="B67" s="1">
        <v>44662.766736111102</v>
      </c>
      <c r="C67" s="1">
        <v>44662.7895138889</v>
      </c>
      <c r="D67" t="s">
        <v>104</v>
      </c>
      <c r="F67" t="s">
        <v>1068</v>
      </c>
      <c r="G67" s="4">
        <v>20036</v>
      </c>
      <c r="H67" t="s">
        <v>1069</v>
      </c>
      <c r="I67" t="s">
        <v>1070</v>
      </c>
      <c r="J67" t="s">
        <v>152</v>
      </c>
      <c r="K67" t="s">
        <v>114</v>
      </c>
      <c r="L67" t="s">
        <v>1071</v>
      </c>
      <c r="M67" t="s">
        <v>109</v>
      </c>
      <c r="O67" t="s">
        <v>1072</v>
      </c>
      <c r="P67" t="s">
        <v>1073</v>
      </c>
      <c r="Q67" t="s">
        <v>112</v>
      </c>
      <c r="R67" t="s">
        <v>113</v>
      </c>
      <c r="S67" t="s">
        <v>114</v>
      </c>
      <c r="T67" t="s">
        <v>109</v>
      </c>
      <c r="V67" t="s">
        <v>109</v>
      </c>
      <c r="X67" t="s">
        <v>138</v>
      </c>
      <c r="Y67" t="s">
        <v>139</v>
      </c>
      <c r="Z67" t="s">
        <v>116</v>
      </c>
      <c r="AB67" t="s">
        <v>134</v>
      </c>
      <c r="AC67" t="s">
        <v>116</v>
      </c>
      <c r="AD67" t="s">
        <v>1074</v>
      </c>
      <c r="AE67" t="s">
        <v>109</v>
      </c>
      <c r="AG67" t="s">
        <v>109</v>
      </c>
      <c r="AH67" t="s">
        <v>116</v>
      </c>
      <c r="AI67" t="s">
        <v>109</v>
      </c>
      <c r="AJ67" t="s">
        <v>116</v>
      </c>
      <c r="AK67" t="s">
        <v>116</v>
      </c>
      <c r="AL67" t="s">
        <v>116</v>
      </c>
      <c r="AM67" t="s">
        <v>112</v>
      </c>
      <c r="AN67" t="s">
        <v>117</v>
      </c>
      <c r="AO67" t="s">
        <v>188</v>
      </c>
      <c r="AP67" t="s">
        <v>1075</v>
      </c>
      <c r="AQ67" t="s">
        <v>109</v>
      </c>
      <c r="AS67" t="s">
        <v>204</v>
      </c>
      <c r="AT67" t="s">
        <v>113</v>
      </c>
      <c r="AU67" t="s">
        <v>116</v>
      </c>
      <c r="AV67" t="s">
        <v>116</v>
      </c>
      <c r="AW67" t="s">
        <v>152</v>
      </c>
      <c r="AX67" t="s">
        <v>116</v>
      </c>
      <c r="AY67" t="s">
        <v>1076</v>
      </c>
      <c r="AZ67" t="s">
        <v>1077</v>
      </c>
      <c r="BA67" t="s">
        <v>1078</v>
      </c>
      <c r="BB67" t="s">
        <v>206</v>
      </c>
      <c r="BC67" t="s">
        <v>116</v>
      </c>
      <c r="BD67" t="s">
        <v>116</v>
      </c>
      <c r="BE67" t="s">
        <v>116</v>
      </c>
      <c r="BF67" t="s">
        <v>1079</v>
      </c>
      <c r="BG67" t="s">
        <v>116</v>
      </c>
      <c r="BH67" t="s">
        <v>116</v>
      </c>
      <c r="BI67" t="s">
        <v>1080</v>
      </c>
      <c r="BJ67" t="s">
        <v>116</v>
      </c>
      <c r="BK67" t="s">
        <v>116</v>
      </c>
      <c r="BL67" t="s">
        <v>116</v>
      </c>
      <c r="BM67" t="s">
        <v>109</v>
      </c>
      <c r="BN67" t="s">
        <v>1081</v>
      </c>
      <c r="BO67" t="s">
        <v>116</v>
      </c>
      <c r="BP67" t="s">
        <v>116</v>
      </c>
      <c r="BQ67" t="s">
        <v>1082</v>
      </c>
      <c r="BR67" t="s">
        <v>116</v>
      </c>
      <c r="BS67" t="s">
        <v>1083</v>
      </c>
      <c r="BT67" t="s">
        <v>116</v>
      </c>
      <c r="BU67" t="s">
        <v>114</v>
      </c>
      <c r="BV67" t="s">
        <v>116</v>
      </c>
      <c r="BW67" t="s">
        <v>1084</v>
      </c>
      <c r="BY67" t="s">
        <v>116</v>
      </c>
      <c r="BZ67" t="s">
        <v>142</v>
      </c>
      <c r="CA67" t="s">
        <v>1085</v>
      </c>
      <c r="CB67" t="s">
        <v>1086</v>
      </c>
      <c r="CC67" t="s">
        <v>270</v>
      </c>
      <c r="CD67" t="s">
        <v>116</v>
      </c>
      <c r="CE67" t="s">
        <v>109</v>
      </c>
      <c r="CF67" t="s">
        <v>1087</v>
      </c>
      <c r="CG67" t="s">
        <v>113</v>
      </c>
      <c r="CH67" t="s">
        <v>436</v>
      </c>
      <c r="CI67" t="s">
        <v>749</v>
      </c>
      <c r="CJ67" t="s">
        <v>116</v>
      </c>
      <c r="CK67" t="s">
        <v>116</v>
      </c>
      <c r="CL67" t="s">
        <v>116</v>
      </c>
      <c r="CM67" t="s">
        <v>1088</v>
      </c>
      <c r="CN67" t="s">
        <v>598</v>
      </c>
      <c r="CO67" t="s">
        <v>116</v>
      </c>
      <c r="CP67" t="s">
        <v>116</v>
      </c>
      <c r="CQ67" t="s">
        <v>109</v>
      </c>
      <c r="CS67" t="s">
        <v>116</v>
      </c>
      <c r="CT67" t="s">
        <v>116</v>
      </c>
      <c r="CU67" t="s">
        <v>116</v>
      </c>
      <c r="CV67" t="s">
        <v>109</v>
      </c>
      <c r="CX67" t="s">
        <v>116</v>
      </c>
      <c r="CY67" t="s">
        <v>179</v>
      </c>
      <c r="DB67">
        <f t="shared" si="22"/>
        <v>2</v>
      </c>
      <c r="DC67">
        <f t="shared" si="23"/>
        <v>0</v>
      </c>
      <c r="DD67">
        <f t="shared" si="24"/>
        <v>4</v>
      </c>
      <c r="DE67">
        <f t="shared" si="25"/>
        <v>0</v>
      </c>
      <c r="DF67">
        <f t="shared" si="26"/>
        <v>5</v>
      </c>
      <c r="DG67">
        <f t="shared" si="27"/>
        <v>0</v>
      </c>
      <c r="DH67">
        <f t="shared" si="28"/>
        <v>8</v>
      </c>
      <c r="DI67">
        <f t="shared" si="29"/>
        <v>5</v>
      </c>
      <c r="DJ67">
        <f t="shared" si="30"/>
        <v>3</v>
      </c>
      <c r="DK67">
        <f t="shared" si="31"/>
        <v>2</v>
      </c>
      <c r="DL67">
        <f t="shared" si="32"/>
        <v>2</v>
      </c>
      <c r="DM67">
        <f t="shared" si="33"/>
        <v>6</v>
      </c>
      <c r="DN67">
        <f t="shared" si="34"/>
        <v>5</v>
      </c>
      <c r="DO67">
        <f t="shared" si="35"/>
        <v>1</v>
      </c>
      <c r="DP67">
        <f t="shared" si="36"/>
        <v>4</v>
      </c>
      <c r="DQ67">
        <f t="shared" si="37"/>
        <v>2</v>
      </c>
      <c r="DR67">
        <f t="shared" si="38"/>
        <v>3</v>
      </c>
      <c r="DS67">
        <f t="shared" si="39"/>
        <v>6</v>
      </c>
      <c r="DT67">
        <f t="shared" si="40"/>
        <v>58</v>
      </c>
      <c r="DU67">
        <f t="shared" si="41"/>
        <v>11.153846153846153</v>
      </c>
      <c r="DV67">
        <f t="shared" si="42"/>
        <v>11</v>
      </c>
      <c r="DW67">
        <f t="shared" si="43"/>
        <v>10</v>
      </c>
    </row>
    <row r="68" spans="1:127">
      <c r="A68">
        <v>80</v>
      </c>
      <c r="B68" s="1">
        <v>44662.793796296297</v>
      </c>
      <c r="C68" s="1">
        <v>44662.809340277803</v>
      </c>
      <c r="D68" t="s">
        <v>104</v>
      </c>
      <c r="F68" t="s">
        <v>1089</v>
      </c>
      <c r="G68" s="3">
        <v>11108</v>
      </c>
      <c r="H68" t="s">
        <v>1090</v>
      </c>
      <c r="I68" t="s">
        <v>1091</v>
      </c>
      <c r="J68" t="s">
        <v>322</v>
      </c>
      <c r="K68" t="s">
        <v>109</v>
      </c>
      <c r="M68" t="s">
        <v>109</v>
      </c>
      <c r="O68" t="s">
        <v>185</v>
      </c>
      <c r="P68" t="s">
        <v>1092</v>
      </c>
      <c r="Q68" t="s">
        <v>112</v>
      </c>
      <c r="R68" t="s">
        <v>113</v>
      </c>
      <c r="S68" t="s">
        <v>114</v>
      </c>
      <c r="T68" t="s">
        <v>109</v>
      </c>
      <c r="V68" t="s">
        <v>109</v>
      </c>
      <c r="X68" t="s">
        <v>510</v>
      </c>
      <c r="Y68" t="s">
        <v>187</v>
      </c>
      <c r="Z68" t="s">
        <v>109</v>
      </c>
      <c r="AA68" t="s">
        <v>116</v>
      </c>
      <c r="AB68" t="s">
        <v>134</v>
      </c>
      <c r="AC68" t="s">
        <v>109</v>
      </c>
      <c r="AE68" t="s">
        <v>109</v>
      </c>
      <c r="AG68" t="s">
        <v>109</v>
      </c>
      <c r="AH68" t="s">
        <v>116</v>
      </c>
      <c r="AI68" t="s">
        <v>116</v>
      </c>
      <c r="AJ68" t="s">
        <v>116</v>
      </c>
      <c r="AK68" t="s">
        <v>116</v>
      </c>
      <c r="AL68" t="s">
        <v>116</v>
      </c>
      <c r="AM68" t="s">
        <v>200</v>
      </c>
      <c r="AN68" t="s">
        <v>117</v>
      </c>
      <c r="AO68" t="s">
        <v>188</v>
      </c>
      <c r="AP68" t="s">
        <v>113</v>
      </c>
      <c r="AQ68" t="s">
        <v>109</v>
      </c>
      <c r="AS68" t="s">
        <v>204</v>
      </c>
      <c r="AT68" t="s">
        <v>113</v>
      </c>
      <c r="AU68" t="s">
        <v>116</v>
      </c>
      <c r="AV68" t="s">
        <v>116</v>
      </c>
      <c r="AW68" t="s">
        <v>109</v>
      </c>
      <c r="AZ68" t="s">
        <v>113</v>
      </c>
      <c r="BA68" t="s">
        <v>113</v>
      </c>
      <c r="BB68" t="s">
        <v>266</v>
      </c>
      <c r="BC68" t="s">
        <v>116</v>
      </c>
      <c r="BD68" t="s">
        <v>116</v>
      </c>
      <c r="BE68" t="s">
        <v>116</v>
      </c>
      <c r="BF68" t="s">
        <v>1093</v>
      </c>
      <c r="BG68" t="s">
        <v>109</v>
      </c>
      <c r="BH68" t="s">
        <v>116</v>
      </c>
      <c r="BI68" t="s">
        <v>1094</v>
      </c>
      <c r="BJ68" t="s">
        <v>116</v>
      </c>
      <c r="BK68" t="s">
        <v>116</v>
      </c>
      <c r="BL68" t="s">
        <v>116</v>
      </c>
      <c r="BM68" t="s">
        <v>116</v>
      </c>
      <c r="BN68" t="s">
        <v>113</v>
      </c>
      <c r="BO68" t="s">
        <v>116</v>
      </c>
      <c r="BP68" t="s">
        <v>116</v>
      </c>
      <c r="BQ68" t="s">
        <v>1095</v>
      </c>
      <c r="BR68" t="s">
        <v>116</v>
      </c>
      <c r="BS68" t="s">
        <v>310</v>
      </c>
      <c r="BT68" t="s">
        <v>116</v>
      </c>
      <c r="BU68" t="s">
        <v>114</v>
      </c>
      <c r="BV68" t="s">
        <v>116</v>
      </c>
      <c r="BW68" t="s">
        <v>256</v>
      </c>
      <c r="BY68" t="s">
        <v>116</v>
      </c>
      <c r="BZ68" t="s">
        <v>208</v>
      </c>
      <c r="CA68" t="s">
        <v>1096</v>
      </c>
      <c r="CB68" t="s">
        <v>1097</v>
      </c>
      <c r="CC68" t="s">
        <v>1098</v>
      </c>
      <c r="CD68" t="s">
        <v>109</v>
      </c>
      <c r="CE68" t="s">
        <v>116</v>
      </c>
      <c r="CG68" t="s">
        <v>113</v>
      </c>
      <c r="CH68" t="s">
        <v>113</v>
      </c>
      <c r="CI68" t="s">
        <v>436</v>
      </c>
      <c r="CJ68" t="s">
        <v>109</v>
      </c>
      <c r="CK68" t="s">
        <v>109</v>
      </c>
      <c r="CL68" t="s">
        <v>109</v>
      </c>
      <c r="CP68" t="s">
        <v>116</v>
      </c>
      <c r="CQ68" t="s">
        <v>109</v>
      </c>
      <c r="CS68" t="s">
        <v>116</v>
      </c>
      <c r="CT68" t="s">
        <v>116</v>
      </c>
      <c r="CU68" t="s">
        <v>109</v>
      </c>
      <c r="CV68" t="s">
        <v>109</v>
      </c>
      <c r="CX68" t="s">
        <v>109</v>
      </c>
      <c r="DB68">
        <f t="shared" si="22"/>
        <v>1</v>
      </c>
      <c r="DC68">
        <f t="shared" si="23"/>
        <v>0</v>
      </c>
      <c r="DD68">
        <f t="shared" si="24"/>
        <v>4</v>
      </c>
      <c r="DE68">
        <f t="shared" si="25"/>
        <v>0</v>
      </c>
      <c r="DF68">
        <f t="shared" si="26"/>
        <v>4</v>
      </c>
      <c r="DG68">
        <f t="shared" si="27"/>
        <v>0</v>
      </c>
      <c r="DH68">
        <f t="shared" si="28"/>
        <v>8</v>
      </c>
      <c r="DI68">
        <f t="shared" si="29"/>
        <v>3</v>
      </c>
      <c r="DJ68">
        <f t="shared" si="30"/>
        <v>1</v>
      </c>
      <c r="DK68">
        <f t="shared" si="31"/>
        <v>2</v>
      </c>
      <c r="DL68">
        <f t="shared" si="32"/>
        <v>1</v>
      </c>
      <c r="DM68">
        <f t="shared" si="33"/>
        <v>6</v>
      </c>
      <c r="DN68">
        <f t="shared" si="34"/>
        <v>5</v>
      </c>
      <c r="DO68">
        <f t="shared" si="35"/>
        <v>1</v>
      </c>
      <c r="DP68">
        <f t="shared" si="36"/>
        <v>3</v>
      </c>
      <c r="DQ68">
        <f t="shared" si="37"/>
        <v>0</v>
      </c>
      <c r="DR68">
        <f t="shared" si="38"/>
        <v>0</v>
      </c>
      <c r="DS68">
        <f t="shared" si="39"/>
        <v>3</v>
      </c>
      <c r="DT68">
        <f t="shared" si="40"/>
        <v>42</v>
      </c>
      <c r="DU68">
        <f t="shared" si="41"/>
        <v>8.0769230769230766</v>
      </c>
      <c r="DV68">
        <f t="shared" si="42"/>
        <v>8</v>
      </c>
      <c r="DW68">
        <f t="shared" si="43"/>
        <v>8</v>
      </c>
    </row>
    <row r="69" spans="1:127">
      <c r="A69">
        <v>81</v>
      </c>
      <c r="B69" s="1">
        <v>44662.799340277801</v>
      </c>
      <c r="C69" s="1">
        <v>44662.831446759301</v>
      </c>
      <c r="D69" t="s">
        <v>104</v>
      </c>
      <c r="F69" t="s">
        <v>1099</v>
      </c>
      <c r="G69" s="4">
        <v>13782</v>
      </c>
      <c r="H69" t="s">
        <v>1100</v>
      </c>
      <c r="I69" t="s">
        <v>1101</v>
      </c>
      <c r="J69" t="s">
        <v>152</v>
      </c>
      <c r="K69" t="s">
        <v>109</v>
      </c>
      <c r="M69" t="s">
        <v>109</v>
      </c>
      <c r="O69" t="s">
        <v>1102</v>
      </c>
      <c r="P69" t="s">
        <v>1103</v>
      </c>
      <c r="Q69" t="s">
        <v>112</v>
      </c>
      <c r="R69" t="s">
        <v>113</v>
      </c>
      <c r="S69" t="s">
        <v>122</v>
      </c>
      <c r="T69" t="s">
        <v>109</v>
      </c>
      <c r="V69" t="s">
        <v>109</v>
      </c>
      <c r="X69" t="s">
        <v>138</v>
      </c>
      <c r="Y69" t="s">
        <v>394</v>
      </c>
      <c r="Z69" t="s">
        <v>116</v>
      </c>
      <c r="AB69" t="s">
        <v>152</v>
      </c>
      <c r="AC69" t="s">
        <v>109</v>
      </c>
      <c r="AE69" t="s">
        <v>109</v>
      </c>
      <c r="AG69" t="s">
        <v>109</v>
      </c>
      <c r="AH69" t="s">
        <v>109</v>
      </c>
      <c r="AI69" t="s">
        <v>109</v>
      </c>
      <c r="AJ69" t="s">
        <v>109</v>
      </c>
      <c r="AK69" t="s">
        <v>116</v>
      </c>
      <c r="AL69" t="s">
        <v>116</v>
      </c>
      <c r="AM69" t="s">
        <v>112</v>
      </c>
      <c r="AN69" t="s">
        <v>117</v>
      </c>
      <c r="AO69" t="s">
        <v>188</v>
      </c>
      <c r="AP69" t="s">
        <v>1104</v>
      </c>
      <c r="AQ69" t="s">
        <v>1105</v>
      </c>
      <c r="AR69" t="s">
        <v>1106</v>
      </c>
      <c r="AS69" t="s">
        <v>264</v>
      </c>
      <c r="AT69" t="s">
        <v>308</v>
      </c>
      <c r="AU69" t="s">
        <v>116</v>
      </c>
      <c r="AV69" t="s">
        <v>116</v>
      </c>
      <c r="AW69" t="s">
        <v>109</v>
      </c>
      <c r="AZ69" t="s">
        <v>1107</v>
      </c>
      <c r="BA69" t="s">
        <v>1108</v>
      </c>
      <c r="BB69" t="s">
        <v>113</v>
      </c>
      <c r="BC69" t="s">
        <v>116</v>
      </c>
      <c r="BD69" t="s">
        <v>116</v>
      </c>
      <c r="BE69" t="s">
        <v>116</v>
      </c>
      <c r="BF69" t="s">
        <v>1109</v>
      </c>
      <c r="BG69" t="s">
        <v>109</v>
      </c>
      <c r="BH69" t="s">
        <v>116</v>
      </c>
      <c r="BI69" t="s">
        <v>1110</v>
      </c>
      <c r="BJ69" t="s">
        <v>116</v>
      </c>
      <c r="BK69" t="s">
        <v>116</v>
      </c>
      <c r="BL69" t="s">
        <v>109</v>
      </c>
      <c r="BM69" t="s">
        <v>116</v>
      </c>
      <c r="BN69" t="s">
        <v>113</v>
      </c>
      <c r="BO69" t="s">
        <v>116</v>
      </c>
      <c r="BP69" t="s">
        <v>122</v>
      </c>
      <c r="BR69" t="s">
        <v>116</v>
      </c>
      <c r="BS69" t="s">
        <v>169</v>
      </c>
      <c r="BT69" t="s">
        <v>109</v>
      </c>
      <c r="BU69" t="s">
        <v>114</v>
      </c>
      <c r="BV69" t="s">
        <v>116</v>
      </c>
      <c r="BW69" t="s">
        <v>256</v>
      </c>
      <c r="BY69" t="s">
        <v>116</v>
      </c>
      <c r="BZ69" t="s">
        <v>208</v>
      </c>
      <c r="CA69" t="s">
        <v>1111</v>
      </c>
      <c r="CB69" t="s">
        <v>1112</v>
      </c>
      <c r="CC69" t="s">
        <v>1113</v>
      </c>
      <c r="CD69" t="s">
        <v>116</v>
      </c>
      <c r="CE69" t="s">
        <v>109</v>
      </c>
      <c r="CF69" t="s">
        <v>1114</v>
      </c>
      <c r="CG69" t="s">
        <v>113</v>
      </c>
      <c r="CH69" t="s">
        <v>436</v>
      </c>
      <c r="CI69" t="s">
        <v>1115</v>
      </c>
      <c r="CJ69" t="s">
        <v>116</v>
      </c>
      <c r="CK69" t="s">
        <v>109</v>
      </c>
      <c r="CL69" t="s">
        <v>116</v>
      </c>
      <c r="CM69" t="s">
        <v>1116</v>
      </c>
      <c r="CN69" t="s">
        <v>372</v>
      </c>
      <c r="CO69" t="s">
        <v>116</v>
      </c>
      <c r="CP69" t="s">
        <v>116</v>
      </c>
      <c r="CQ69" t="s">
        <v>109</v>
      </c>
      <c r="CS69" t="s">
        <v>116</v>
      </c>
      <c r="CT69" t="s">
        <v>116</v>
      </c>
      <c r="CU69" t="s">
        <v>109</v>
      </c>
      <c r="CV69" t="s">
        <v>109</v>
      </c>
      <c r="CX69" t="s">
        <v>116</v>
      </c>
      <c r="CY69" t="s">
        <v>179</v>
      </c>
      <c r="CZ69" t="s">
        <v>1117</v>
      </c>
      <c r="DB69">
        <f t="shared" si="22"/>
        <v>1</v>
      </c>
      <c r="DC69">
        <f t="shared" si="23"/>
        <v>0</v>
      </c>
      <c r="DD69">
        <f t="shared" si="24"/>
        <v>3</v>
      </c>
      <c r="DE69">
        <f t="shared" si="25"/>
        <v>0</v>
      </c>
      <c r="DF69">
        <f t="shared" si="26"/>
        <v>4</v>
      </c>
      <c r="DG69">
        <f t="shared" si="27"/>
        <v>0</v>
      </c>
      <c r="DH69">
        <f t="shared" si="28"/>
        <v>7</v>
      </c>
      <c r="DI69">
        <f t="shared" si="29"/>
        <v>4</v>
      </c>
      <c r="DJ69">
        <f t="shared" si="30"/>
        <v>2</v>
      </c>
      <c r="DK69">
        <f t="shared" si="31"/>
        <v>2</v>
      </c>
      <c r="DL69">
        <f t="shared" si="32"/>
        <v>1</v>
      </c>
      <c r="DM69">
        <f t="shared" si="33"/>
        <v>4</v>
      </c>
      <c r="DN69">
        <f t="shared" si="34"/>
        <v>4</v>
      </c>
      <c r="DO69">
        <f t="shared" si="35"/>
        <v>1</v>
      </c>
      <c r="DP69">
        <f t="shared" si="36"/>
        <v>4</v>
      </c>
      <c r="DQ69">
        <f t="shared" si="37"/>
        <v>2</v>
      </c>
      <c r="DR69">
        <f t="shared" si="38"/>
        <v>2</v>
      </c>
      <c r="DS69">
        <f t="shared" si="39"/>
        <v>5</v>
      </c>
      <c r="DT69">
        <f t="shared" si="40"/>
        <v>46</v>
      </c>
      <c r="DU69">
        <f t="shared" si="41"/>
        <v>8.8461538461538467</v>
      </c>
      <c r="DV69">
        <f t="shared" si="42"/>
        <v>9</v>
      </c>
      <c r="DW69">
        <f t="shared" si="43"/>
        <v>9</v>
      </c>
    </row>
    <row r="70" spans="1:127">
      <c r="A70">
        <v>82</v>
      </c>
      <c r="B70" s="1">
        <v>44662.8270023148</v>
      </c>
      <c r="C70" s="1">
        <v>44662.838159722203</v>
      </c>
      <c r="D70" t="s">
        <v>104</v>
      </c>
      <c r="F70" t="s">
        <v>1118</v>
      </c>
      <c r="G70" s="3">
        <v>21593</v>
      </c>
      <c r="H70" t="s">
        <v>1119</v>
      </c>
      <c r="I70" t="s">
        <v>1120</v>
      </c>
      <c r="J70" t="s">
        <v>134</v>
      </c>
      <c r="K70" t="s">
        <v>109</v>
      </c>
      <c r="M70" t="s">
        <v>109</v>
      </c>
      <c r="O70" t="s">
        <v>1121</v>
      </c>
      <c r="P70" t="s">
        <v>1122</v>
      </c>
      <c r="Q70" t="s">
        <v>112</v>
      </c>
      <c r="R70" t="s">
        <v>113</v>
      </c>
      <c r="S70" t="s">
        <v>114</v>
      </c>
      <c r="T70" t="s">
        <v>109</v>
      </c>
      <c r="V70" t="s">
        <v>109</v>
      </c>
      <c r="X70" t="s">
        <v>113</v>
      </c>
      <c r="Y70" t="s">
        <v>139</v>
      </c>
      <c r="Z70" t="s">
        <v>109</v>
      </c>
      <c r="AA70" t="s">
        <v>109</v>
      </c>
      <c r="AB70" t="s">
        <v>160</v>
      </c>
      <c r="AC70" t="s">
        <v>109</v>
      </c>
      <c r="AE70" t="s">
        <v>109</v>
      </c>
      <c r="AG70" t="s">
        <v>109</v>
      </c>
      <c r="AH70" t="s">
        <v>116</v>
      </c>
      <c r="AI70" t="s">
        <v>109</v>
      </c>
      <c r="AJ70" t="s">
        <v>116</v>
      </c>
      <c r="AK70" t="s">
        <v>116</v>
      </c>
      <c r="AL70" t="s">
        <v>116</v>
      </c>
      <c r="AM70" t="s">
        <v>200</v>
      </c>
      <c r="AN70" t="s">
        <v>117</v>
      </c>
      <c r="AO70" t="s">
        <v>219</v>
      </c>
      <c r="AP70" t="s">
        <v>113</v>
      </c>
      <c r="AQ70" t="s">
        <v>109</v>
      </c>
      <c r="AS70" t="s">
        <v>1123</v>
      </c>
      <c r="AT70" t="s">
        <v>113</v>
      </c>
      <c r="AU70" t="s">
        <v>116</v>
      </c>
      <c r="AV70" t="s">
        <v>109</v>
      </c>
      <c r="AW70" t="s">
        <v>109</v>
      </c>
      <c r="AZ70" t="s">
        <v>164</v>
      </c>
      <c r="BA70" t="s">
        <v>120</v>
      </c>
      <c r="BB70" t="s">
        <v>121</v>
      </c>
      <c r="BC70" t="s">
        <v>116</v>
      </c>
      <c r="BD70" t="s">
        <v>116</v>
      </c>
      <c r="BE70" t="s">
        <v>116</v>
      </c>
      <c r="BF70" t="s">
        <v>1124</v>
      </c>
      <c r="BG70" t="s">
        <v>109</v>
      </c>
      <c r="BH70" t="s">
        <v>116</v>
      </c>
      <c r="BI70" t="s">
        <v>1125</v>
      </c>
      <c r="BJ70" t="s">
        <v>116</v>
      </c>
      <c r="BK70" t="s">
        <v>116</v>
      </c>
      <c r="BL70" t="s">
        <v>109</v>
      </c>
      <c r="BM70" t="s">
        <v>109</v>
      </c>
      <c r="BN70" t="s">
        <v>113</v>
      </c>
      <c r="BO70" t="s">
        <v>116</v>
      </c>
      <c r="BP70" t="s">
        <v>116</v>
      </c>
      <c r="BQ70" t="s">
        <v>1124</v>
      </c>
      <c r="BR70" t="s">
        <v>109</v>
      </c>
      <c r="BS70" t="s">
        <v>126</v>
      </c>
      <c r="BT70" t="s">
        <v>116</v>
      </c>
      <c r="BU70" t="s">
        <v>114</v>
      </c>
      <c r="BV70" t="s">
        <v>223</v>
      </c>
      <c r="BY70" t="s">
        <v>116</v>
      </c>
      <c r="BZ70" t="s">
        <v>208</v>
      </c>
      <c r="CA70" t="s">
        <v>1126</v>
      </c>
      <c r="CB70" t="s">
        <v>129</v>
      </c>
      <c r="CC70" t="s">
        <v>277</v>
      </c>
      <c r="CD70" t="s">
        <v>116</v>
      </c>
      <c r="CE70" t="s">
        <v>109</v>
      </c>
      <c r="CF70" t="s">
        <v>480</v>
      </c>
      <c r="CG70" t="s">
        <v>113</v>
      </c>
      <c r="CH70" t="s">
        <v>436</v>
      </c>
      <c r="CI70" t="s">
        <v>113</v>
      </c>
      <c r="CJ70" t="s">
        <v>116</v>
      </c>
      <c r="CK70" t="s">
        <v>109</v>
      </c>
      <c r="CL70" t="s">
        <v>109</v>
      </c>
      <c r="CP70" t="s">
        <v>116</v>
      </c>
      <c r="CQ70" t="s">
        <v>109</v>
      </c>
      <c r="CS70" t="s">
        <v>116</v>
      </c>
      <c r="CT70" t="s">
        <v>116</v>
      </c>
      <c r="CU70" t="s">
        <v>109</v>
      </c>
      <c r="CV70" t="s">
        <v>109</v>
      </c>
      <c r="CX70" t="s">
        <v>109</v>
      </c>
      <c r="DB70">
        <f t="shared" si="22"/>
        <v>1</v>
      </c>
      <c r="DC70">
        <f t="shared" si="23"/>
        <v>0</v>
      </c>
      <c r="DD70">
        <f t="shared" si="24"/>
        <v>4</v>
      </c>
      <c r="DE70">
        <f t="shared" si="25"/>
        <v>0</v>
      </c>
      <c r="DF70">
        <f t="shared" si="26"/>
        <v>2</v>
      </c>
      <c r="DG70">
        <f t="shared" si="27"/>
        <v>0</v>
      </c>
      <c r="DH70">
        <f t="shared" si="28"/>
        <v>7</v>
      </c>
      <c r="DI70">
        <f t="shared" si="29"/>
        <v>2</v>
      </c>
      <c r="DJ70">
        <f t="shared" si="30"/>
        <v>3</v>
      </c>
      <c r="DK70">
        <f t="shared" si="31"/>
        <v>2</v>
      </c>
      <c r="DL70">
        <f t="shared" si="32"/>
        <v>1</v>
      </c>
      <c r="DM70">
        <f t="shared" si="33"/>
        <v>4</v>
      </c>
      <c r="DN70">
        <f t="shared" si="34"/>
        <v>4</v>
      </c>
      <c r="DO70">
        <f t="shared" si="35"/>
        <v>1</v>
      </c>
      <c r="DP70">
        <f t="shared" si="36"/>
        <v>4</v>
      </c>
      <c r="DQ70">
        <f t="shared" si="37"/>
        <v>2</v>
      </c>
      <c r="DR70">
        <f t="shared" si="38"/>
        <v>1</v>
      </c>
      <c r="DS70">
        <f t="shared" si="39"/>
        <v>3</v>
      </c>
      <c r="DT70">
        <f t="shared" si="40"/>
        <v>41</v>
      </c>
      <c r="DU70">
        <f t="shared" si="41"/>
        <v>7.8846153846153841</v>
      </c>
      <c r="DV70">
        <f t="shared" si="42"/>
        <v>8</v>
      </c>
      <c r="DW70">
        <f t="shared" si="43"/>
        <v>8</v>
      </c>
    </row>
    <row r="71" spans="1:127">
      <c r="A71">
        <v>83</v>
      </c>
      <c r="B71" s="1">
        <v>44662.839143518497</v>
      </c>
      <c r="C71" s="1">
        <v>44662.853900463</v>
      </c>
      <c r="D71" t="s">
        <v>104</v>
      </c>
      <c r="F71" t="s">
        <v>1127</v>
      </c>
      <c r="G71" s="4">
        <v>22808</v>
      </c>
      <c r="H71" t="s">
        <v>1128</v>
      </c>
      <c r="I71" t="s">
        <v>1129</v>
      </c>
      <c r="J71" t="s">
        <v>152</v>
      </c>
      <c r="K71" t="s">
        <v>114</v>
      </c>
      <c r="L71" t="s">
        <v>1130</v>
      </c>
      <c r="M71" t="s">
        <v>109</v>
      </c>
      <c r="O71" t="s">
        <v>1131</v>
      </c>
      <c r="P71" t="s">
        <v>1132</v>
      </c>
      <c r="Q71" t="s">
        <v>200</v>
      </c>
      <c r="R71" t="s">
        <v>113</v>
      </c>
      <c r="S71" t="s">
        <v>122</v>
      </c>
      <c r="T71" t="s">
        <v>109</v>
      </c>
      <c r="V71" t="s">
        <v>109</v>
      </c>
      <c r="X71" t="s">
        <v>138</v>
      </c>
      <c r="Y71" t="s">
        <v>1133</v>
      </c>
      <c r="Z71" t="s">
        <v>109</v>
      </c>
      <c r="AA71" t="s">
        <v>109</v>
      </c>
      <c r="AB71" t="s">
        <v>152</v>
      </c>
      <c r="AC71" t="s">
        <v>109</v>
      </c>
      <c r="AE71" t="s">
        <v>109</v>
      </c>
      <c r="AG71" t="s">
        <v>109</v>
      </c>
      <c r="AH71" t="s">
        <v>116</v>
      </c>
      <c r="AI71" t="s">
        <v>109</v>
      </c>
      <c r="AJ71" t="s">
        <v>116</v>
      </c>
      <c r="AK71" t="s">
        <v>116</v>
      </c>
      <c r="AL71" t="s">
        <v>116</v>
      </c>
      <c r="AM71" t="s">
        <v>112</v>
      </c>
      <c r="AN71" t="s">
        <v>117</v>
      </c>
      <c r="AO71" t="s">
        <v>1134</v>
      </c>
      <c r="AP71" t="s">
        <v>1134</v>
      </c>
      <c r="AQ71" t="s">
        <v>289</v>
      </c>
      <c r="AS71" t="s">
        <v>204</v>
      </c>
      <c r="AT71" t="s">
        <v>308</v>
      </c>
      <c r="AU71" t="s">
        <v>116</v>
      </c>
      <c r="AV71" t="s">
        <v>109</v>
      </c>
      <c r="AW71" t="s">
        <v>109</v>
      </c>
      <c r="AZ71" t="s">
        <v>113</v>
      </c>
      <c r="BA71" t="s">
        <v>120</v>
      </c>
      <c r="BB71" t="s">
        <v>113</v>
      </c>
      <c r="BC71" t="s">
        <v>116</v>
      </c>
      <c r="BD71" t="s">
        <v>116</v>
      </c>
      <c r="BE71" t="s">
        <v>122</v>
      </c>
      <c r="BG71" t="s">
        <v>109</v>
      </c>
      <c r="BH71" t="s">
        <v>109</v>
      </c>
      <c r="BJ71" t="s">
        <v>109</v>
      </c>
      <c r="BK71" t="s">
        <v>116</v>
      </c>
      <c r="BL71" t="s">
        <v>116</v>
      </c>
      <c r="BM71" t="s">
        <v>109</v>
      </c>
      <c r="BN71" t="s">
        <v>124</v>
      </c>
      <c r="BO71" t="s">
        <v>116</v>
      </c>
      <c r="BP71" t="s">
        <v>122</v>
      </c>
      <c r="BR71" t="s">
        <v>116</v>
      </c>
      <c r="BS71" t="s">
        <v>1135</v>
      </c>
      <c r="BT71" t="s">
        <v>116</v>
      </c>
      <c r="BU71" t="s">
        <v>114</v>
      </c>
      <c r="BV71" t="s">
        <v>116</v>
      </c>
      <c r="BY71" t="s">
        <v>116</v>
      </c>
      <c r="BZ71" t="s">
        <v>208</v>
      </c>
      <c r="CA71" t="s">
        <v>1136</v>
      </c>
      <c r="CB71" t="s">
        <v>129</v>
      </c>
      <c r="CC71" t="s">
        <v>191</v>
      </c>
      <c r="CD71" t="s">
        <v>109</v>
      </c>
      <c r="CE71" t="s">
        <v>116</v>
      </c>
      <c r="CG71" t="s">
        <v>113</v>
      </c>
      <c r="CH71" t="s">
        <v>346</v>
      </c>
      <c r="CI71" t="s">
        <v>749</v>
      </c>
      <c r="CJ71" t="s">
        <v>116</v>
      </c>
      <c r="CK71" t="s">
        <v>109</v>
      </c>
      <c r="CL71" t="s">
        <v>109</v>
      </c>
      <c r="CP71" t="s">
        <v>116</v>
      </c>
      <c r="CQ71" t="s">
        <v>109</v>
      </c>
      <c r="CS71" t="s">
        <v>116</v>
      </c>
      <c r="CT71" t="s">
        <v>116</v>
      </c>
      <c r="CU71" t="s">
        <v>116</v>
      </c>
      <c r="CV71" t="s">
        <v>109</v>
      </c>
      <c r="CX71" t="s">
        <v>116</v>
      </c>
      <c r="CY71" t="s">
        <v>1137</v>
      </c>
      <c r="DB71">
        <f t="shared" si="22"/>
        <v>2</v>
      </c>
      <c r="DC71">
        <f t="shared" si="23"/>
        <v>0</v>
      </c>
      <c r="DD71">
        <f t="shared" si="24"/>
        <v>3</v>
      </c>
      <c r="DE71">
        <f t="shared" si="25"/>
        <v>0</v>
      </c>
      <c r="DF71">
        <f t="shared" si="26"/>
        <v>3</v>
      </c>
      <c r="DG71">
        <f t="shared" si="27"/>
        <v>0</v>
      </c>
      <c r="DH71">
        <f t="shared" si="28"/>
        <v>9</v>
      </c>
      <c r="DI71">
        <f t="shared" si="29"/>
        <v>3</v>
      </c>
      <c r="DJ71">
        <f t="shared" si="30"/>
        <v>1</v>
      </c>
      <c r="DK71">
        <f t="shared" si="31"/>
        <v>1</v>
      </c>
      <c r="DL71">
        <f t="shared" si="32"/>
        <v>0</v>
      </c>
      <c r="DM71">
        <f t="shared" si="33"/>
        <v>4</v>
      </c>
      <c r="DN71">
        <f t="shared" si="34"/>
        <v>5</v>
      </c>
      <c r="DO71">
        <f t="shared" si="35"/>
        <v>1</v>
      </c>
      <c r="DP71">
        <f t="shared" si="36"/>
        <v>3</v>
      </c>
      <c r="DQ71">
        <f t="shared" si="37"/>
        <v>1</v>
      </c>
      <c r="DR71">
        <f t="shared" si="38"/>
        <v>1</v>
      </c>
      <c r="DS71">
        <f t="shared" si="39"/>
        <v>4</v>
      </c>
      <c r="DT71">
        <f t="shared" si="40"/>
        <v>41</v>
      </c>
      <c r="DU71">
        <f t="shared" si="41"/>
        <v>7.8846153846153841</v>
      </c>
      <c r="DV71">
        <f t="shared" si="42"/>
        <v>8</v>
      </c>
      <c r="DW71">
        <f t="shared" si="43"/>
        <v>8</v>
      </c>
    </row>
    <row r="72" spans="1:127">
      <c r="A72">
        <v>84</v>
      </c>
      <c r="B72" s="1">
        <v>44662.410949074103</v>
      </c>
      <c r="C72" s="1">
        <v>44662.862245370401</v>
      </c>
      <c r="D72" t="s">
        <v>104</v>
      </c>
      <c r="F72" t="s">
        <v>1138</v>
      </c>
      <c r="G72" s="5">
        <v>22164</v>
      </c>
      <c r="H72" t="s">
        <v>1139</v>
      </c>
      <c r="I72" t="s">
        <v>1140</v>
      </c>
      <c r="J72" t="s">
        <v>152</v>
      </c>
      <c r="K72" t="s">
        <v>114</v>
      </c>
      <c r="L72" t="s">
        <v>1141</v>
      </c>
      <c r="M72" t="s">
        <v>109</v>
      </c>
      <c r="O72" t="s">
        <v>1142</v>
      </c>
      <c r="P72" t="s">
        <v>1073</v>
      </c>
      <c r="Q72" t="s">
        <v>200</v>
      </c>
      <c r="R72" t="s">
        <v>113</v>
      </c>
      <c r="S72" t="s">
        <v>114</v>
      </c>
      <c r="T72" t="s">
        <v>156</v>
      </c>
      <c r="U72" t="s">
        <v>157</v>
      </c>
      <c r="V72" t="s">
        <v>116</v>
      </c>
      <c r="W72" s="2" t="s">
        <v>1143</v>
      </c>
      <c r="X72" t="s">
        <v>510</v>
      </c>
      <c r="Y72" t="s">
        <v>139</v>
      </c>
      <c r="Z72" t="s">
        <v>109</v>
      </c>
      <c r="AA72" t="s">
        <v>116</v>
      </c>
      <c r="AB72" t="s">
        <v>160</v>
      </c>
      <c r="AC72" t="s">
        <v>116</v>
      </c>
      <c r="AD72" t="s">
        <v>1144</v>
      </c>
      <c r="AE72" t="s">
        <v>109</v>
      </c>
      <c r="AG72" t="s">
        <v>109</v>
      </c>
      <c r="AH72" t="s">
        <v>116</v>
      </c>
      <c r="AI72" t="s">
        <v>116</v>
      </c>
      <c r="AJ72" t="s">
        <v>116</v>
      </c>
      <c r="AK72" t="s">
        <v>116</v>
      </c>
      <c r="AL72" t="s">
        <v>116</v>
      </c>
      <c r="AM72" t="s">
        <v>200</v>
      </c>
      <c r="AN72" t="s">
        <v>117</v>
      </c>
      <c r="AO72" t="s">
        <v>162</v>
      </c>
      <c r="AP72" t="s">
        <v>821</v>
      </c>
      <c r="AQ72" t="s">
        <v>109</v>
      </c>
      <c r="AS72" t="s">
        <v>118</v>
      </c>
      <c r="AT72" t="s">
        <v>113</v>
      </c>
      <c r="AU72" t="s">
        <v>116</v>
      </c>
      <c r="AV72" t="s">
        <v>116</v>
      </c>
      <c r="AW72" t="s">
        <v>109</v>
      </c>
      <c r="AZ72" t="s">
        <v>164</v>
      </c>
      <c r="BA72" t="s">
        <v>113</v>
      </c>
      <c r="BB72" t="s">
        <v>266</v>
      </c>
      <c r="BC72" t="s">
        <v>116</v>
      </c>
      <c r="BD72" t="s">
        <v>116</v>
      </c>
      <c r="BE72" t="s">
        <v>116</v>
      </c>
      <c r="BF72" t="s">
        <v>1145</v>
      </c>
      <c r="BG72" t="s">
        <v>116</v>
      </c>
      <c r="BH72" t="s">
        <v>116</v>
      </c>
      <c r="BI72" t="s">
        <v>1146</v>
      </c>
      <c r="BJ72" t="s">
        <v>116</v>
      </c>
      <c r="BK72" t="s">
        <v>116</v>
      </c>
      <c r="BL72" t="s">
        <v>116</v>
      </c>
      <c r="BM72" t="s">
        <v>109</v>
      </c>
      <c r="BN72" t="s">
        <v>168</v>
      </c>
      <c r="BO72" t="s">
        <v>116</v>
      </c>
      <c r="BP72" t="s">
        <v>122</v>
      </c>
      <c r="BR72" t="s">
        <v>109</v>
      </c>
      <c r="BS72" t="s">
        <v>310</v>
      </c>
      <c r="BT72" t="s">
        <v>116</v>
      </c>
      <c r="BU72" t="s">
        <v>114</v>
      </c>
      <c r="BV72" t="s">
        <v>116</v>
      </c>
      <c r="BY72" t="s">
        <v>116</v>
      </c>
      <c r="BZ72" t="s">
        <v>208</v>
      </c>
      <c r="CA72" t="s">
        <v>757</v>
      </c>
      <c r="CB72" t="s">
        <v>129</v>
      </c>
      <c r="CC72" t="s">
        <v>270</v>
      </c>
      <c r="CD72" t="s">
        <v>116</v>
      </c>
      <c r="CE72" t="s">
        <v>109</v>
      </c>
      <c r="CF72" t="s">
        <v>480</v>
      </c>
      <c r="CG72" t="s">
        <v>113</v>
      </c>
      <c r="CH72" t="s">
        <v>113</v>
      </c>
      <c r="CI72" t="s">
        <v>113</v>
      </c>
      <c r="CJ72" t="s">
        <v>116</v>
      </c>
      <c r="CK72" t="s">
        <v>109</v>
      </c>
      <c r="CL72" t="s">
        <v>109</v>
      </c>
      <c r="CP72" t="s">
        <v>116</v>
      </c>
      <c r="CQ72" t="s">
        <v>109</v>
      </c>
      <c r="CS72" t="s">
        <v>116</v>
      </c>
      <c r="CT72" t="s">
        <v>116</v>
      </c>
      <c r="CU72" t="s">
        <v>116</v>
      </c>
      <c r="CV72" t="s">
        <v>116</v>
      </c>
      <c r="CW72" t="s">
        <v>1147</v>
      </c>
      <c r="CX72" t="s">
        <v>109</v>
      </c>
      <c r="DB72">
        <f t="shared" si="22"/>
        <v>2</v>
      </c>
      <c r="DC72">
        <f t="shared" si="23"/>
        <v>0</v>
      </c>
      <c r="DD72">
        <f t="shared" si="24"/>
        <v>5</v>
      </c>
      <c r="DE72">
        <f t="shared" si="25"/>
        <v>1</v>
      </c>
      <c r="DF72">
        <f t="shared" si="26"/>
        <v>5</v>
      </c>
      <c r="DG72">
        <f t="shared" si="27"/>
        <v>0</v>
      </c>
      <c r="DH72">
        <f t="shared" si="28"/>
        <v>9</v>
      </c>
      <c r="DI72">
        <f t="shared" si="29"/>
        <v>3</v>
      </c>
      <c r="DJ72">
        <f t="shared" si="30"/>
        <v>2</v>
      </c>
      <c r="DK72">
        <f t="shared" si="31"/>
        <v>2</v>
      </c>
      <c r="DL72">
        <f t="shared" si="32"/>
        <v>2</v>
      </c>
      <c r="DM72">
        <f t="shared" si="33"/>
        <v>5</v>
      </c>
      <c r="DN72">
        <f t="shared" si="34"/>
        <v>4</v>
      </c>
      <c r="DO72">
        <f t="shared" si="35"/>
        <v>1</v>
      </c>
      <c r="DP72">
        <f t="shared" si="36"/>
        <v>4</v>
      </c>
      <c r="DQ72">
        <f t="shared" si="37"/>
        <v>1</v>
      </c>
      <c r="DR72">
        <f t="shared" si="38"/>
        <v>1</v>
      </c>
      <c r="DS72">
        <f t="shared" si="39"/>
        <v>5</v>
      </c>
      <c r="DT72">
        <f t="shared" si="40"/>
        <v>52</v>
      </c>
      <c r="DU72">
        <f t="shared" si="41"/>
        <v>10</v>
      </c>
      <c r="DV72">
        <f t="shared" si="42"/>
        <v>10</v>
      </c>
      <c r="DW72">
        <f t="shared" si="43"/>
        <v>10</v>
      </c>
    </row>
    <row r="73" spans="1:127">
      <c r="A73">
        <v>85</v>
      </c>
      <c r="B73" s="1">
        <v>44662.835740740702</v>
      </c>
      <c r="C73" s="1">
        <v>44662.870150463001</v>
      </c>
      <c r="D73" t="s">
        <v>104</v>
      </c>
      <c r="F73" t="s">
        <v>1148</v>
      </c>
      <c r="G73" s="6">
        <v>9105</v>
      </c>
      <c r="H73" t="s">
        <v>1149</v>
      </c>
      <c r="I73" t="s">
        <v>1150</v>
      </c>
      <c r="J73" t="s">
        <v>109</v>
      </c>
      <c r="M73" t="s">
        <v>109</v>
      </c>
      <c r="O73" t="s">
        <v>113</v>
      </c>
      <c r="P73" t="s">
        <v>1151</v>
      </c>
      <c r="Q73" t="s">
        <v>112</v>
      </c>
      <c r="R73" t="s">
        <v>113</v>
      </c>
      <c r="S73" t="s">
        <v>114</v>
      </c>
      <c r="T73" t="s">
        <v>109</v>
      </c>
      <c r="V73" t="s">
        <v>109</v>
      </c>
      <c r="X73" t="s">
        <v>113</v>
      </c>
      <c r="Y73" t="s">
        <v>113</v>
      </c>
      <c r="Z73" t="s">
        <v>109</v>
      </c>
      <c r="AA73" t="s">
        <v>116</v>
      </c>
      <c r="AB73" t="s">
        <v>109</v>
      </c>
      <c r="AE73" t="s">
        <v>109</v>
      </c>
      <c r="AG73" t="s">
        <v>109</v>
      </c>
      <c r="AH73" t="s">
        <v>116</v>
      </c>
      <c r="AI73" t="s">
        <v>109</v>
      </c>
      <c r="AJ73" t="s">
        <v>109</v>
      </c>
      <c r="AK73" t="s">
        <v>116</v>
      </c>
      <c r="AL73" t="s">
        <v>109</v>
      </c>
      <c r="AM73" t="s">
        <v>112</v>
      </c>
      <c r="AN73" t="s">
        <v>117</v>
      </c>
      <c r="AO73" t="s">
        <v>113</v>
      </c>
      <c r="AP73" t="s">
        <v>113</v>
      </c>
      <c r="AQ73" t="s">
        <v>109</v>
      </c>
      <c r="AS73" t="s">
        <v>1152</v>
      </c>
      <c r="AT73" t="s">
        <v>113</v>
      </c>
      <c r="AU73" t="s">
        <v>109</v>
      </c>
      <c r="AV73" t="s">
        <v>109</v>
      </c>
      <c r="AW73" t="s">
        <v>109</v>
      </c>
      <c r="AZ73" t="s">
        <v>164</v>
      </c>
      <c r="BA73" t="s">
        <v>113</v>
      </c>
      <c r="BB73" t="s">
        <v>266</v>
      </c>
      <c r="BC73" t="s">
        <v>116</v>
      </c>
      <c r="BD73" t="s">
        <v>116</v>
      </c>
      <c r="BE73" t="s">
        <v>122</v>
      </c>
      <c r="BG73" t="s">
        <v>116</v>
      </c>
      <c r="BH73" t="s">
        <v>116</v>
      </c>
      <c r="BI73" t="s">
        <v>1153</v>
      </c>
      <c r="BJ73" t="s">
        <v>116</v>
      </c>
      <c r="BK73" t="s">
        <v>109</v>
      </c>
      <c r="BL73" t="s">
        <v>109</v>
      </c>
      <c r="BM73" t="s">
        <v>109</v>
      </c>
      <c r="BN73" t="s">
        <v>113</v>
      </c>
      <c r="BO73" t="s">
        <v>125</v>
      </c>
      <c r="BP73" t="s">
        <v>122</v>
      </c>
      <c r="BR73" t="s">
        <v>109</v>
      </c>
      <c r="BS73" t="s">
        <v>169</v>
      </c>
      <c r="BT73" t="s">
        <v>116</v>
      </c>
      <c r="BU73" t="s">
        <v>114</v>
      </c>
      <c r="BV73" t="s">
        <v>109</v>
      </c>
      <c r="BY73" t="s">
        <v>116</v>
      </c>
      <c r="BZ73" t="s">
        <v>208</v>
      </c>
      <c r="CA73" t="s">
        <v>1154</v>
      </c>
      <c r="CB73" t="s">
        <v>113</v>
      </c>
      <c r="CC73" t="s">
        <v>113</v>
      </c>
      <c r="CD73" t="s">
        <v>116</v>
      </c>
      <c r="CE73" t="s">
        <v>109</v>
      </c>
      <c r="CF73" t="s">
        <v>173</v>
      </c>
      <c r="CG73" t="s">
        <v>113</v>
      </c>
      <c r="CH73" t="s">
        <v>113</v>
      </c>
      <c r="CI73" t="s">
        <v>113</v>
      </c>
      <c r="CJ73" t="s">
        <v>109</v>
      </c>
      <c r="CK73" t="s">
        <v>116</v>
      </c>
      <c r="CL73" t="s">
        <v>109</v>
      </c>
      <c r="CP73" t="s">
        <v>116</v>
      </c>
      <c r="CQ73" t="s">
        <v>109</v>
      </c>
      <c r="CS73" t="s">
        <v>116</v>
      </c>
      <c r="CT73" t="s">
        <v>116</v>
      </c>
      <c r="CU73" t="s">
        <v>109</v>
      </c>
      <c r="CV73" t="s">
        <v>109</v>
      </c>
      <c r="CX73" t="s">
        <v>109</v>
      </c>
      <c r="DB73">
        <f t="shared" si="22"/>
        <v>0</v>
      </c>
      <c r="DC73">
        <f t="shared" si="23"/>
        <v>0</v>
      </c>
      <c r="DD73">
        <f t="shared" si="24"/>
        <v>3</v>
      </c>
      <c r="DE73">
        <f t="shared" si="25"/>
        <v>0</v>
      </c>
      <c r="DF73">
        <f t="shared" si="26"/>
        <v>1</v>
      </c>
      <c r="DG73">
        <f t="shared" si="27"/>
        <v>0</v>
      </c>
      <c r="DH73">
        <f t="shared" si="28"/>
        <v>4</v>
      </c>
      <c r="DI73">
        <f t="shared" si="29"/>
        <v>1</v>
      </c>
      <c r="DJ73">
        <f t="shared" si="30"/>
        <v>2</v>
      </c>
      <c r="DK73">
        <f t="shared" si="31"/>
        <v>1</v>
      </c>
      <c r="DL73">
        <f t="shared" si="32"/>
        <v>2</v>
      </c>
      <c r="DM73">
        <f t="shared" si="33"/>
        <v>2</v>
      </c>
      <c r="DN73">
        <f t="shared" si="34"/>
        <v>3</v>
      </c>
      <c r="DO73">
        <f t="shared" si="35"/>
        <v>1</v>
      </c>
      <c r="DP73">
        <f t="shared" si="36"/>
        <v>2</v>
      </c>
      <c r="DQ73">
        <f t="shared" si="37"/>
        <v>1</v>
      </c>
      <c r="DR73">
        <f t="shared" si="38"/>
        <v>1</v>
      </c>
      <c r="DS73">
        <f t="shared" si="39"/>
        <v>3</v>
      </c>
      <c r="DT73">
        <f t="shared" si="40"/>
        <v>27</v>
      </c>
      <c r="DU73">
        <f t="shared" si="41"/>
        <v>5.1923076923076925</v>
      </c>
      <c r="DV73">
        <f t="shared" si="42"/>
        <v>5</v>
      </c>
      <c r="DW73">
        <f t="shared" si="43"/>
        <v>5</v>
      </c>
    </row>
    <row r="74" spans="1:127">
      <c r="A74">
        <v>86</v>
      </c>
      <c r="B74" s="1">
        <v>44662.882638888899</v>
      </c>
      <c r="C74" s="1">
        <v>44662.901990740698</v>
      </c>
      <c r="D74" t="s">
        <v>104</v>
      </c>
      <c r="F74" t="s">
        <v>1155</v>
      </c>
      <c r="G74" s="3">
        <v>21354</v>
      </c>
      <c r="H74" t="s">
        <v>1156</v>
      </c>
      <c r="I74" t="s">
        <v>1157</v>
      </c>
      <c r="J74" t="s">
        <v>152</v>
      </c>
      <c r="K74" t="s">
        <v>114</v>
      </c>
      <c r="L74" t="s">
        <v>1158</v>
      </c>
      <c r="M74" t="s">
        <v>109</v>
      </c>
      <c r="O74" t="s">
        <v>1159</v>
      </c>
      <c r="P74" t="s">
        <v>1160</v>
      </c>
      <c r="Q74" t="s">
        <v>200</v>
      </c>
      <c r="R74" t="s">
        <v>113</v>
      </c>
      <c r="S74" t="s">
        <v>114</v>
      </c>
      <c r="T74" t="s">
        <v>109</v>
      </c>
      <c r="V74" t="s">
        <v>109</v>
      </c>
      <c r="X74" t="s">
        <v>138</v>
      </c>
      <c r="Y74" t="s">
        <v>779</v>
      </c>
      <c r="Z74" t="s">
        <v>109</v>
      </c>
      <c r="AA74" t="s">
        <v>116</v>
      </c>
      <c r="AB74" t="s">
        <v>152</v>
      </c>
      <c r="AC74" t="s">
        <v>116</v>
      </c>
      <c r="AD74" t="s">
        <v>1161</v>
      </c>
      <c r="AE74" t="s">
        <v>109</v>
      </c>
      <c r="AG74" t="s">
        <v>109</v>
      </c>
      <c r="AH74" t="s">
        <v>116</v>
      </c>
      <c r="AI74" t="s">
        <v>109</v>
      </c>
      <c r="AJ74" t="s">
        <v>116</v>
      </c>
      <c r="AK74" t="s">
        <v>116</v>
      </c>
      <c r="AL74" t="s">
        <v>116</v>
      </c>
      <c r="AM74" t="s">
        <v>200</v>
      </c>
      <c r="AN74" t="s">
        <v>117</v>
      </c>
      <c r="AO74" t="s">
        <v>162</v>
      </c>
      <c r="AP74" t="s">
        <v>429</v>
      </c>
      <c r="AQ74" t="s">
        <v>109</v>
      </c>
      <c r="AS74" t="s">
        <v>1162</v>
      </c>
      <c r="AT74" t="s">
        <v>113</v>
      </c>
      <c r="AU74" t="s">
        <v>116</v>
      </c>
      <c r="AV74" t="s">
        <v>116</v>
      </c>
      <c r="AW74" t="s">
        <v>200</v>
      </c>
      <c r="AX74" t="s">
        <v>116</v>
      </c>
      <c r="AY74" t="s">
        <v>1163</v>
      </c>
      <c r="AZ74" t="s">
        <v>164</v>
      </c>
      <c r="BA74" t="s">
        <v>265</v>
      </c>
      <c r="BB74" t="s">
        <v>266</v>
      </c>
      <c r="BC74" t="s">
        <v>116</v>
      </c>
      <c r="BD74" t="s">
        <v>116</v>
      </c>
      <c r="BE74" t="s">
        <v>116</v>
      </c>
      <c r="BF74" t="s">
        <v>1164</v>
      </c>
      <c r="BG74" t="s">
        <v>116</v>
      </c>
      <c r="BH74" t="s">
        <v>116</v>
      </c>
      <c r="BI74" t="s">
        <v>1165</v>
      </c>
      <c r="BJ74" t="s">
        <v>116</v>
      </c>
      <c r="BK74" t="s">
        <v>116</v>
      </c>
      <c r="BL74" t="s">
        <v>109</v>
      </c>
      <c r="BM74" t="s">
        <v>109</v>
      </c>
      <c r="BN74" t="s">
        <v>124</v>
      </c>
      <c r="BO74" t="s">
        <v>116</v>
      </c>
      <c r="BP74" t="s">
        <v>122</v>
      </c>
      <c r="BR74" t="s">
        <v>116</v>
      </c>
      <c r="BS74" t="s">
        <v>126</v>
      </c>
      <c r="BT74" t="s">
        <v>116</v>
      </c>
      <c r="BU74" t="s">
        <v>114</v>
      </c>
      <c r="BV74" t="s">
        <v>116</v>
      </c>
      <c r="BW74" t="s">
        <v>1166</v>
      </c>
      <c r="BY74" t="s">
        <v>116</v>
      </c>
      <c r="BZ74" t="s">
        <v>208</v>
      </c>
      <c r="CA74" t="s">
        <v>1167</v>
      </c>
      <c r="CB74" t="s">
        <v>129</v>
      </c>
      <c r="CC74" t="s">
        <v>270</v>
      </c>
      <c r="CD74" t="s">
        <v>116</v>
      </c>
      <c r="CE74" t="s">
        <v>109</v>
      </c>
      <c r="CF74" t="s">
        <v>173</v>
      </c>
      <c r="CG74" t="s">
        <v>113</v>
      </c>
      <c r="CH74" t="s">
        <v>346</v>
      </c>
      <c r="CI74" t="s">
        <v>1168</v>
      </c>
      <c r="CJ74" t="s">
        <v>109</v>
      </c>
      <c r="CK74" t="s">
        <v>116</v>
      </c>
      <c r="CL74" t="s">
        <v>116</v>
      </c>
      <c r="CM74" t="s">
        <v>1169</v>
      </c>
      <c r="CN74" t="s">
        <v>1170</v>
      </c>
      <c r="CO74" t="s">
        <v>116</v>
      </c>
      <c r="CP74" t="s">
        <v>116</v>
      </c>
      <c r="CQ74" t="s">
        <v>109</v>
      </c>
      <c r="CS74" t="s">
        <v>116</v>
      </c>
      <c r="CT74" t="s">
        <v>116</v>
      </c>
      <c r="CU74" t="s">
        <v>116</v>
      </c>
      <c r="CV74" t="s">
        <v>109</v>
      </c>
      <c r="CX74" t="s">
        <v>116</v>
      </c>
      <c r="CY74" t="s">
        <v>1171</v>
      </c>
      <c r="DB74">
        <f t="shared" si="22"/>
        <v>2</v>
      </c>
      <c r="DC74">
        <f t="shared" si="23"/>
        <v>0</v>
      </c>
      <c r="DD74">
        <f t="shared" si="24"/>
        <v>4</v>
      </c>
      <c r="DE74">
        <f t="shared" si="25"/>
        <v>0</v>
      </c>
      <c r="DF74">
        <f t="shared" si="26"/>
        <v>5</v>
      </c>
      <c r="DG74">
        <f t="shared" si="27"/>
        <v>0</v>
      </c>
      <c r="DH74">
        <f t="shared" si="28"/>
        <v>8</v>
      </c>
      <c r="DI74">
        <f t="shared" si="29"/>
        <v>5</v>
      </c>
      <c r="DJ74">
        <f t="shared" si="30"/>
        <v>3</v>
      </c>
      <c r="DK74">
        <f t="shared" si="31"/>
        <v>2</v>
      </c>
      <c r="DL74">
        <f t="shared" si="32"/>
        <v>2</v>
      </c>
      <c r="DM74">
        <f t="shared" si="33"/>
        <v>4</v>
      </c>
      <c r="DN74">
        <f t="shared" si="34"/>
        <v>5</v>
      </c>
      <c r="DO74">
        <f t="shared" si="35"/>
        <v>1</v>
      </c>
      <c r="DP74">
        <f t="shared" si="36"/>
        <v>4</v>
      </c>
      <c r="DQ74">
        <f t="shared" si="37"/>
        <v>2</v>
      </c>
      <c r="DR74">
        <f t="shared" si="38"/>
        <v>2</v>
      </c>
      <c r="DS74">
        <f t="shared" si="39"/>
        <v>6</v>
      </c>
      <c r="DT74">
        <f t="shared" si="40"/>
        <v>55</v>
      </c>
      <c r="DU74">
        <f t="shared" si="41"/>
        <v>10.576923076923077</v>
      </c>
      <c r="DV74">
        <f t="shared" si="42"/>
        <v>10.5</v>
      </c>
      <c r="DW74">
        <f t="shared" si="43"/>
        <v>10</v>
      </c>
    </row>
    <row r="75" spans="1:127">
      <c r="A75">
        <v>87</v>
      </c>
      <c r="B75" s="1">
        <v>44662.896666666697</v>
      </c>
      <c r="C75" s="1">
        <v>44662.913865740702</v>
      </c>
      <c r="D75" t="s">
        <v>104</v>
      </c>
      <c r="F75" t="s">
        <v>1172</v>
      </c>
      <c r="G75" s="4">
        <v>357</v>
      </c>
      <c r="H75" t="s">
        <v>1173</v>
      </c>
      <c r="I75" t="s">
        <v>1174</v>
      </c>
      <c r="J75" t="s">
        <v>152</v>
      </c>
      <c r="K75" t="s">
        <v>114</v>
      </c>
      <c r="L75" t="s">
        <v>1175</v>
      </c>
      <c r="M75" t="s">
        <v>109</v>
      </c>
      <c r="O75" t="s">
        <v>1176</v>
      </c>
      <c r="P75" t="s">
        <v>1177</v>
      </c>
      <c r="Q75" t="s">
        <v>112</v>
      </c>
      <c r="R75" t="s">
        <v>1178</v>
      </c>
      <c r="S75" t="s">
        <v>114</v>
      </c>
      <c r="T75" t="s">
        <v>156</v>
      </c>
      <c r="U75" t="s">
        <v>218</v>
      </c>
      <c r="V75" t="s">
        <v>116</v>
      </c>
      <c r="W75" t="s">
        <v>1179</v>
      </c>
      <c r="X75" t="s">
        <v>138</v>
      </c>
      <c r="Y75" t="s">
        <v>139</v>
      </c>
      <c r="Z75" t="s">
        <v>109</v>
      </c>
      <c r="AA75" t="s">
        <v>109</v>
      </c>
      <c r="AB75" t="s">
        <v>160</v>
      </c>
      <c r="AC75" t="s">
        <v>116</v>
      </c>
      <c r="AD75" t="s">
        <v>1180</v>
      </c>
      <c r="AE75" t="s">
        <v>109</v>
      </c>
      <c r="AG75" t="s">
        <v>109</v>
      </c>
      <c r="AH75" t="s">
        <v>109</v>
      </c>
      <c r="AI75" t="s">
        <v>109</v>
      </c>
      <c r="AJ75" t="s">
        <v>116</v>
      </c>
      <c r="AK75" t="s">
        <v>109</v>
      </c>
      <c r="AL75" t="s">
        <v>116</v>
      </c>
      <c r="AM75" t="s">
        <v>152</v>
      </c>
      <c r="AN75" t="s">
        <v>117</v>
      </c>
      <c r="AO75" t="s">
        <v>188</v>
      </c>
      <c r="AP75" t="s">
        <v>113</v>
      </c>
      <c r="AQ75" t="s">
        <v>109</v>
      </c>
      <c r="AS75" t="s">
        <v>1181</v>
      </c>
      <c r="AT75" t="s">
        <v>113</v>
      </c>
      <c r="AU75" t="s">
        <v>116</v>
      </c>
      <c r="AV75" t="s">
        <v>116</v>
      </c>
      <c r="AW75" t="s">
        <v>1182</v>
      </c>
      <c r="AX75" t="s">
        <v>116</v>
      </c>
      <c r="AY75" t="s">
        <v>1183</v>
      </c>
      <c r="AZ75" t="s">
        <v>164</v>
      </c>
      <c r="BA75" t="s">
        <v>1184</v>
      </c>
      <c r="BB75" t="s">
        <v>370</v>
      </c>
      <c r="BC75" t="s">
        <v>116</v>
      </c>
      <c r="BD75" t="s">
        <v>116</v>
      </c>
      <c r="BE75" t="s">
        <v>122</v>
      </c>
      <c r="BG75" t="s">
        <v>109</v>
      </c>
      <c r="BH75" t="s">
        <v>116</v>
      </c>
      <c r="BI75" t="s">
        <v>1185</v>
      </c>
      <c r="BJ75" t="s">
        <v>116</v>
      </c>
      <c r="BK75" t="s">
        <v>116</v>
      </c>
      <c r="BL75" t="s">
        <v>109</v>
      </c>
      <c r="BM75" t="s">
        <v>116</v>
      </c>
      <c r="BN75" t="s">
        <v>113</v>
      </c>
      <c r="BO75" t="s">
        <v>116</v>
      </c>
      <c r="BP75" t="s">
        <v>122</v>
      </c>
      <c r="BR75" t="s">
        <v>116</v>
      </c>
      <c r="BS75" t="s">
        <v>126</v>
      </c>
      <c r="BT75" t="s">
        <v>116</v>
      </c>
      <c r="BU75" t="s">
        <v>114</v>
      </c>
      <c r="BV75" t="s">
        <v>223</v>
      </c>
      <c r="BY75" t="s">
        <v>116</v>
      </c>
      <c r="BZ75" t="s">
        <v>1186</v>
      </c>
      <c r="CA75" t="s">
        <v>1187</v>
      </c>
      <c r="CB75" t="s">
        <v>1188</v>
      </c>
      <c r="CC75" t="s">
        <v>1189</v>
      </c>
      <c r="CD75" t="s">
        <v>116</v>
      </c>
      <c r="CE75" t="s">
        <v>109</v>
      </c>
      <c r="CF75" t="s">
        <v>113</v>
      </c>
      <c r="CG75" t="s">
        <v>113</v>
      </c>
      <c r="CH75" t="s">
        <v>346</v>
      </c>
      <c r="CI75" t="s">
        <v>113</v>
      </c>
      <c r="CJ75" t="s">
        <v>116</v>
      </c>
      <c r="CK75" t="s">
        <v>116</v>
      </c>
      <c r="CL75" t="s">
        <v>109</v>
      </c>
      <c r="CP75" t="s">
        <v>116</v>
      </c>
      <c r="CQ75" t="s">
        <v>109</v>
      </c>
      <c r="CS75" t="s">
        <v>116</v>
      </c>
      <c r="CT75" t="s">
        <v>116</v>
      </c>
      <c r="CU75" t="s">
        <v>116</v>
      </c>
      <c r="CV75" t="s">
        <v>116</v>
      </c>
      <c r="CW75" t="s">
        <v>1190</v>
      </c>
      <c r="CX75" t="s">
        <v>116</v>
      </c>
      <c r="CY75" t="s">
        <v>705</v>
      </c>
      <c r="DB75">
        <f t="shared" si="22"/>
        <v>2</v>
      </c>
      <c r="DC75">
        <f t="shared" si="23"/>
        <v>0</v>
      </c>
      <c r="DD75">
        <f t="shared" si="24"/>
        <v>6</v>
      </c>
      <c r="DE75">
        <f t="shared" si="25"/>
        <v>1</v>
      </c>
      <c r="DF75">
        <f t="shared" si="26"/>
        <v>4</v>
      </c>
      <c r="DG75">
        <f t="shared" si="27"/>
        <v>0</v>
      </c>
      <c r="DH75">
        <f t="shared" si="28"/>
        <v>5</v>
      </c>
      <c r="DI75">
        <f t="shared" si="29"/>
        <v>5</v>
      </c>
      <c r="DJ75">
        <f t="shared" si="30"/>
        <v>3</v>
      </c>
      <c r="DK75">
        <f t="shared" si="31"/>
        <v>1</v>
      </c>
      <c r="DL75">
        <f t="shared" si="32"/>
        <v>1</v>
      </c>
      <c r="DM75">
        <f t="shared" si="33"/>
        <v>4</v>
      </c>
      <c r="DN75">
        <f t="shared" si="34"/>
        <v>5</v>
      </c>
      <c r="DO75">
        <f t="shared" si="35"/>
        <v>1</v>
      </c>
      <c r="DP75">
        <f t="shared" si="36"/>
        <v>4</v>
      </c>
      <c r="DQ75">
        <f t="shared" si="37"/>
        <v>1</v>
      </c>
      <c r="DR75">
        <f t="shared" si="38"/>
        <v>2</v>
      </c>
      <c r="DS75">
        <f t="shared" si="39"/>
        <v>5</v>
      </c>
      <c r="DT75">
        <f t="shared" si="40"/>
        <v>50</v>
      </c>
      <c r="DU75">
        <f t="shared" si="41"/>
        <v>9.615384615384615</v>
      </c>
      <c r="DV75">
        <f t="shared" si="42"/>
        <v>9.5</v>
      </c>
      <c r="DW75">
        <f t="shared" si="43"/>
        <v>9.5</v>
      </c>
    </row>
    <row r="76" spans="1:127">
      <c r="A76">
        <v>88</v>
      </c>
      <c r="B76" s="1">
        <v>44662.916250000002</v>
      </c>
      <c r="C76" s="1">
        <v>44662.927685185197</v>
      </c>
      <c r="D76" t="s">
        <v>104</v>
      </c>
      <c r="F76" t="s">
        <v>1191</v>
      </c>
      <c r="G76" s="3">
        <v>10307</v>
      </c>
      <c r="H76" t="s">
        <v>1192</v>
      </c>
      <c r="I76" t="s">
        <v>1193</v>
      </c>
      <c r="J76" t="s">
        <v>134</v>
      </c>
      <c r="K76" t="s">
        <v>114</v>
      </c>
      <c r="L76" t="s">
        <v>1194</v>
      </c>
      <c r="M76" t="s">
        <v>109</v>
      </c>
      <c r="O76" t="s">
        <v>1195</v>
      </c>
      <c r="P76" t="s">
        <v>367</v>
      </c>
      <c r="Q76" t="s">
        <v>200</v>
      </c>
      <c r="R76" t="s">
        <v>284</v>
      </c>
      <c r="S76" t="s">
        <v>114</v>
      </c>
      <c r="T76" t="s">
        <v>337</v>
      </c>
      <c r="V76" t="s">
        <v>116</v>
      </c>
      <c r="W76" s="2" t="s">
        <v>1196</v>
      </c>
      <c r="X76" t="s">
        <v>113</v>
      </c>
      <c r="Y76" t="s">
        <v>139</v>
      </c>
      <c r="Z76" t="s">
        <v>116</v>
      </c>
      <c r="AB76" t="s">
        <v>134</v>
      </c>
      <c r="AC76" t="s">
        <v>116</v>
      </c>
      <c r="AD76" t="s">
        <v>1197</v>
      </c>
      <c r="AE76" t="s">
        <v>109</v>
      </c>
      <c r="AG76" t="s">
        <v>116</v>
      </c>
      <c r="AH76" t="s">
        <v>116</v>
      </c>
      <c r="AI76" t="s">
        <v>116</v>
      </c>
      <c r="AJ76" t="s">
        <v>116</v>
      </c>
      <c r="AK76" t="s">
        <v>116</v>
      </c>
      <c r="AL76" t="s">
        <v>116</v>
      </c>
      <c r="AM76" t="s">
        <v>200</v>
      </c>
      <c r="AN76" t="s">
        <v>117</v>
      </c>
      <c r="AO76" t="s">
        <v>1198</v>
      </c>
      <c r="AP76" t="s">
        <v>1199</v>
      </c>
      <c r="AQ76" t="s">
        <v>109</v>
      </c>
      <c r="AS76" t="s">
        <v>1200</v>
      </c>
      <c r="AT76" t="s">
        <v>113</v>
      </c>
      <c r="AU76" t="s">
        <v>116</v>
      </c>
      <c r="AV76" t="s">
        <v>116</v>
      </c>
      <c r="AW76" t="s">
        <v>112</v>
      </c>
      <c r="AX76" t="s">
        <v>109</v>
      </c>
      <c r="AZ76" t="s">
        <v>164</v>
      </c>
      <c r="BA76" t="s">
        <v>476</v>
      </c>
      <c r="BB76" t="s">
        <v>1201</v>
      </c>
      <c r="BC76" t="s">
        <v>116</v>
      </c>
      <c r="BD76" t="s">
        <v>116</v>
      </c>
      <c r="BE76" t="s">
        <v>122</v>
      </c>
      <c r="BG76" t="s">
        <v>109</v>
      </c>
      <c r="BH76" t="s">
        <v>116</v>
      </c>
      <c r="BI76" t="s">
        <v>1202</v>
      </c>
      <c r="BJ76" t="s">
        <v>116</v>
      </c>
      <c r="BK76" t="s">
        <v>116</v>
      </c>
      <c r="BL76" t="s">
        <v>116</v>
      </c>
      <c r="BM76" t="s">
        <v>116</v>
      </c>
      <c r="BN76" t="s">
        <v>113</v>
      </c>
      <c r="BO76" t="s">
        <v>116</v>
      </c>
      <c r="BP76" t="s">
        <v>122</v>
      </c>
      <c r="BR76" t="s">
        <v>116</v>
      </c>
      <c r="BS76" t="s">
        <v>772</v>
      </c>
      <c r="BT76" t="s">
        <v>116</v>
      </c>
      <c r="BU76" t="s">
        <v>114</v>
      </c>
      <c r="BV76" t="s">
        <v>116</v>
      </c>
      <c r="BW76" t="s">
        <v>1203</v>
      </c>
      <c r="BY76" t="s">
        <v>116</v>
      </c>
      <c r="BZ76" t="s">
        <v>208</v>
      </c>
      <c r="CA76" t="s">
        <v>1204</v>
      </c>
      <c r="CB76" t="s">
        <v>129</v>
      </c>
      <c r="CC76" t="s">
        <v>1205</v>
      </c>
      <c r="CD76" t="s">
        <v>116</v>
      </c>
      <c r="CE76" t="s">
        <v>109</v>
      </c>
      <c r="CF76" t="s">
        <v>249</v>
      </c>
      <c r="CG76" t="s">
        <v>1206</v>
      </c>
      <c r="CH76" t="s">
        <v>146</v>
      </c>
      <c r="CI76" t="s">
        <v>1207</v>
      </c>
      <c r="CJ76" t="s">
        <v>116</v>
      </c>
      <c r="CK76" t="s">
        <v>116</v>
      </c>
      <c r="CL76" t="s">
        <v>109</v>
      </c>
      <c r="CP76" t="s">
        <v>116</v>
      </c>
      <c r="CQ76" t="s">
        <v>109</v>
      </c>
      <c r="CS76" t="s">
        <v>116</v>
      </c>
      <c r="CT76" t="s">
        <v>116</v>
      </c>
      <c r="CU76" t="s">
        <v>109</v>
      </c>
      <c r="CV76" t="s">
        <v>116</v>
      </c>
      <c r="CW76" t="s">
        <v>1208</v>
      </c>
      <c r="CX76" t="s">
        <v>116</v>
      </c>
      <c r="CY76" t="s">
        <v>1209</v>
      </c>
      <c r="CZ76" t="s">
        <v>1210</v>
      </c>
      <c r="DB76">
        <f t="shared" si="22"/>
        <v>2</v>
      </c>
      <c r="DC76">
        <f t="shared" si="23"/>
        <v>0</v>
      </c>
      <c r="DD76">
        <f t="shared" si="24"/>
        <v>6</v>
      </c>
      <c r="DE76">
        <f t="shared" si="25"/>
        <v>1</v>
      </c>
      <c r="DF76">
        <f t="shared" si="26"/>
        <v>4</v>
      </c>
      <c r="DG76">
        <f t="shared" si="27"/>
        <v>0</v>
      </c>
      <c r="DH76">
        <f t="shared" si="28"/>
        <v>10</v>
      </c>
      <c r="DI76">
        <f t="shared" si="29"/>
        <v>4</v>
      </c>
      <c r="DJ76">
        <f t="shared" si="30"/>
        <v>3</v>
      </c>
      <c r="DK76">
        <f t="shared" si="31"/>
        <v>1</v>
      </c>
      <c r="DL76">
        <f t="shared" si="32"/>
        <v>1</v>
      </c>
      <c r="DM76">
        <f t="shared" si="33"/>
        <v>5</v>
      </c>
      <c r="DN76">
        <f t="shared" si="34"/>
        <v>5</v>
      </c>
      <c r="DO76">
        <f t="shared" si="35"/>
        <v>1</v>
      </c>
      <c r="DP76">
        <f t="shared" si="36"/>
        <v>4</v>
      </c>
      <c r="DQ76">
        <f t="shared" si="37"/>
        <v>3</v>
      </c>
      <c r="DR76">
        <f t="shared" si="38"/>
        <v>2</v>
      </c>
      <c r="DS76">
        <f t="shared" si="39"/>
        <v>4</v>
      </c>
      <c r="DT76">
        <f t="shared" si="40"/>
        <v>56</v>
      </c>
      <c r="DU76">
        <f t="shared" si="41"/>
        <v>10.769230769230768</v>
      </c>
      <c r="DV76">
        <f t="shared" si="42"/>
        <v>11</v>
      </c>
      <c r="DW76">
        <f t="shared" si="43"/>
        <v>10</v>
      </c>
    </row>
    <row r="77" spans="1:127">
      <c r="A77">
        <v>90</v>
      </c>
      <c r="B77" s="1">
        <v>44663.1565625</v>
      </c>
      <c r="C77" s="1">
        <v>44663.171770833302</v>
      </c>
      <c r="D77" t="s">
        <v>104</v>
      </c>
      <c r="F77" t="s">
        <v>1214</v>
      </c>
      <c r="G77" s="4">
        <v>1238</v>
      </c>
      <c r="H77" t="s">
        <v>1215</v>
      </c>
      <c r="I77" t="s">
        <v>1216</v>
      </c>
      <c r="J77" t="s">
        <v>109</v>
      </c>
      <c r="M77" t="s">
        <v>109</v>
      </c>
      <c r="O77" t="s">
        <v>185</v>
      </c>
      <c r="P77" t="s">
        <v>306</v>
      </c>
      <c r="Q77" t="s">
        <v>112</v>
      </c>
      <c r="R77" t="s">
        <v>113</v>
      </c>
      <c r="S77" t="s">
        <v>114</v>
      </c>
      <c r="T77" t="s">
        <v>109</v>
      </c>
      <c r="V77" t="s">
        <v>109</v>
      </c>
      <c r="X77" t="s">
        <v>113</v>
      </c>
      <c r="Y77" t="s">
        <v>187</v>
      </c>
      <c r="Z77" t="s">
        <v>109</v>
      </c>
      <c r="AA77" t="s">
        <v>109</v>
      </c>
      <c r="AB77" t="s">
        <v>109</v>
      </c>
      <c r="AE77" t="s">
        <v>109</v>
      </c>
      <c r="AG77" t="s">
        <v>109</v>
      </c>
      <c r="AH77" t="s">
        <v>109</v>
      </c>
      <c r="AI77" t="s">
        <v>109</v>
      </c>
      <c r="AJ77" t="s">
        <v>109</v>
      </c>
      <c r="AK77" t="s">
        <v>109</v>
      </c>
      <c r="AL77" t="s">
        <v>116</v>
      </c>
      <c r="AM77" t="s">
        <v>112</v>
      </c>
      <c r="AN77" t="s">
        <v>307</v>
      </c>
      <c r="AO77" t="s">
        <v>219</v>
      </c>
      <c r="AP77" t="s">
        <v>1217</v>
      </c>
      <c r="AQ77" t="s">
        <v>289</v>
      </c>
      <c r="AR77" t="s">
        <v>1218</v>
      </c>
      <c r="AS77" t="s">
        <v>189</v>
      </c>
      <c r="AT77" t="s">
        <v>113</v>
      </c>
      <c r="AU77" t="s">
        <v>116</v>
      </c>
      <c r="AV77" t="s">
        <v>109</v>
      </c>
      <c r="AW77" t="s">
        <v>109</v>
      </c>
      <c r="AZ77" t="s">
        <v>791</v>
      </c>
      <c r="BA77" t="s">
        <v>165</v>
      </c>
      <c r="BB77" t="s">
        <v>121</v>
      </c>
      <c r="BC77" t="s">
        <v>116</v>
      </c>
      <c r="BD77" t="s">
        <v>116</v>
      </c>
      <c r="BE77" t="s">
        <v>122</v>
      </c>
      <c r="BG77" t="s">
        <v>109</v>
      </c>
      <c r="BH77" t="s">
        <v>109</v>
      </c>
      <c r="BJ77" t="s">
        <v>116</v>
      </c>
      <c r="BK77" t="s">
        <v>109</v>
      </c>
      <c r="BL77" t="s">
        <v>109</v>
      </c>
      <c r="BM77" t="s">
        <v>116</v>
      </c>
      <c r="BN77" t="s">
        <v>113</v>
      </c>
      <c r="BO77" t="s">
        <v>116</v>
      </c>
      <c r="BP77" t="s">
        <v>122</v>
      </c>
      <c r="BR77" t="s">
        <v>116</v>
      </c>
      <c r="BS77" t="s">
        <v>255</v>
      </c>
      <c r="BT77" t="s">
        <v>109</v>
      </c>
      <c r="BU77" t="s">
        <v>114</v>
      </c>
      <c r="BV77" t="s">
        <v>116</v>
      </c>
      <c r="BW77" t="s">
        <v>1219</v>
      </c>
      <c r="BY77" t="s">
        <v>116</v>
      </c>
      <c r="BZ77" t="s">
        <v>1220</v>
      </c>
      <c r="CA77" t="s">
        <v>1221</v>
      </c>
      <c r="CB77" t="s">
        <v>1222</v>
      </c>
      <c r="CC77" t="s">
        <v>1223</v>
      </c>
      <c r="CD77" t="s">
        <v>109</v>
      </c>
      <c r="CE77" t="s">
        <v>109</v>
      </c>
      <c r="CF77" t="s">
        <v>1224</v>
      </c>
      <c r="CG77" t="s">
        <v>113</v>
      </c>
      <c r="CH77" t="s">
        <v>174</v>
      </c>
      <c r="CI77" t="s">
        <v>113</v>
      </c>
      <c r="CJ77" t="s">
        <v>116</v>
      </c>
      <c r="CK77" t="s">
        <v>109</v>
      </c>
      <c r="CL77" t="s">
        <v>109</v>
      </c>
      <c r="CP77" t="s">
        <v>116</v>
      </c>
      <c r="CQ77" t="s">
        <v>109</v>
      </c>
      <c r="CS77" t="s">
        <v>116</v>
      </c>
      <c r="CT77" t="s">
        <v>116</v>
      </c>
      <c r="CU77" t="s">
        <v>116</v>
      </c>
      <c r="CV77" t="s">
        <v>116</v>
      </c>
      <c r="CW77" t="s">
        <v>1225</v>
      </c>
      <c r="CX77" t="s">
        <v>116</v>
      </c>
      <c r="CY77" t="s">
        <v>1226</v>
      </c>
      <c r="DB77">
        <f t="shared" si="22"/>
        <v>0</v>
      </c>
      <c r="DC77">
        <f t="shared" si="23"/>
        <v>0</v>
      </c>
      <c r="DD77">
        <f t="shared" si="24"/>
        <v>4</v>
      </c>
      <c r="DE77">
        <f t="shared" si="25"/>
        <v>0</v>
      </c>
      <c r="DF77">
        <f t="shared" si="26"/>
        <v>1</v>
      </c>
      <c r="DG77">
        <f t="shared" si="27"/>
        <v>0</v>
      </c>
      <c r="DH77">
        <f t="shared" si="28"/>
        <v>6</v>
      </c>
      <c r="DI77">
        <f t="shared" si="29"/>
        <v>2</v>
      </c>
      <c r="DJ77">
        <f t="shared" si="30"/>
        <v>3</v>
      </c>
      <c r="DK77">
        <f t="shared" si="31"/>
        <v>1</v>
      </c>
      <c r="DL77">
        <f t="shared" si="32"/>
        <v>0</v>
      </c>
      <c r="DM77">
        <f t="shared" si="33"/>
        <v>3</v>
      </c>
      <c r="DN77">
        <f t="shared" si="34"/>
        <v>4</v>
      </c>
      <c r="DO77">
        <f t="shared" si="35"/>
        <v>1</v>
      </c>
      <c r="DP77">
        <f t="shared" si="36"/>
        <v>3</v>
      </c>
      <c r="DQ77">
        <f t="shared" si="37"/>
        <v>2</v>
      </c>
      <c r="DR77">
        <f t="shared" si="38"/>
        <v>1</v>
      </c>
      <c r="DS77">
        <f t="shared" si="39"/>
        <v>5</v>
      </c>
      <c r="DT77">
        <f t="shared" si="40"/>
        <v>36</v>
      </c>
      <c r="DU77">
        <f t="shared" si="41"/>
        <v>6.9230769230769234</v>
      </c>
      <c r="DV77">
        <f t="shared" si="42"/>
        <v>7</v>
      </c>
      <c r="DW77">
        <f t="shared" si="43"/>
        <v>7</v>
      </c>
    </row>
    <row r="78" spans="1:127">
      <c r="A78">
        <v>91</v>
      </c>
      <c r="B78" s="1">
        <v>44663.304398148102</v>
      </c>
      <c r="C78" s="1">
        <v>44663.315219907403</v>
      </c>
      <c r="D78" t="s">
        <v>104</v>
      </c>
      <c r="F78" t="s">
        <v>1227</v>
      </c>
      <c r="G78" s="3">
        <v>20018</v>
      </c>
      <c r="H78" t="s">
        <v>1228</v>
      </c>
      <c r="I78" t="s">
        <v>1229</v>
      </c>
      <c r="J78" t="s">
        <v>134</v>
      </c>
      <c r="K78" t="s">
        <v>114</v>
      </c>
      <c r="L78" t="s">
        <v>1230</v>
      </c>
      <c r="M78" t="s">
        <v>109</v>
      </c>
      <c r="O78" t="s">
        <v>185</v>
      </c>
      <c r="P78" t="s">
        <v>1231</v>
      </c>
      <c r="Q78" t="s">
        <v>112</v>
      </c>
      <c r="R78" t="s">
        <v>113</v>
      </c>
      <c r="S78" t="s">
        <v>122</v>
      </c>
      <c r="T78" t="s">
        <v>109</v>
      </c>
      <c r="V78" t="s">
        <v>109</v>
      </c>
      <c r="X78" t="s">
        <v>356</v>
      </c>
      <c r="Y78" t="s">
        <v>113</v>
      </c>
      <c r="Z78" t="s">
        <v>109</v>
      </c>
      <c r="AA78" t="s">
        <v>116</v>
      </c>
      <c r="AB78" t="s">
        <v>134</v>
      </c>
      <c r="AC78" t="s">
        <v>116</v>
      </c>
      <c r="AD78" t="s">
        <v>1232</v>
      </c>
      <c r="AE78" t="s">
        <v>109</v>
      </c>
      <c r="AG78" t="s">
        <v>109</v>
      </c>
      <c r="AH78" t="s">
        <v>116</v>
      </c>
      <c r="AI78" t="s">
        <v>109</v>
      </c>
      <c r="AJ78" t="s">
        <v>116</v>
      </c>
      <c r="AK78" t="s">
        <v>116</v>
      </c>
      <c r="AL78" t="s">
        <v>109</v>
      </c>
      <c r="AM78" t="s">
        <v>112</v>
      </c>
      <c r="AN78" t="s">
        <v>117</v>
      </c>
      <c r="AO78" t="s">
        <v>188</v>
      </c>
      <c r="AP78" t="s">
        <v>113</v>
      </c>
      <c r="AQ78" t="s">
        <v>109</v>
      </c>
      <c r="AS78" t="s">
        <v>1233</v>
      </c>
      <c r="AT78" t="s">
        <v>113</v>
      </c>
      <c r="AU78" t="s">
        <v>116</v>
      </c>
      <c r="AV78" t="s">
        <v>116</v>
      </c>
      <c r="AW78" t="s">
        <v>109</v>
      </c>
      <c r="AZ78" t="s">
        <v>113</v>
      </c>
      <c r="BA78" t="s">
        <v>1234</v>
      </c>
      <c r="BB78" t="s">
        <v>121</v>
      </c>
      <c r="BC78" t="s">
        <v>116</v>
      </c>
      <c r="BD78" t="s">
        <v>116</v>
      </c>
      <c r="BE78" t="s">
        <v>116</v>
      </c>
      <c r="BF78" t="s">
        <v>1235</v>
      </c>
      <c r="BG78" t="s">
        <v>109</v>
      </c>
      <c r="BH78" t="s">
        <v>116</v>
      </c>
      <c r="BI78" t="s">
        <v>1236</v>
      </c>
      <c r="BJ78" t="s">
        <v>116</v>
      </c>
      <c r="BK78" t="s">
        <v>109</v>
      </c>
      <c r="BL78" t="s">
        <v>109</v>
      </c>
      <c r="BM78" t="s">
        <v>116</v>
      </c>
      <c r="BN78" t="s">
        <v>113</v>
      </c>
      <c r="BO78" t="s">
        <v>109</v>
      </c>
      <c r="BP78" t="s">
        <v>122</v>
      </c>
      <c r="BR78" t="s">
        <v>116</v>
      </c>
      <c r="BS78" t="s">
        <v>169</v>
      </c>
      <c r="BT78" t="s">
        <v>116</v>
      </c>
      <c r="BU78" t="s">
        <v>114</v>
      </c>
      <c r="BV78" t="s">
        <v>223</v>
      </c>
      <c r="BY78" t="s">
        <v>116</v>
      </c>
      <c r="BZ78" t="s">
        <v>208</v>
      </c>
      <c r="CA78" t="s">
        <v>113</v>
      </c>
      <c r="CB78" t="s">
        <v>113</v>
      </c>
      <c r="CC78" t="s">
        <v>270</v>
      </c>
      <c r="CD78" t="s">
        <v>109</v>
      </c>
      <c r="CE78" t="s">
        <v>116</v>
      </c>
      <c r="CG78" t="s">
        <v>113</v>
      </c>
      <c r="CH78" t="s">
        <v>174</v>
      </c>
      <c r="CI78" t="s">
        <v>113</v>
      </c>
      <c r="CJ78" t="s">
        <v>109</v>
      </c>
      <c r="CK78" t="s">
        <v>109</v>
      </c>
      <c r="CL78" t="s">
        <v>109</v>
      </c>
      <c r="CP78" t="s">
        <v>116</v>
      </c>
      <c r="CQ78" t="s">
        <v>109</v>
      </c>
      <c r="CS78" t="s">
        <v>116</v>
      </c>
      <c r="CT78" t="s">
        <v>116</v>
      </c>
      <c r="CU78" t="s">
        <v>109</v>
      </c>
      <c r="CV78" t="s">
        <v>109</v>
      </c>
      <c r="CX78" t="s">
        <v>116</v>
      </c>
      <c r="CY78" t="s">
        <v>1209</v>
      </c>
      <c r="DB78">
        <f t="shared" si="22"/>
        <v>2</v>
      </c>
      <c r="DC78">
        <f t="shared" si="23"/>
        <v>0</v>
      </c>
      <c r="DD78">
        <f t="shared" si="24"/>
        <v>3</v>
      </c>
      <c r="DE78">
        <f t="shared" si="25"/>
        <v>0</v>
      </c>
      <c r="DF78">
        <f t="shared" si="26"/>
        <v>4</v>
      </c>
      <c r="DG78">
        <f t="shared" si="27"/>
        <v>0</v>
      </c>
      <c r="DH78">
        <f t="shared" si="28"/>
        <v>6</v>
      </c>
      <c r="DI78">
        <f t="shared" si="29"/>
        <v>3</v>
      </c>
      <c r="DJ78">
        <f t="shared" si="30"/>
        <v>2</v>
      </c>
      <c r="DK78">
        <f t="shared" si="31"/>
        <v>2</v>
      </c>
      <c r="DL78">
        <f t="shared" si="32"/>
        <v>1</v>
      </c>
      <c r="DM78">
        <f t="shared" si="33"/>
        <v>2</v>
      </c>
      <c r="DN78">
        <f t="shared" si="34"/>
        <v>5</v>
      </c>
      <c r="DO78">
        <f t="shared" si="35"/>
        <v>1</v>
      </c>
      <c r="DP78">
        <f t="shared" si="36"/>
        <v>1</v>
      </c>
      <c r="DQ78">
        <f t="shared" si="37"/>
        <v>1</v>
      </c>
      <c r="DR78">
        <f t="shared" si="38"/>
        <v>0</v>
      </c>
      <c r="DS78">
        <f t="shared" si="39"/>
        <v>3</v>
      </c>
      <c r="DT78">
        <f t="shared" si="40"/>
        <v>36</v>
      </c>
      <c r="DU78">
        <f t="shared" si="41"/>
        <v>6.9230769230769234</v>
      </c>
      <c r="DV78">
        <f t="shared" si="42"/>
        <v>7</v>
      </c>
      <c r="DW78">
        <f t="shared" si="43"/>
        <v>7</v>
      </c>
    </row>
    <row r="79" spans="1:127">
      <c r="A79">
        <v>92</v>
      </c>
      <c r="B79" s="1">
        <v>44663.306782407402</v>
      </c>
      <c r="C79" s="1">
        <v>44663.327951388899</v>
      </c>
      <c r="D79" t="s">
        <v>104</v>
      </c>
      <c r="F79" t="s">
        <v>1237</v>
      </c>
      <c r="G79" s="4">
        <v>20769</v>
      </c>
      <c r="H79" t="s">
        <v>1238</v>
      </c>
      <c r="I79" t="s">
        <v>1239</v>
      </c>
      <c r="J79" t="s">
        <v>134</v>
      </c>
      <c r="K79" t="s">
        <v>114</v>
      </c>
      <c r="L79" t="s">
        <v>1240</v>
      </c>
      <c r="M79" t="s">
        <v>109</v>
      </c>
      <c r="O79" t="s">
        <v>1241</v>
      </c>
      <c r="P79" t="s">
        <v>1242</v>
      </c>
      <c r="Q79" t="s">
        <v>152</v>
      </c>
      <c r="R79" t="s">
        <v>113</v>
      </c>
      <c r="S79" t="s">
        <v>114</v>
      </c>
      <c r="T79" t="s">
        <v>156</v>
      </c>
      <c r="U79" t="s">
        <v>157</v>
      </c>
      <c r="V79" t="s">
        <v>109</v>
      </c>
      <c r="X79" t="s">
        <v>510</v>
      </c>
      <c r="Y79" t="s">
        <v>187</v>
      </c>
      <c r="Z79" t="s">
        <v>116</v>
      </c>
      <c r="AB79" t="s">
        <v>134</v>
      </c>
      <c r="AC79" t="s">
        <v>116</v>
      </c>
      <c r="AD79" t="s">
        <v>1243</v>
      </c>
      <c r="AE79" t="s">
        <v>109</v>
      </c>
      <c r="AG79" t="s">
        <v>116</v>
      </c>
      <c r="AH79" t="s">
        <v>116</v>
      </c>
      <c r="AI79" t="s">
        <v>109</v>
      </c>
      <c r="AJ79" t="s">
        <v>116</v>
      </c>
      <c r="AK79" t="s">
        <v>116</v>
      </c>
      <c r="AL79" t="s">
        <v>116</v>
      </c>
      <c r="AM79" t="s">
        <v>112</v>
      </c>
      <c r="AN79" t="s">
        <v>117</v>
      </c>
      <c r="AO79" t="s">
        <v>162</v>
      </c>
      <c r="AP79" t="s">
        <v>241</v>
      </c>
      <c r="AQ79" t="s">
        <v>109</v>
      </c>
      <c r="AS79" t="s">
        <v>1244</v>
      </c>
      <c r="AT79" t="s">
        <v>113</v>
      </c>
      <c r="AU79" t="s">
        <v>116</v>
      </c>
      <c r="AV79" t="s">
        <v>116</v>
      </c>
      <c r="AW79" t="s">
        <v>109</v>
      </c>
      <c r="AZ79" t="s">
        <v>450</v>
      </c>
      <c r="BA79" t="s">
        <v>1245</v>
      </c>
      <c r="BB79" t="s">
        <v>121</v>
      </c>
      <c r="BC79" t="s">
        <v>116</v>
      </c>
      <c r="BD79" t="s">
        <v>116</v>
      </c>
      <c r="BE79" t="s">
        <v>116</v>
      </c>
      <c r="BF79" t="s">
        <v>1246</v>
      </c>
      <c r="BG79" t="s">
        <v>116</v>
      </c>
      <c r="BH79" t="s">
        <v>116</v>
      </c>
      <c r="BI79" t="s">
        <v>1247</v>
      </c>
      <c r="BJ79" t="s">
        <v>116</v>
      </c>
      <c r="BK79" t="s">
        <v>116</v>
      </c>
      <c r="BL79" t="s">
        <v>116</v>
      </c>
      <c r="BM79" t="s">
        <v>116</v>
      </c>
      <c r="BN79" t="s">
        <v>1248</v>
      </c>
      <c r="BO79" t="s">
        <v>116</v>
      </c>
      <c r="BP79" t="s">
        <v>116</v>
      </c>
      <c r="BQ79" t="s">
        <v>1249</v>
      </c>
      <c r="BR79" t="s">
        <v>116</v>
      </c>
      <c r="BS79" t="s">
        <v>126</v>
      </c>
      <c r="BT79" t="s">
        <v>116</v>
      </c>
      <c r="BU79" t="s">
        <v>114</v>
      </c>
      <c r="BV79" t="s">
        <v>223</v>
      </c>
      <c r="BY79" t="s">
        <v>116</v>
      </c>
      <c r="BZ79" t="s">
        <v>208</v>
      </c>
      <c r="CA79" t="s">
        <v>1250</v>
      </c>
      <c r="CB79" t="s">
        <v>512</v>
      </c>
      <c r="CC79" t="s">
        <v>632</v>
      </c>
      <c r="CD79" t="s">
        <v>109</v>
      </c>
      <c r="CE79" t="s">
        <v>116</v>
      </c>
      <c r="CG79" t="s">
        <v>1251</v>
      </c>
      <c r="CH79" t="s">
        <v>346</v>
      </c>
      <c r="CI79" t="s">
        <v>1252</v>
      </c>
      <c r="CJ79" t="s">
        <v>116</v>
      </c>
      <c r="CK79" t="s">
        <v>109</v>
      </c>
      <c r="CL79" t="s">
        <v>109</v>
      </c>
      <c r="CP79" t="s">
        <v>116</v>
      </c>
      <c r="CQ79" t="s">
        <v>109</v>
      </c>
      <c r="CS79" t="s">
        <v>116</v>
      </c>
      <c r="CT79" t="s">
        <v>116</v>
      </c>
      <c r="CU79" t="s">
        <v>116</v>
      </c>
      <c r="CV79" t="s">
        <v>109</v>
      </c>
      <c r="CX79" t="s">
        <v>116</v>
      </c>
      <c r="CY79" t="s">
        <v>1253</v>
      </c>
      <c r="DB79">
        <f t="shared" si="22"/>
        <v>2</v>
      </c>
      <c r="DC79">
        <f t="shared" si="23"/>
        <v>0</v>
      </c>
      <c r="DD79">
        <f t="shared" si="24"/>
        <v>5</v>
      </c>
      <c r="DE79">
        <f t="shared" si="25"/>
        <v>0</v>
      </c>
      <c r="DF79">
        <f t="shared" si="26"/>
        <v>5</v>
      </c>
      <c r="DG79">
        <f t="shared" si="27"/>
        <v>0</v>
      </c>
      <c r="DH79">
        <f t="shared" si="28"/>
        <v>9</v>
      </c>
      <c r="DI79">
        <f t="shared" si="29"/>
        <v>3</v>
      </c>
      <c r="DJ79">
        <f t="shared" si="30"/>
        <v>3</v>
      </c>
      <c r="DK79">
        <f t="shared" si="31"/>
        <v>2</v>
      </c>
      <c r="DL79">
        <f t="shared" si="32"/>
        <v>2</v>
      </c>
      <c r="DM79">
        <f t="shared" si="33"/>
        <v>7</v>
      </c>
      <c r="DN79">
        <f t="shared" si="34"/>
        <v>5</v>
      </c>
      <c r="DO79">
        <f t="shared" si="35"/>
        <v>1</v>
      </c>
      <c r="DP79">
        <f t="shared" si="36"/>
        <v>3</v>
      </c>
      <c r="DQ79">
        <f t="shared" si="37"/>
        <v>2</v>
      </c>
      <c r="DR79">
        <f t="shared" si="38"/>
        <v>1</v>
      </c>
      <c r="DS79">
        <f t="shared" si="39"/>
        <v>4</v>
      </c>
      <c r="DT79">
        <f t="shared" si="40"/>
        <v>54</v>
      </c>
      <c r="DU79">
        <f t="shared" si="41"/>
        <v>10.384615384615385</v>
      </c>
      <c r="DV79">
        <f t="shared" si="42"/>
        <v>10.5</v>
      </c>
      <c r="DW79">
        <f t="shared" si="43"/>
        <v>10</v>
      </c>
    </row>
    <row r="80" spans="1:127">
      <c r="A80">
        <v>93</v>
      </c>
      <c r="B80" s="1">
        <v>44663.394074074102</v>
      </c>
      <c r="C80" s="1">
        <v>44663.431990740697</v>
      </c>
      <c r="D80" t="s">
        <v>104</v>
      </c>
      <c r="F80" t="s">
        <v>1254</v>
      </c>
      <c r="G80" s="3">
        <v>11826</v>
      </c>
      <c r="H80" t="s">
        <v>1255</v>
      </c>
      <c r="I80" t="s">
        <v>1256</v>
      </c>
      <c r="J80" t="s">
        <v>108</v>
      </c>
      <c r="K80" t="s">
        <v>114</v>
      </c>
      <c r="L80" t="s">
        <v>1257</v>
      </c>
      <c r="M80" t="s">
        <v>109</v>
      </c>
      <c r="O80" t="s">
        <v>1258</v>
      </c>
      <c r="P80" t="s">
        <v>946</v>
      </c>
      <c r="Q80" t="s">
        <v>200</v>
      </c>
      <c r="R80" t="s">
        <v>113</v>
      </c>
      <c r="S80" t="s">
        <v>114</v>
      </c>
      <c r="T80" t="s">
        <v>156</v>
      </c>
      <c r="U80" t="s">
        <v>157</v>
      </c>
      <c r="V80" t="s">
        <v>109</v>
      </c>
      <c r="X80" t="s">
        <v>202</v>
      </c>
      <c r="Y80" t="s">
        <v>139</v>
      </c>
      <c r="Z80" t="s">
        <v>116</v>
      </c>
      <c r="AB80" t="s">
        <v>152</v>
      </c>
      <c r="AC80" t="s">
        <v>116</v>
      </c>
      <c r="AD80" t="s">
        <v>1259</v>
      </c>
      <c r="AE80" t="s">
        <v>109</v>
      </c>
      <c r="AG80" t="s">
        <v>109</v>
      </c>
      <c r="AH80" t="s">
        <v>116</v>
      </c>
      <c r="AI80" t="s">
        <v>116</v>
      </c>
      <c r="AJ80" t="s">
        <v>116</v>
      </c>
      <c r="AK80" t="s">
        <v>116</v>
      </c>
      <c r="AL80" t="s">
        <v>116</v>
      </c>
      <c r="AM80" t="s">
        <v>152</v>
      </c>
      <c r="AN80" t="s">
        <v>117</v>
      </c>
      <c r="AO80" t="s">
        <v>1260</v>
      </c>
      <c r="AP80" t="s">
        <v>1260</v>
      </c>
      <c r="AQ80" t="s">
        <v>109</v>
      </c>
      <c r="AS80" t="s">
        <v>651</v>
      </c>
      <c r="AT80" t="s">
        <v>1261</v>
      </c>
      <c r="AU80" t="s">
        <v>116</v>
      </c>
      <c r="AV80" t="s">
        <v>116</v>
      </c>
      <c r="AW80" t="s">
        <v>112</v>
      </c>
      <c r="AX80" t="s">
        <v>116</v>
      </c>
      <c r="AY80" t="s">
        <v>1262</v>
      </c>
      <c r="AZ80" t="s">
        <v>164</v>
      </c>
      <c r="BA80" t="s">
        <v>120</v>
      </c>
      <c r="BB80" t="s">
        <v>206</v>
      </c>
      <c r="BC80" t="s">
        <v>116</v>
      </c>
      <c r="BD80" t="s">
        <v>116</v>
      </c>
      <c r="BE80" t="s">
        <v>122</v>
      </c>
      <c r="BG80" t="s">
        <v>116</v>
      </c>
      <c r="BH80" t="s">
        <v>116</v>
      </c>
      <c r="BI80" t="s">
        <v>1263</v>
      </c>
      <c r="BJ80" t="s">
        <v>116</v>
      </c>
      <c r="BK80" t="s">
        <v>116</v>
      </c>
      <c r="BL80" t="s">
        <v>109</v>
      </c>
      <c r="BM80" t="s">
        <v>109</v>
      </c>
      <c r="BN80" t="s">
        <v>1264</v>
      </c>
      <c r="BO80" t="s">
        <v>116</v>
      </c>
      <c r="BP80" t="s">
        <v>122</v>
      </c>
      <c r="BR80" t="s">
        <v>116</v>
      </c>
      <c r="BS80" t="s">
        <v>126</v>
      </c>
      <c r="BT80" t="s">
        <v>116</v>
      </c>
      <c r="BU80" t="s">
        <v>114</v>
      </c>
      <c r="BV80" t="s">
        <v>116</v>
      </c>
      <c r="BY80" t="s">
        <v>116</v>
      </c>
      <c r="BZ80" t="s">
        <v>208</v>
      </c>
      <c r="CA80" t="s">
        <v>1265</v>
      </c>
      <c r="CB80" t="s">
        <v>129</v>
      </c>
      <c r="CC80" t="s">
        <v>270</v>
      </c>
      <c r="CD80" t="s">
        <v>116</v>
      </c>
      <c r="CE80" t="s">
        <v>109</v>
      </c>
      <c r="CF80" t="s">
        <v>877</v>
      </c>
      <c r="CG80" t="s">
        <v>113</v>
      </c>
      <c r="CH80" t="s">
        <v>436</v>
      </c>
      <c r="CI80" t="s">
        <v>113</v>
      </c>
      <c r="CJ80" t="s">
        <v>116</v>
      </c>
      <c r="CK80" t="s">
        <v>116</v>
      </c>
      <c r="CL80" t="s">
        <v>109</v>
      </c>
      <c r="CP80" t="s">
        <v>116</v>
      </c>
      <c r="CQ80" t="s">
        <v>109</v>
      </c>
      <c r="CS80" t="s">
        <v>116</v>
      </c>
      <c r="CT80" t="s">
        <v>116</v>
      </c>
      <c r="CU80" t="s">
        <v>116</v>
      </c>
      <c r="CV80" t="s">
        <v>109</v>
      </c>
      <c r="CX80" t="s">
        <v>109</v>
      </c>
      <c r="CZ80" t="s">
        <v>1266</v>
      </c>
      <c r="DB80">
        <f t="shared" si="22"/>
        <v>2</v>
      </c>
      <c r="DC80">
        <f t="shared" si="23"/>
        <v>0</v>
      </c>
      <c r="DD80">
        <f t="shared" si="24"/>
        <v>5</v>
      </c>
      <c r="DE80">
        <f t="shared" si="25"/>
        <v>0</v>
      </c>
      <c r="DF80">
        <f t="shared" si="26"/>
        <v>5</v>
      </c>
      <c r="DG80">
        <f t="shared" si="27"/>
        <v>0</v>
      </c>
      <c r="DH80">
        <f t="shared" si="28"/>
        <v>9</v>
      </c>
      <c r="DI80">
        <f t="shared" si="29"/>
        <v>6</v>
      </c>
      <c r="DJ80">
        <f t="shared" si="30"/>
        <v>3</v>
      </c>
      <c r="DK80">
        <f t="shared" si="31"/>
        <v>1</v>
      </c>
      <c r="DL80">
        <f t="shared" si="32"/>
        <v>2</v>
      </c>
      <c r="DM80">
        <f t="shared" si="33"/>
        <v>4</v>
      </c>
      <c r="DN80">
        <f t="shared" si="34"/>
        <v>5</v>
      </c>
      <c r="DO80">
        <f t="shared" si="35"/>
        <v>1</v>
      </c>
      <c r="DP80">
        <f t="shared" si="36"/>
        <v>4</v>
      </c>
      <c r="DQ80">
        <f t="shared" si="37"/>
        <v>2</v>
      </c>
      <c r="DR80">
        <f t="shared" si="38"/>
        <v>2</v>
      </c>
      <c r="DS80">
        <f t="shared" si="39"/>
        <v>4</v>
      </c>
      <c r="DT80">
        <f t="shared" si="40"/>
        <v>55</v>
      </c>
      <c r="DU80">
        <f t="shared" si="41"/>
        <v>10.576923076923077</v>
      </c>
      <c r="DV80">
        <f t="shared" si="42"/>
        <v>10.5</v>
      </c>
      <c r="DW80">
        <f t="shared" si="43"/>
        <v>10</v>
      </c>
    </row>
    <row r="81" spans="1:127">
      <c r="A81">
        <v>94</v>
      </c>
      <c r="B81" s="1">
        <v>44663.347858796304</v>
      </c>
      <c r="C81" s="1">
        <v>44663.432141203702</v>
      </c>
      <c r="D81" t="s">
        <v>104</v>
      </c>
      <c r="F81" t="s">
        <v>1267</v>
      </c>
      <c r="G81" s="4">
        <v>20761</v>
      </c>
      <c r="H81" t="s">
        <v>1268</v>
      </c>
      <c r="I81" t="s">
        <v>1269</v>
      </c>
      <c r="J81" t="s">
        <v>134</v>
      </c>
      <c r="K81" t="s">
        <v>114</v>
      </c>
      <c r="L81" t="s">
        <v>1270</v>
      </c>
      <c r="M81" t="s">
        <v>109</v>
      </c>
      <c r="O81" t="s">
        <v>1271</v>
      </c>
      <c r="P81" t="s">
        <v>199</v>
      </c>
      <c r="Q81" t="s">
        <v>112</v>
      </c>
      <c r="R81" t="s">
        <v>113</v>
      </c>
      <c r="S81" t="s">
        <v>114</v>
      </c>
      <c r="T81" t="s">
        <v>156</v>
      </c>
      <c r="U81" t="s">
        <v>157</v>
      </c>
      <c r="V81" t="s">
        <v>109</v>
      </c>
      <c r="X81" t="s">
        <v>138</v>
      </c>
      <c r="Y81" t="s">
        <v>187</v>
      </c>
      <c r="Z81" t="s">
        <v>116</v>
      </c>
      <c r="AB81" t="s">
        <v>134</v>
      </c>
      <c r="AC81" t="s">
        <v>116</v>
      </c>
      <c r="AD81" t="s">
        <v>1272</v>
      </c>
      <c r="AE81" t="s">
        <v>109</v>
      </c>
      <c r="AG81" t="s">
        <v>109</v>
      </c>
      <c r="AH81" t="s">
        <v>116</v>
      </c>
      <c r="AI81" t="s">
        <v>116</v>
      </c>
      <c r="AJ81" t="s">
        <v>116</v>
      </c>
      <c r="AK81" t="s">
        <v>116</v>
      </c>
      <c r="AL81" t="s">
        <v>116</v>
      </c>
      <c r="AM81" t="s">
        <v>112</v>
      </c>
      <c r="AN81" t="s">
        <v>117</v>
      </c>
      <c r="AO81" t="s">
        <v>188</v>
      </c>
      <c r="AP81" t="s">
        <v>113</v>
      </c>
      <c r="AQ81" t="s">
        <v>289</v>
      </c>
      <c r="AR81" t="s">
        <v>1273</v>
      </c>
      <c r="AS81" t="s">
        <v>765</v>
      </c>
      <c r="AT81" t="s">
        <v>113</v>
      </c>
      <c r="AU81" t="s">
        <v>116</v>
      </c>
      <c r="AV81" t="s">
        <v>109</v>
      </c>
      <c r="AW81" t="s">
        <v>109</v>
      </c>
      <c r="AZ81" t="s">
        <v>164</v>
      </c>
      <c r="BA81" t="s">
        <v>1274</v>
      </c>
      <c r="BB81" t="s">
        <v>121</v>
      </c>
      <c r="BC81" t="s">
        <v>109</v>
      </c>
      <c r="BD81" t="s">
        <v>116</v>
      </c>
      <c r="BE81" t="s">
        <v>122</v>
      </c>
      <c r="BG81" t="s">
        <v>116</v>
      </c>
      <c r="BH81" t="s">
        <v>116</v>
      </c>
      <c r="BI81" t="s">
        <v>1275</v>
      </c>
      <c r="BJ81" t="s">
        <v>116</v>
      </c>
      <c r="BK81" t="s">
        <v>109</v>
      </c>
      <c r="BL81" t="s">
        <v>109</v>
      </c>
      <c r="BM81" t="s">
        <v>109</v>
      </c>
      <c r="BN81" t="s">
        <v>113</v>
      </c>
      <c r="BO81" t="s">
        <v>125</v>
      </c>
      <c r="BP81" t="s">
        <v>122</v>
      </c>
      <c r="BR81" t="s">
        <v>116</v>
      </c>
      <c r="BS81" t="s">
        <v>126</v>
      </c>
      <c r="BT81" t="s">
        <v>116</v>
      </c>
      <c r="BU81" t="s">
        <v>109</v>
      </c>
      <c r="BV81" t="s">
        <v>116</v>
      </c>
      <c r="BW81" t="s">
        <v>1276</v>
      </c>
      <c r="BY81" t="s">
        <v>116</v>
      </c>
      <c r="BZ81" t="s">
        <v>208</v>
      </c>
      <c r="CA81" t="s">
        <v>257</v>
      </c>
      <c r="CB81" t="s">
        <v>512</v>
      </c>
      <c r="CC81" t="s">
        <v>1277</v>
      </c>
      <c r="CD81" t="s">
        <v>109</v>
      </c>
      <c r="CE81" t="s">
        <v>116</v>
      </c>
      <c r="CG81" t="s">
        <v>113</v>
      </c>
      <c r="CH81" t="s">
        <v>113</v>
      </c>
      <c r="CI81" t="s">
        <v>113</v>
      </c>
      <c r="CJ81" t="s">
        <v>109</v>
      </c>
      <c r="CK81" t="s">
        <v>116</v>
      </c>
      <c r="CL81" t="s">
        <v>109</v>
      </c>
      <c r="CP81" t="s">
        <v>116</v>
      </c>
      <c r="CQ81" t="s">
        <v>109</v>
      </c>
      <c r="CS81" t="s">
        <v>116</v>
      </c>
      <c r="CT81" t="s">
        <v>116</v>
      </c>
      <c r="CU81" t="s">
        <v>116</v>
      </c>
      <c r="CV81" t="s">
        <v>109</v>
      </c>
      <c r="CX81" t="s">
        <v>116</v>
      </c>
      <c r="CY81" t="s">
        <v>705</v>
      </c>
      <c r="CZ81" t="s">
        <v>1278</v>
      </c>
      <c r="DB81">
        <f t="shared" si="22"/>
        <v>2</v>
      </c>
      <c r="DC81">
        <f t="shared" si="23"/>
        <v>0</v>
      </c>
      <c r="DD81">
        <f t="shared" si="24"/>
        <v>5</v>
      </c>
      <c r="DE81">
        <f t="shared" si="25"/>
        <v>0</v>
      </c>
      <c r="DF81">
        <f t="shared" si="26"/>
        <v>5</v>
      </c>
      <c r="DG81">
        <f t="shared" si="27"/>
        <v>0</v>
      </c>
      <c r="DH81">
        <f t="shared" si="28"/>
        <v>9</v>
      </c>
      <c r="DI81">
        <f t="shared" si="29"/>
        <v>2</v>
      </c>
      <c r="DJ81">
        <f t="shared" si="30"/>
        <v>3</v>
      </c>
      <c r="DK81">
        <f t="shared" si="31"/>
        <v>1</v>
      </c>
      <c r="DL81">
        <f t="shared" si="32"/>
        <v>2</v>
      </c>
      <c r="DM81">
        <f t="shared" si="33"/>
        <v>2</v>
      </c>
      <c r="DN81">
        <f t="shared" si="34"/>
        <v>4</v>
      </c>
      <c r="DO81">
        <f t="shared" si="35"/>
        <v>1</v>
      </c>
      <c r="DP81">
        <f t="shared" si="36"/>
        <v>3</v>
      </c>
      <c r="DQ81">
        <f t="shared" si="37"/>
        <v>0</v>
      </c>
      <c r="DR81">
        <f t="shared" si="38"/>
        <v>1</v>
      </c>
      <c r="DS81">
        <f t="shared" si="39"/>
        <v>4</v>
      </c>
      <c r="DT81">
        <f t="shared" si="40"/>
        <v>44</v>
      </c>
      <c r="DU81">
        <f t="shared" si="41"/>
        <v>8.4615384615384617</v>
      </c>
      <c r="DV81">
        <f t="shared" si="42"/>
        <v>8.5</v>
      </c>
      <c r="DW81">
        <f t="shared" si="43"/>
        <v>8.5</v>
      </c>
    </row>
    <row r="82" spans="1:127">
      <c r="A82">
        <v>95</v>
      </c>
      <c r="B82" s="1">
        <v>44663.4284722222</v>
      </c>
      <c r="C82" s="1">
        <v>44663.440416666701</v>
      </c>
      <c r="D82" t="s">
        <v>104</v>
      </c>
      <c r="F82" t="s">
        <v>1279</v>
      </c>
      <c r="G82" s="5">
        <v>11249</v>
      </c>
      <c r="H82" t="s">
        <v>1280</v>
      </c>
      <c r="I82" t="s">
        <v>1281</v>
      </c>
      <c r="J82" t="s">
        <v>134</v>
      </c>
      <c r="K82" t="s">
        <v>114</v>
      </c>
      <c r="L82" t="s">
        <v>1282</v>
      </c>
      <c r="M82" t="s">
        <v>109</v>
      </c>
      <c r="O82" t="s">
        <v>198</v>
      </c>
      <c r="P82" t="s">
        <v>1283</v>
      </c>
      <c r="Q82" t="s">
        <v>112</v>
      </c>
      <c r="R82" t="s">
        <v>113</v>
      </c>
      <c r="S82" t="s">
        <v>122</v>
      </c>
      <c r="T82" t="s">
        <v>109</v>
      </c>
      <c r="V82" t="s">
        <v>109</v>
      </c>
      <c r="X82" t="s">
        <v>202</v>
      </c>
      <c r="Y82" t="s">
        <v>1133</v>
      </c>
      <c r="Z82" t="s">
        <v>109</v>
      </c>
      <c r="AA82" t="s">
        <v>109</v>
      </c>
      <c r="AB82" t="s">
        <v>134</v>
      </c>
      <c r="AC82" t="s">
        <v>116</v>
      </c>
      <c r="AD82" t="s">
        <v>1284</v>
      </c>
      <c r="AE82" t="s">
        <v>109</v>
      </c>
      <c r="AG82" t="s">
        <v>116</v>
      </c>
      <c r="AH82" t="s">
        <v>116</v>
      </c>
      <c r="AI82" t="s">
        <v>109</v>
      </c>
      <c r="AJ82" t="s">
        <v>116</v>
      </c>
      <c r="AK82" t="s">
        <v>116</v>
      </c>
      <c r="AL82" t="s">
        <v>109</v>
      </c>
      <c r="AM82" t="s">
        <v>112</v>
      </c>
      <c r="AN82" t="s">
        <v>117</v>
      </c>
      <c r="AO82" t="s">
        <v>339</v>
      </c>
      <c r="AP82" t="s">
        <v>241</v>
      </c>
      <c r="AQ82" t="s">
        <v>109</v>
      </c>
      <c r="AS82" t="s">
        <v>189</v>
      </c>
      <c r="AT82" t="s">
        <v>1285</v>
      </c>
      <c r="AU82" t="s">
        <v>116</v>
      </c>
      <c r="AV82" t="s">
        <v>109</v>
      </c>
      <c r="AW82" t="s">
        <v>109</v>
      </c>
      <c r="AZ82" t="s">
        <v>450</v>
      </c>
      <c r="BA82" t="s">
        <v>113</v>
      </c>
      <c r="BB82" t="s">
        <v>206</v>
      </c>
      <c r="BC82" t="s">
        <v>116</v>
      </c>
      <c r="BD82" t="s">
        <v>116</v>
      </c>
      <c r="BE82" t="s">
        <v>122</v>
      </c>
      <c r="BG82" t="s">
        <v>116</v>
      </c>
      <c r="BH82" t="s">
        <v>116</v>
      </c>
      <c r="BI82" t="s">
        <v>1286</v>
      </c>
      <c r="BJ82" t="s">
        <v>116</v>
      </c>
      <c r="BK82" t="s">
        <v>109</v>
      </c>
      <c r="BL82" t="s">
        <v>116</v>
      </c>
      <c r="BM82" t="s">
        <v>109</v>
      </c>
      <c r="BN82" t="s">
        <v>113</v>
      </c>
      <c r="BO82" t="s">
        <v>116</v>
      </c>
      <c r="BP82" t="s">
        <v>122</v>
      </c>
      <c r="BR82" t="s">
        <v>116</v>
      </c>
      <c r="BS82" t="s">
        <v>169</v>
      </c>
      <c r="BT82" t="s">
        <v>116</v>
      </c>
      <c r="BU82" t="s">
        <v>114</v>
      </c>
      <c r="BV82" t="s">
        <v>116</v>
      </c>
      <c r="BY82" t="s">
        <v>116</v>
      </c>
      <c r="BZ82" t="s">
        <v>208</v>
      </c>
      <c r="CA82" t="s">
        <v>1287</v>
      </c>
      <c r="CB82" t="s">
        <v>1285</v>
      </c>
      <c r="CC82" t="s">
        <v>191</v>
      </c>
      <c r="CD82" t="s">
        <v>116</v>
      </c>
      <c r="CE82" t="s">
        <v>109</v>
      </c>
      <c r="CF82" t="s">
        <v>249</v>
      </c>
      <c r="CG82" t="s">
        <v>113</v>
      </c>
      <c r="CH82" t="s">
        <v>174</v>
      </c>
      <c r="CI82" t="s">
        <v>113</v>
      </c>
      <c r="CJ82" t="s">
        <v>116</v>
      </c>
      <c r="CK82" t="s">
        <v>116</v>
      </c>
      <c r="CL82" t="s">
        <v>109</v>
      </c>
      <c r="CP82" t="s">
        <v>116</v>
      </c>
      <c r="CQ82" t="s">
        <v>109</v>
      </c>
      <c r="CS82" t="s">
        <v>116</v>
      </c>
      <c r="CT82" t="s">
        <v>116</v>
      </c>
      <c r="CU82" t="s">
        <v>109</v>
      </c>
      <c r="CV82" t="s">
        <v>109</v>
      </c>
      <c r="CX82" t="s">
        <v>109</v>
      </c>
      <c r="DB82">
        <f t="shared" si="22"/>
        <v>2</v>
      </c>
      <c r="DC82">
        <f t="shared" si="23"/>
        <v>0</v>
      </c>
      <c r="DD82">
        <f t="shared" si="24"/>
        <v>3</v>
      </c>
      <c r="DE82">
        <f t="shared" si="25"/>
        <v>0</v>
      </c>
      <c r="DF82">
        <f t="shared" si="26"/>
        <v>4</v>
      </c>
      <c r="DG82">
        <f t="shared" si="27"/>
        <v>0</v>
      </c>
      <c r="DH82">
        <f t="shared" si="28"/>
        <v>8</v>
      </c>
      <c r="DI82">
        <f t="shared" si="29"/>
        <v>3</v>
      </c>
      <c r="DJ82">
        <f t="shared" si="30"/>
        <v>2</v>
      </c>
      <c r="DK82">
        <f t="shared" si="31"/>
        <v>1</v>
      </c>
      <c r="DL82">
        <f t="shared" si="32"/>
        <v>2</v>
      </c>
      <c r="DM82">
        <f t="shared" si="33"/>
        <v>3</v>
      </c>
      <c r="DN82">
        <f t="shared" si="34"/>
        <v>5</v>
      </c>
      <c r="DO82">
        <f t="shared" si="35"/>
        <v>1</v>
      </c>
      <c r="DP82">
        <f t="shared" si="36"/>
        <v>4</v>
      </c>
      <c r="DQ82">
        <f t="shared" si="37"/>
        <v>2</v>
      </c>
      <c r="DR82">
        <f t="shared" si="38"/>
        <v>2</v>
      </c>
      <c r="DS82">
        <f t="shared" si="39"/>
        <v>3</v>
      </c>
      <c r="DT82">
        <f t="shared" si="40"/>
        <v>45</v>
      </c>
      <c r="DU82">
        <f t="shared" si="41"/>
        <v>8.6538461538461533</v>
      </c>
      <c r="DV82">
        <f t="shared" si="42"/>
        <v>8.5</v>
      </c>
      <c r="DW82">
        <f t="shared" si="43"/>
        <v>8.5</v>
      </c>
    </row>
    <row r="83" spans="1:127">
      <c r="A83">
        <v>96</v>
      </c>
      <c r="B83" s="1">
        <v>44663.438425925902</v>
      </c>
      <c r="C83" s="1">
        <v>44663.446377314802</v>
      </c>
      <c r="D83" t="s">
        <v>104</v>
      </c>
      <c r="F83" t="s">
        <v>1288</v>
      </c>
      <c r="G83" s="6">
        <v>21474</v>
      </c>
      <c r="H83" t="s">
        <v>1289</v>
      </c>
      <c r="I83" t="s">
        <v>1290</v>
      </c>
      <c r="J83" t="s">
        <v>109</v>
      </c>
      <c r="M83" t="s">
        <v>109</v>
      </c>
      <c r="O83" t="s">
        <v>113</v>
      </c>
      <c r="P83" t="s">
        <v>485</v>
      </c>
      <c r="Q83" t="s">
        <v>355</v>
      </c>
      <c r="R83" t="s">
        <v>113</v>
      </c>
      <c r="S83" t="s">
        <v>122</v>
      </c>
      <c r="T83" t="s">
        <v>109</v>
      </c>
      <c r="V83" t="s">
        <v>109</v>
      </c>
      <c r="X83" t="s">
        <v>138</v>
      </c>
      <c r="Y83" t="s">
        <v>1133</v>
      </c>
      <c r="Z83" t="s">
        <v>109</v>
      </c>
      <c r="AA83" t="s">
        <v>116</v>
      </c>
      <c r="AB83" t="s">
        <v>109</v>
      </c>
      <c r="AE83" t="s">
        <v>109</v>
      </c>
      <c r="AG83" t="s">
        <v>109</v>
      </c>
      <c r="AH83" t="s">
        <v>116</v>
      </c>
      <c r="AI83" t="s">
        <v>109</v>
      </c>
      <c r="AJ83" t="s">
        <v>109</v>
      </c>
      <c r="AK83" t="s">
        <v>109</v>
      </c>
      <c r="AL83" t="s">
        <v>109</v>
      </c>
      <c r="AM83" t="s">
        <v>112</v>
      </c>
      <c r="AN83" t="s">
        <v>117</v>
      </c>
      <c r="AO83" t="s">
        <v>113</v>
      </c>
      <c r="AP83" t="s">
        <v>113</v>
      </c>
      <c r="AQ83" t="s">
        <v>109</v>
      </c>
      <c r="AS83" t="s">
        <v>1233</v>
      </c>
      <c r="AT83" t="s">
        <v>113</v>
      </c>
      <c r="AU83" t="s">
        <v>116</v>
      </c>
      <c r="AV83" t="s">
        <v>109</v>
      </c>
      <c r="AW83" t="s">
        <v>109</v>
      </c>
      <c r="AZ83" t="s">
        <v>113</v>
      </c>
      <c r="BA83" t="s">
        <v>113</v>
      </c>
      <c r="BB83" t="s">
        <v>121</v>
      </c>
      <c r="BC83" t="s">
        <v>116</v>
      </c>
      <c r="BD83" t="s">
        <v>109</v>
      </c>
      <c r="BE83" t="s">
        <v>122</v>
      </c>
      <c r="BG83" t="s">
        <v>116</v>
      </c>
      <c r="BH83" t="s">
        <v>116</v>
      </c>
      <c r="BI83" t="s">
        <v>1291</v>
      </c>
      <c r="BJ83" t="s">
        <v>109</v>
      </c>
      <c r="BK83" t="s">
        <v>109</v>
      </c>
      <c r="BL83" t="s">
        <v>109</v>
      </c>
      <c r="BM83" t="s">
        <v>109</v>
      </c>
      <c r="BN83" t="s">
        <v>113</v>
      </c>
      <c r="BO83" t="s">
        <v>109</v>
      </c>
      <c r="BP83" t="s">
        <v>122</v>
      </c>
      <c r="BR83" t="s">
        <v>116</v>
      </c>
      <c r="BS83" t="s">
        <v>113</v>
      </c>
      <c r="BT83" t="s">
        <v>116</v>
      </c>
      <c r="BU83" t="s">
        <v>114</v>
      </c>
      <c r="BV83" t="s">
        <v>223</v>
      </c>
      <c r="BY83" t="s">
        <v>116</v>
      </c>
      <c r="BZ83" t="s">
        <v>208</v>
      </c>
      <c r="CA83" t="s">
        <v>257</v>
      </c>
      <c r="CB83" t="s">
        <v>113</v>
      </c>
      <c r="CC83" t="s">
        <v>277</v>
      </c>
      <c r="CD83" t="s">
        <v>116</v>
      </c>
      <c r="CE83" t="s">
        <v>109</v>
      </c>
      <c r="CF83" t="s">
        <v>435</v>
      </c>
      <c r="CG83" t="s">
        <v>113</v>
      </c>
      <c r="CH83" t="s">
        <v>436</v>
      </c>
      <c r="CI83" t="s">
        <v>113</v>
      </c>
      <c r="CJ83" t="s">
        <v>109</v>
      </c>
      <c r="CK83" t="s">
        <v>109</v>
      </c>
      <c r="CL83" t="s">
        <v>109</v>
      </c>
      <c r="CP83" t="s">
        <v>109</v>
      </c>
      <c r="CQ83" t="s">
        <v>109</v>
      </c>
      <c r="CS83" t="s">
        <v>109</v>
      </c>
      <c r="CT83" t="s">
        <v>109</v>
      </c>
      <c r="CU83" t="s">
        <v>109</v>
      </c>
      <c r="CV83" t="s">
        <v>109</v>
      </c>
      <c r="CX83" t="s">
        <v>109</v>
      </c>
      <c r="DB83">
        <f t="shared" si="22"/>
        <v>0</v>
      </c>
      <c r="DC83">
        <f t="shared" si="23"/>
        <v>0</v>
      </c>
      <c r="DD83">
        <f t="shared" si="24"/>
        <v>2</v>
      </c>
      <c r="DE83">
        <f t="shared" si="25"/>
        <v>0</v>
      </c>
      <c r="DF83">
        <f t="shared" si="26"/>
        <v>3</v>
      </c>
      <c r="DG83">
        <f t="shared" si="27"/>
        <v>0</v>
      </c>
      <c r="DH83">
        <f t="shared" si="28"/>
        <v>3</v>
      </c>
      <c r="DI83">
        <f t="shared" si="29"/>
        <v>2</v>
      </c>
      <c r="DJ83">
        <f t="shared" si="30"/>
        <v>1</v>
      </c>
      <c r="DK83">
        <f t="shared" si="31"/>
        <v>0</v>
      </c>
      <c r="DL83">
        <f t="shared" si="32"/>
        <v>2</v>
      </c>
      <c r="DM83">
        <f t="shared" si="33"/>
        <v>0</v>
      </c>
      <c r="DN83">
        <f t="shared" si="34"/>
        <v>4</v>
      </c>
      <c r="DO83">
        <f t="shared" si="35"/>
        <v>1</v>
      </c>
      <c r="DP83">
        <f t="shared" si="36"/>
        <v>3</v>
      </c>
      <c r="DQ83">
        <f t="shared" si="37"/>
        <v>2</v>
      </c>
      <c r="DR83">
        <f t="shared" si="38"/>
        <v>0</v>
      </c>
      <c r="DS83">
        <f t="shared" si="39"/>
        <v>0</v>
      </c>
      <c r="DT83">
        <f t="shared" si="40"/>
        <v>23</v>
      </c>
      <c r="DU83">
        <f t="shared" si="41"/>
        <v>4.4230769230769234</v>
      </c>
      <c r="DV83">
        <f t="shared" si="42"/>
        <v>4.5</v>
      </c>
      <c r="DW83">
        <f t="shared" si="43"/>
        <v>4.5</v>
      </c>
    </row>
    <row r="84" spans="1:127">
      <c r="A84">
        <v>97</v>
      </c>
      <c r="B84" s="1">
        <v>44663.4426157407</v>
      </c>
      <c r="C84" s="1">
        <v>44663.459479166697</v>
      </c>
      <c r="D84" t="s">
        <v>104</v>
      </c>
      <c r="F84" t="s">
        <v>1292</v>
      </c>
      <c r="G84" s="3">
        <v>2988</v>
      </c>
      <c r="H84" t="s">
        <v>1293</v>
      </c>
      <c r="I84" t="s">
        <v>1294</v>
      </c>
      <c r="J84" t="s">
        <v>134</v>
      </c>
      <c r="K84" t="s">
        <v>114</v>
      </c>
      <c r="L84" t="s">
        <v>1295</v>
      </c>
      <c r="M84" t="s">
        <v>109</v>
      </c>
      <c r="O84" t="s">
        <v>1296</v>
      </c>
      <c r="P84" t="s">
        <v>111</v>
      </c>
      <c r="Q84" t="s">
        <v>112</v>
      </c>
      <c r="R84" t="s">
        <v>113</v>
      </c>
      <c r="S84" t="s">
        <v>114</v>
      </c>
      <c r="T84" t="s">
        <v>109</v>
      </c>
      <c r="V84" t="s">
        <v>109</v>
      </c>
      <c r="X84" t="s">
        <v>113</v>
      </c>
      <c r="Y84" t="s">
        <v>139</v>
      </c>
      <c r="Z84" t="s">
        <v>109</v>
      </c>
      <c r="AA84" t="s">
        <v>116</v>
      </c>
      <c r="AB84" t="s">
        <v>134</v>
      </c>
      <c r="AC84" t="s">
        <v>116</v>
      </c>
      <c r="AD84" t="s">
        <v>1297</v>
      </c>
      <c r="AE84" t="s">
        <v>109</v>
      </c>
      <c r="AG84" t="s">
        <v>109</v>
      </c>
      <c r="AH84" t="s">
        <v>116</v>
      </c>
      <c r="AI84" t="s">
        <v>116</v>
      </c>
      <c r="AJ84" t="s">
        <v>116</v>
      </c>
      <c r="AK84" t="s">
        <v>116</v>
      </c>
      <c r="AL84" t="s">
        <v>116</v>
      </c>
      <c r="AM84" t="s">
        <v>112</v>
      </c>
      <c r="AN84" t="s">
        <v>117</v>
      </c>
      <c r="AO84" t="s">
        <v>162</v>
      </c>
      <c r="AP84" t="s">
        <v>1298</v>
      </c>
      <c r="AQ84" t="s">
        <v>1299</v>
      </c>
      <c r="AS84" t="s">
        <v>220</v>
      </c>
      <c r="AT84" t="s">
        <v>113</v>
      </c>
      <c r="AU84" t="s">
        <v>116</v>
      </c>
      <c r="AV84" t="s">
        <v>116</v>
      </c>
      <c r="AW84" t="s">
        <v>109</v>
      </c>
      <c r="AZ84" t="s">
        <v>450</v>
      </c>
      <c r="BA84" t="s">
        <v>1300</v>
      </c>
      <c r="BB84" t="s">
        <v>206</v>
      </c>
      <c r="BC84" t="s">
        <v>116</v>
      </c>
      <c r="BD84" t="s">
        <v>116</v>
      </c>
      <c r="BE84" t="s">
        <v>116</v>
      </c>
      <c r="BF84" t="s">
        <v>1301</v>
      </c>
      <c r="BG84" t="s">
        <v>116</v>
      </c>
      <c r="BH84" t="s">
        <v>116</v>
      </c>
      <c r="BI84" t="s">
        <v>1302</v>
      </c>
      <c r="BJ84" t="s">
        <v>116</v>
      </c>
      <c r="BK84" t="s">
        <v>116</v>
      </c>
      <c r="BL84" t="s">
        <v>116</v>
      </c>
      <c r="BM84" t="s">
        <v>116</v>
      </c>
      <c r="BN84" t="s">
        <v>807</v>
      </c>
      <c r="BO84" t="s">
        <v>116</v>
      </c>
      <c r="BP84" t="s">
        <v>122</v>
      </c>
      <c r="BR84" t="s">
        <v>116</v>
      </c>
      <c r="BS84" t="s">
        <v>169</v>
      </c>
      <c r="BT84" t="s">
        <v>116</v>
      </c>
      <c r="BU84" t="s">
        <v>114</v>
      </c>
      <c r="BV84" t="s">
        <v>116</v>
      </c>
      <c r="BY84" t="s">
        <v>116</v>
      </c>
      <c r="BZ84" t="s">
        <v>208</v>
      </c>
      <c r="CA84" t="s">
        <v>1303</v>
      </c>
      <c r="CB84" t="s">
        <v>129</v>
      </c>
      <c r="CC84" t="s">
        <v>113</v>
      </c>
      <c r="CD84" t="s">
        <v>116</v>
      </c>
      <c r="CE84" t="s">
        <v>116</v>
      </c>
      <c r="CG84" t="s">
        <v>113</v>
      </c>
      <c r="CH84" t="s">
        <v>436</v>
      </c>
      <c r="CI84" t="s">
        <v>1304</v>
      </c>
      <c r="CJ84" t="s">
        <v>109</v>
      </c>
      <c r="CK84" t="s">
        <v>109</v>
      </c>
      <c r="CL84" t="s">
        <v>116</v>
      </c>
      <c r="CM84" t="s">
        <v>1305</v>
      </c>
      <c r="CN84" t="s">
        <v>1306</v>
      </c>
      <c r="CO84" t="s">
        <v>109</v>
      </c>
      <c r="CP84" t="s">
        <v>116</v>
      </c>
      <c r="CQ84" t="s">
        <v>109</v>
      </c>
      <c r="CS84" t="s">
        <v>116</v>
      </c>
      <c r="CT84" t="s">
        <v>116</v>
      </c>
      <c r="CU84" t="s">
        <v>116</v>
      </c>
      <c r="CV84" t="s">
        <v>109</v>
      </c>
      <c r="CX84" t="s">
        <v>116</v>
      </c>
      <c r="CY84" t="s">
        <v>733</v>
      </c>
      <c r="DB84">
        <f t="shared" si="22"/>
        <v>2</v>
      </c>
      <c r="DC84">
        <f t="shared" si="23"/>
        <v>0</v>
      </c>
      <c r="DD84">
        <f t="shared" si="24"/>
        <v>4</v>
      </c>
      <c r="DE84">
        <f t="shared" si="25"/>
        <v>0</v>
      </c>
      <c r="DF84">
        <f t="shared" si="26"/>
        <v>4</v>
      </c>
      <c r="DG84">
        <f t="shared" si="27"/>
        <v>0</v>
      </c>
      <c r="DH84">
        <f t="shared" si="28"/>
        <v>10</v>
      </c>
      <c r="DI84">
        <f t="shared" si="29"/>
        <v>3</v>
      </c>
      <c r="DJ84">
        <f t="shared" si="30"/>
        <v>3</v>
      </c>
      <c r="DK84">
        <f t="shared" si="31"/>
        <v>2</v>
      </c>
      <c r="DL84">
        <f t="shared" si="32"/>
        <v>2</v>
      </c>
      <c r="DM84">
        <f t="shared" si="33"/>
        <v>6</v>
      </c>
      <c r="DN84">
        <f t="shared" si="34"/>
        <v>5</v>
      </c>
      <c r="DO84">
        <f t="shared" si="35"/>
        <v>1</v>
      </c>
      <c r="DP84">
        <f t="shared" si="36"/>
        <v>3</v>
      </c>
      <c r="DQ84">
        <f t="shared" si="37"/>
        <v>1</v>
      </c>
      <c r="DR84">
        <f t="shared" si="38"/>
        <v>1</v>
      </c>
      <c r="DS84">
        <f t="shared" si="39"/>
        <v>5</v>
      </c>
      <c r="DT84">
        <f t="shared" si="40"/>
        <v>52</v>
      </c>
      <c r="DU84">
        <f t="shared" si="41"/>
        <v>10</v>
      </c>
      <c r="DV84">
        <f t="shared" si="42"/>
        <v>10</v>
      </c>
      <c r="DW84">
        <f t="shared" si="43"/>
        <v>10</v>
      </c>
    </row>
    <row r="85" spans="1:127">
      <c r="A85">
        <v>98</v>
      </c>
      <c r="B85" s="1">
        <v>44663.472534722197</v>
      </c>
      <c r="C85" s="1">
        <v>44663.486678240697</v>
      </c>
      <c r="D85" t="s">
        <v>104</v>
      </c>
      <c r="F85" t="s">
        <v>1307</v>
      </c>
      <c r="G85" s="6">
        <v>6763</v>
      </c>
      <c r="H85" t="s">
        <v>1308</v>
      </c>
      <c r="I85" t="s">
        <v>1309</v>
      </c>
      <c r="J85" t="s">
        <v>1310</v>
      </c>
      <c r="K85" t="s">
        <v>114</v>
      </c>
      <c r="L85" t="s">
        <v>1311</v>
      </c>
      <c r="M85" t="s">
        <v>109</v>
      </c>
      <c r="O85" t="s">
        <v>113</v>
      </c>
      <c r="P85" t="s">
        <v>764</v>
      </c>
      <c r="Q85" t="s">
        <v>112</v>
      </c>
      <c r="R85" t="s">
        <v>113</v>
      </c>
      <c r="S85" t="s">
        <v>122</v>
      </c>
      <c r="T85" t="s">
        <v>109</v>
      </c>
      <c r="V85" t="s">
        <v>109</v>
      </c>
      <c r="X85" t="s">
        <v>138</v>
      </c>
      <c r="Y85" t="s">
        <v>286</v>
      </c>
      <c r="Z85" t="s">
        <v>116</v>
      </c>
      <c r="AB85" t="s">
        <v>152</v>
      </c>
      <c r="AC85" t="s">
        <v>109</v>
      </c>
      <c r="AE85" t="s">
        <v>109</v>
      </c>
      <c r="AG85" t="s">
        <v>109</v>
      </c>
      <c r="AH85" t="s">
        <v>116</v>
      </c>
      <c r="AI85" t="s">
        <v>116</v>
      </c>
      <c r="AJ85" t="s">
        <v>116</v>
      </c>
      <c r="AK85" t="s">
        <v>116</v>
      </c>
      <c r="AL85" t="s">
        <v>116</v>
      </c>
      <c r="AM85" t="s">
        <v>112</v>
      </c>
      <c r="AN85" t="s">
        <v>117</v>
      </c>
      <c r="AO85" t="s">
        <v>228</v>
      </c>
      <c r="AP85" t="s">
        <v>113</v>
      </c>
      <c r="AQ85" t="s">
        <v>109</v>
      </c>
      <c r="AS85" t="s">
        <v>189</v>
      </c>
      <c r="AT85" t="s">
        <v>113</v>
      </c>
      <c r="AU85" t="s">
        <v>116</v>
      </c>
      <c r="AV85" t="s">
        <v>116</v>
      </c>
      <c r="AW85" t="s">
        <v>112</v>
      </c>
      <c r="AX85" t="s">
        <v>109</v>
      </c>
      <c r="AZ85" t="s">
        <v>164</v>
      </c>
      <c r="BA85" t="s">
        <v>476</v>
      </c>
      <c r="BB85" t="s">
        <v>121</v>
      </c>
      <c r="BC85" t="s">
        <v>116</v>
      </c>
      <c r="BD85" t="s">
        <v>116</v>
      </c>
      <c r="BE85" t="s">
        <v>122</v>
      </c>
      <c r="BG85" t="s">
        <v>116</v>
      </c>
      <c r="BH85" t="s">
        <v>116</v>
      </c>
      <c r="BI85" t="s">
        <v>1312</v>
      </c>
      <c r="BJ85" t="s">
        <v>116</v>
      </c>
      <c r="BK85" t="s">
        <v>109</v>
      </c>
      <c r="BL85" t="s">
        <v>109</v>
      </c>
      <c r="BM85" t="s">
        <v>109</v>
      </c>
      <c r="BN85" t="s">
        <v>1313</v>
      </c>
      <c r="BO85" t="s">
        <v>116</v>
      </c>
      <c r="BP85" t="s">
        <v>122</v>
      </c>
      <c r="BR85" t="s">
        <v>116</v>
      </c>
      <c r="BS85" t="s">
        <v>126</v>
      </c>
      <c r="BT85" t="s">
        <v>116</v>
      </c>
      <c r="BU85" t="s">
        <v>114</v>
      </c>
      <c r="BV85" t="s">
        <v>116</v>
      </c>
      <c r="BY85" t="s">
        <v>116</v>
      </c>
      <c r="BZ85" t="s">
        <v>208</v>
      </c>
      <c r="CA85" t="s">
        <v>757</v>
      </c>
      <c r="CB85" t="s">
        <v>129</v>
      </c>
      <c r="CC85" t="s">
        <v>191</v>
      </c>
      <c r="CD85" t="s">
        <v>116</v>
      </c>
      <c r="CE85" t="s">
        <v>116</v>
      </c>
      <c r="CG85" t="s">
        <v>113</v>
      </c>
      <c r="CH85" t="s">
        <v>436</v>
      </c>
      <c r="CI85" t="s">
        <v>113</v>
      </c>
      <c r="CJ85" t="s">
        <v>109</v>
      </c>
      <c r="CK85" t="s">
        <v>116</v>
      </c>
      <c r="CL85" t="s">
        <v>109</v>
      </c>
      <c r="CP85" t="s">
        <v>116</v>
      </c>
      <c r="CQ85" t="s">
        <v>109</v>
      </c>
      <c r="CS85" t="s">
        <v>116</v>
      </c>
      <c r="CT85" t="s">
        <v>116</v>
      </c>
      <c r="CU85" t="s">
        <v>109</v>
      </c>
      <c r="CV85" t="s">
        <v>109</v>
      </c>
      <c r="CX85" t="s">
        <v>116</v>
      </c>
      <c r="CY85" t="s">
        <v>733</v>
      </c>
      <c r="DB85">
        <f t="shared" si="22"/>
        <v>2</v>
      </c>
      <c r="DC85">
        <f t="shared" si="23"/>
        <v>0</v>
      </c>
      <c r="DD85">
        <f t="shared" si="24"/>
        <v>2</v>
      </c>
      <c r="DE85">
        <f t="shared" si="25"/>
        <v>0</v>
      </c>
      <c r="DF85">
        <f t="shared" si="26"/>
        <v>4</v>
      </c>
      <c r="DG85">
        <f t="shared" si="27"/>
        <v>0</v>
      </c>
      <c r="DH85">
        <f t="shared" si="28"/>
        <v>8</v>
      </c>
      <c r="DI85">
        <f t="shared" si="29"/>
        <v>4</v>
      </c>
      <c r="DJ85">
        <f t="shared" si="30"/>
        <v>3</v>
      </c>
      <c r="DK85">
        <f t="shared" si="31"/>
        <v>1</v>
      </c>
      <c r="DL85">
        <f t="shared" si="32"/>
        <v>2</v>
      </c>
      <c r="DM85">
        <f t="shared" si="33"/>
        <v>3</v>
      </c>
      <c r="DN85">
        <f t="shared" si="34"/>
        <v>5</v>
      </c>
      <c r="DO85">
        <f t="shared" si="35"/>
        <v>1</v>
      </c>
      <c r="DP85">
        <f t="shared" si="36"/>
        <v>4</v>
      </c>
      <c r="DQ85">
        <f t="shared" si="37"/>
        <v>1</v>
      </c>
      <c r="DR85">
        <f t="shared" si="38"/>
        <v>1</v>
      </c>
      <c r="DS85">
        <f t="shared" si="39"/>
        <v>3</v>
      </c>
      <c r="DT85">
        <f t="shared" si="40"/>
        <v>44</v>
      </c>
      <c r="DU85">
        <f t="shared" si="41"/>
        <v>8.4615384615384617</v>
      </c>
      <c r="DV85">
        <f t="shared" si="42"/>
        <v>8.5</v>
      </c>
      <c r="DW85">
        <f t="shared" si="43"/>
        <v>8.5</v>
      </c>
    </row>
    <row r="86" spans="1:127">
      <c r="A86">
        <v>99</v>
      </c>
      <c r="B86" s="1">
        <v>44663.470706018503</v>
      </c>
      <c r="C86" s="1">
        <v>44663.488344907397</v>
      </c>
      <c r="D86" t="s">
        <v>104</v>
      </c>
      <c r="F86" t="s">
        <v>1314</v>
      </c>
      <c r="G86" s="5">
        <v>20634</v>
      </c>
      <c r="H86" t="s">
        <v>1315</v>
      </c>
      <c r="I86" t="s">
        <v>1316</v>
      </c>
      <c r="J86" t="s">
        <v>109</v>
      </c>
      <c r="M86" t="s">
        <v>109</v>
      </c>
      <c r="O86" t="s">
        <v>198</v>
      </c>
      <c r="P86" t="s">
        <v>660</v>
      </c>
      <c r="Q86" t="s">
        <v>108</v>
      </c>
      <c r="R86" t="s">
        <v>113</v>
      </c>
      <c r="S86" t="s">
        <v>114</v>
      </c>
      <c r="T86" t="s">
        <v>109</v>
      </c>
      <c r="V86" t="s">
        <v>109</v>
      </c>
      <c r="X86" t="s">
        <v>1317</v>
      </c>
      <c r="Y86" t="s">
        <v>187</v>
      </c>
      <c r="Z86" t="s">
        <v>109</v>
      </c>
      <c r="AA86" t="s">
        <v>109</v>
      </c>
      <c r="AB86" t="s">
        <v>109</v>
      </c>
      <c r="AE86" t="s">
        <v>109</v>
      </c>
      <c r="AG86" t="s">
        <v>109</v>
      </c>
      <c r="AH86" t="s">
        <v>116</v>
      </c>
      <c r="AI86" t="s">
        <v>109</v>
      </c>
      <c r="AJ86" t="s">
        <v>116</v>
      </c>
      <c r="AK86" t="s">
        <v>116</v>
      </c>
      <c r="AL86" t="s">
        <v>116</v>
      </c>
      <c r="AM86" t="s">
        <v>112</v>
      </c>
      <c r="AN86" t="s">
        <v>117</v>
      </c>
      <c r="AO86" t="s">
        <v>188</v>
      </c>
      <c r="AP86" t="s">
        <v>113</v>
      </c>
      <c r="AQ86" t="s">
        <v>109</v>
      </c>
      <c r="AS86" t="s">
        <v>204</v>
      </c>
      <c r="AT86" t="s">
        <v>308</v>
      </c>
      <c r="AU86" t="s">
        <v>109</v>
      </c>
      <c r="AV86" t="s">
        <v>109</v>
      </c>
      <c r="AW86" t="s">
        <v>109</v>
      </c>
      <c r="AZ86" t="s">
        <v>164</v>
      </c>
      <c r="BA86" t="s">
        <v>1318</v>
      </c>
      <c r="BB86" t="s">
        <v>121</v>
      </c>
      <c r="BC86" t="s">
        <v>116</v>
      </c>
      <c r="BD86" t="s">
        <v>116</v>
      </c>
      <c r="BE86" t="s">
        <v>122</v>
      </c>
      <c r="BG86" t="s">
        <v>109</v>
      </c>
      <c r="BH86" t="s">
        <v>116</v>
      </c>
      <c r="BI86" t="s">
        <v>1319</v>
      </c>
      <c r="BJ86" t="s">
        <v>116</v>
      </c>
      <c r="BK86" t="s">
        <v>109</v>
      </c>
      <c r="BL86" t="s">
        <v>109</v>
      </c>
      <c r="BM86" t="s">
        <v>109</v>
      </c>
      <c r="BN86" t="s">
        <v>113</v>
      </c>
      <c r="BO86" t="s">
        <v>125</v>
      </c>
      <c r="BP86" t="s">
        <v>122</v>
      </c>
      <c r="BR86" t="s">
        <v>116</v>
      </c>
      <c r="BS86" t="s">
        <v>255</v>
      </c>
      <c r="BT86" t="s">
        <v>116</v>
      </c>
      <c r="BU86" t="s">
        <v>114</v>
      </c>
      <c r="BV86" t="s">
        <v>223</v>
      </c>
      <c r="BY86" t="s">
        <v>116</v>
      </c>
      <c r="BZ86" t="s">
        <v>208</v>
      </c>
      <c r="CA86" t="s">
        <v>257</v>
      </c>
      <c r="CB86" t="s">
        <v>113</v>
      </c>
      <c r="CC86" t="s">
        <v>270</v>
      </c>
      <c r="CD86" t="s">
        <v>116</v>
      </c>
      <c r="CE86" t="s">
        <v>116</v>
      </c>
      <c r="CG86" t="s">
        <v>113</v>
      </c>
      <c r="CH86" t="s">
        <v>113</v>
      </c>
      <c r="CI86" t="s">
        <v>113</v>
      </c>
      <c r="CJ86" t="s">
        <v>109</v>
      </c>
      <c r="CK86" t="s">
        <v>109</v>
      </c>
      <c r="CL86" t="s">
        <v>116</v>
      </c>
      <c r="CM86" t="s">
        <v>1320</v>
      </c>
      <c r="CN86" t="s">
        <v>598</v>
      </c>
      <c r="CO86" t="s">
        <v>109</v>
      </c>
      <c r="CP86" t="s">
        <v>116</v>
      </c>
      <c r="CQ86" t="s">
        <v>109</v>
      </c>
      <c r="CS86" t="s">
        <v>116</v>
      </c>
      <c r="CT86" t="s">
        <v>116</v>
      </c>
      <c r="CU86" t="s">
        <v>109</v>
      </c>
      <c r="CV86" t="s">
        <v>109</v>
      </c>
      <c r="CX86" t="s">
        <v>116</v>
      </c>
      <c r="CY86" t="s">
        <v>179</v>
      </c>
      <c r="DB86">
        <f t="shared" si="22"/>
        <v>0</v>
      </c>
      <c r="DC86">
        <f t="shared" si="23"/>
        <v>0</v>
      </c>
      <c r="DD86">
        <f t="shared" si="24"/>
        <v>4</v>
      </c>
      <c r="DE86">
        <f t="shared" si="25"/>
        <v>0</v>
      </c>
      <c r="DF86">
        <f t="shared" si="26"/>
        <v>2</v>
      </c>
      <c r="DG86">
        <f t="shared" si="27"/>
        <v>0</v>
      </c>
      <c r="DH86">
        <f t="shared" si="28"/>
        <v>7</v>
      </c>
      <c r="DI86">
        <f t="shared" si="29"/>
        <v>2</v>
      </c>
      <c r="DJ86">
        <f t="shared" si="30"/>
        <v>3</v>
      </c>
      <c r="DK86">
        <f t="shared" si="31"/>
        <v>1</v>
      </c>
      <c r="DL86">
        <f t="shared" si="32"/>
        <v>1</v>
      </c>
      <c r="DM86">
        <f t="shared" si="33"/>
        <v>2</v>
      </c>
      <c r="DN86">
        <f t="shared" si="34"/>
        <v>5</v>
      </c>
      <c r="DO86">
        <f t="shared" si="35"/>
        <v>1</v>
      </c>
      <c r="DP86">
        <f t="shared" si="36"/>
        <v>3</v>
      </c>
      <c r="DQ86">
        <f t="shared" si="37"/>
        <v>0</v>
      </c>
      <c r="DR86">
        <f t="shared" si="38"/>
        <v>1</v>
      </c>
      <c r="DS86">
        <f t="shared" si="39"/>
        <v>4</v>
      </c>
      <c r="DT86">
        <f t="shared" si="40"/>
        <v>36</v>
      </c>
      <c r="DU86">
        <f t="shared" si="41"/>
        <v>6.9230769230769234</v>
      </c>
      <c r="DV86">
        <f t="shared" si="42"/>
        <v>7</v>
      </c>
      <c r="DW86">
        <f t="shared" si="43"/>
        <v>7</v>
      </c>
    </row>
    <row r="87" spans="1:127">
      <c r="A87">
        <v>100</v>
      </c>
      <c r="B87" s="1">
        <v>44663.477812500001</v>
      </c>
      <c r="C87" s="1">
        <v>44663.525462963</v>
      </c>
      <c r="D87" t="s">
        <v>104</v>
      </c>
      <c r="F87" t="s">
        <v>1321</v>
      </c>
      <c r="G87" s="6">
        <v>20520</v>
      </c>
      <c r="H87" t="s">
        <v>1322</v>
      </c>
      <c r="I87" t="s">
        <v>1323</v>
      </c>
      <c r="J87" t="s">
        <v>134</v>
      </c>
      <c r="K87" t="s">
        <v>114</v>
      </c>
      <c r="L87" t="s">
        <v>1324</v>
      </c>
      <c r="M87" t="s">
        <v>109</v>
      </c>
      <c r="O87" t="s">
        <v>185</v>
      </c>
      <c r="P87" t="s">
        <v>1325</v>
      </c>
      <c r="Q87" t="s">
        <v>1326</v>
      </c>
      <c r="R87" t="s">
        <v>113</v>
      </c>
      <c r="S87" t="s">
        <v>114</v>
      </c>
      <c r="T87" t="s">
        <v>109</v>
      </c>
      <c r="V87" t="s">
        <v>109</v>
      </c>
      <c r="X87" t="s">
        <v>113</v>
      </c>
      <c r="Y87" t="s">
        <v>1133</v>
      </c>
      <c r="Z87" t="s">
        <v>109</v>
      </c>
      <c r="AA87" t="s">
        <v>109</v>
      </c>
      <c r="AB87" t="s">
        <v>134</v>
      </c>
      <c r="AC87" t="s">
        <v>109</v>
      </c>
      <c r="AE87" t="s">
        <v>109</v>
      </c>
      <c r="AG87" t="s">
        <v>109</v>
      </c>
      <c r="AH87" t="s">
        <v>116</v>
      </c>
      <c r="AI87" t="s">
        <v>116</v>
      </c>
      <c r="AJ87" t="s">
        <v>116</v>
      </c>
      <c r="AK87" t="s">
        <v>116</v>
      </c>
      <c r="AL87" t="s">
        <v>109</v>
      </c>
      <c r="AM87" t="s">
        <v>112</v>
      </c>
      <c r="AN87" t="s">
        <v>117</v>
      </c>
      <c r="AO87" t="s">
        <v>188</v>
      </c>
      <c r="AP87" t="s">
        <v>113</v>
      </c>
      <c r="AQ87" t="s">
        <v>109</v>
      </c>
      <c r="AS87" t="s">
        <v>254</v>
      </c>
      <c r="AT87" t="s">
        <v>221</v>
      </c>
      <c r="AU87" t="s">
        <v>116</v>
      </c>
      <c r="AV87" t="s">
        <v>109</v>
      </c>
      <c r="AW87" t="s">
        <v>109</v>
      </c>
      <c r="AZ87" t="s">
        <v>164</v>
      </c>
      <c r="BA87" t="s">
        <v>113</v>
      </c>
      <c r="BB87" t="s">
        <v>121</v>
      </c>
      <c r="BC87" t="s">
        <v>116</v>
      </c>
      <c r="BD87" t="s">
        <v>116</v>
      </c>
      <c r="BE87" t="s">
        <v>109</v>
      </c>
      <c r="BG87" t="s">
        <v>116</v>
      </c>
      <c r="BH87" t="s">
        <v>116</v>
      </c>
      <c r="BI87" t="s">
        <v>1327</v>
      </c>
      <c r="BJ87" t="s">
        <v>116</v>
      </c>
      <c r="BK87" t="s">
        <v>116</v>
      </c>
      <c r="BL87" t="s">
        <v>116</v>
      </c>
      <c r="BM87" t="s">
        <v>109</v>
      </c>
      <c r="BN87" t="s">
        <v>124</v>
      </c>
      <c r="BO87" t="s">
        <v>125</v>
      </c>
      <c r="BP87" t="s">
        <v>116</v>
      </c>
      <c r="BQ87" t="s">
        <v>1328</v>
      </c>
      <c r="BR87" t="s">
        <v>116</v>
      </c>
      <c r="BS87" t="s">
        <v>190</v>
      </c>
      <c r="BT87" t="s">
        <v>116</v>
      </c>
      <c r="BU87" t="s">
        <v>114</v>
      </c>
      <c r="BV87" t="s">
        <v>223</v>
      </c>
      <c r="BY87" t="s">
        <v>116</v>
      </c>
      <c r="BZ87" t="s">
        <v>208</v>
      </c>
      <c r="CA87" t="s">
        <v>615</v>
      </c>
      <c r="CB87" t="s">
        <v>129</v>
      </c>
      <c r="CC87" t="s">
        <v>270</v>
      </c>
      <c r="CD87" t="s">
        <v>116</v>
      </c>
      <c r="CE87" t="s">
        <v>109</v>
      </c>
      <c r="CF87" t="s">
        <v>113</v>
      </c>
      <c r="CG87" t="s">
        <v>113</v>
      </c>
      <c r="CH87" t="s">
        <v>113</v>
      </c>
      <c r="CI87" t="s">
        <v>113</v>
      </c>
      <c r="CJ87" t="s">
        <v>109</v>
      </c>
      <c r="CK87" t="s">
        <v>109</v>
      </c>
      <c r="CL87" t="s">
        <v>109</v>
      </c>
      <c r="CP87" t="s">
        <v>116</v>
      </c>
      <c r="CQ87" t="s">
        <v>109</v>
      </c>
      <c r="CS87" t="s">
        <v>116</v>
      </c>
      <c r="CT87" t="s">
        <v>116</v>
      </c>
      <c r="CU87" t="s">
        <v>116</v>
      </c>
      <c r="CV87" t="s">
        <v>109</v>
      </c>
      <c r="CX87" t="s">
        <v>109</v>
      </c>
      <c r="DB87">
        <f t="shared" si="22"/>
        <v>2</v>
      </c>
      <c r="DC87">
        <f t="shared" si="23"/>
        <v>0</v>
      </c>
      <c r="DD87">
        <f t="shared" si="24"/>
        <v>4</v>
      </c>
      <c r="DE87">
        <f t="shared" si="25"/>
        <v>0</v>
      </c>
      <c r="DF87">
        <f t="shared" si="26"/>
        <v>2</v>
      </c>
      <c r="DG87">
        <f t="shared" si="27"/>
        <v>0</v>
      </c>
      <c r="DH87">
        <f t="shared" si="28"/>
        <v>7</v>
      </c>
      <c r="DI87">
        <f t="shared" si="29"/>
        <v>3</v>
      </c>
      <c r="DJ87">
        <f t="shared" si="30"/>
        <v>2</v>
      </c>
      <c r="DK87">
        <f t="shared" si="31"/>
        <v>1</v>
      </c>
      <c r="DL87">
        <f t="shared" si="32"/>
        <v>2</v>
      </c>
      <c r="DM87">
        <f t="shared" si="33"/>
        <v>6</v>
      </c>
      <c r="DN87">
        <f t="shared" si="34"/>
        <v>5</v>
      </c>
      <c r="DO87">
        <f t="shared" si="35"/>
        <v>1</v>
      </c>
      <c r="DP87">
        <f t="shared" si="36"/>
        <v>4</v>
      </c>
      <c r="DQ87">
        <f t="shared" si="37"/>
        <v>0</v>
      </c>
      <c r="DR87">
        <f t="shared" si="38"/>
        <v>0</v>
      </c>
      <c r="DS87">
        <f t="shared" si="39"/>
        <v>4</v>
      </c>
      <c r="DT87">
        <f t="shared" si="40"/>
        <v>43</v>
      </c>
      <c r="DU87">
        <f t="shared" si="41"/>
        <v>8.2692307692307683</v>
      </c>
      <c r="DV87">
        <f t="shared" si="42"/>
        <v>8.5</v>
      </c>
      <c r="DW87">
        <f t="shared" si="43"/>
        <v>8.5</v>
      </c>
    </row>
    <row r="88" spans="1:127">
      <c r="A88">
        <v>101</v>
      </c>
      <c r="B88" s="1">
        <v>44663.5249652778</v>
      </c>
      <c r="C88" s="1">
        <v>44663.544837963003</v>
      </c>
      <c r="D88" t="s">
        <v>104</v>
      </c>
      <c r="F88" t="s">
        <v>1329</v>
      </c>
      <c r="G88" s="3">
        <v>21488</v>
      </c>
      <c r="H88" t="s">
        <v>1330</v>
      </c>
      <c r="I88" t="s">
        <v>1331</v>
      </c>
      <c r="J88" t="s">
        <v>109</v>
      </c>
      <c r="M88" t="s">
        <v>109</v>
      </c>
      <c r="O88" t="s">
        <v>113</v>
      </c>
      <c r="P88" t="s">
        <v>113</v>
      </c>
      <c r="Q88" t="s">
        <v>112</v>
      </c>
      <c r="R88" t="s">
        <v>113</v>
      </c>
      <c r="S88" t="s">
        <v>122</v>
      </c>
      <c r="T88" t="s">
        <v>109</v>
      </c>
      <c r="V88" t="s">
        <v>109</v>
      </c>
      <c r="X88" t="s">
        <v>138</v>
      </c>
      <c r="Y88" t="s">
        <v>113</v>
      </c>
      <c r="Z88" t="s">
        <v>109</v>
      </c>
      <c r="AA88" t="s">
        <v>116</v>
      </c>
      <c r="AB88" t="s">
        <v>109</v>
      </c>
      <c r="AE88" t="s">
        <v>109</v>
      </c>
      <c r="AG88" t="s">
        <v>109</v>
      </c>
      <c r="AH88" t="s">
        <v>109</v>
      </c>
      <c r="AI88" t="s">
        <v>109</v>
      </c>
      <c r="AJ88" t="s">
        <v>109</v>
      </c>
      <c r="AK88" t="s">
        <v>109</v>
      </c>
      <c r="AL88" t="s">
        <v>116</v>
      </c>
      <c r="AM88" t="s">
        <v>112</v>
      </c>
      <c r="AN88" t="s">
        <v>117</v>
      </c>
      <c r="AO88" t="s">
        <v>188</v>
      </c>
      <c r="AP88" t="s">
        <v>113</v>
      </c>
      <c r="AQ88" t="s">
        <v>109</v>
      </c>
      <c r="AS88" t="s">
        <v>113</v>
      </c>
      <c r="AT88" t="s">
        <v>308</v>
      </c>
      <c r="AU88" t="s">
        <v>116</v>
      </c>
      <c r="AV88" t="s">
        <v>109</v>
      </c>
      <c r="AW88" t="s">
        <v>109</v>
      </c>
      <c r="AZ88" t="s">
        <v>113</v>
      </c>
      <c r="BA88" t="s">
        <v>113</v>
      </c>
      <c r="BB88" t="s">
        <v>266</v>
      </c>
      <c r="BC88" t="s">
        <v>116</v>
      </c>
      <c r="BD88" t="s">
        <v>116</v>
      </c>
      <c r="BE88" t="s">
        <v>122</v>
      </c>
      <c r="BG88" t="s">
        <v>109</v>
      </c>
      <c r="BH88" t="s">
        <v>116</v>
      </c>
      <c r="BI88" t="s">
        <v>1332</v>
      </c>
      <c r="BJ88" t="s">
        <v>116</v>
      </c>
      <c r="BK88" t="s">
        <v>116</v>
      </c>
      <c r="BL88" t="s">
        <v>109</v>
      </c>
      <c r="BM88" t="s">
        <v>116</v>
      </c>
      <c r="BN88" t="s">
        <v>113</v>
      </c>
      <c r="BO88" t="s">
        <v>116</v>
      </c>
      <c r="BP88" t="s">
        <v>122</v>
      </c>
      <c r="BR88" t="s">
        <v>116</v>
      </c>
      <c r="BS88" t="s">
        <v>190</v>
      </c>
      <c r="BT88" t="s">
        <v>109</v>
      </c>
      <c r="BU88" t="s">
        <v>109</v>
      </c>
      <c r="BV88" t="s">
        <v>223</v>
      </c>
      <c r="BW88" t="s">
        <v>109</v>
      </c>
      <c r="BY88" t="s">
        <v>116</v>
      </c>
      <c r="BZ88" t="s">
        <v>208</v>
      </c>
      <c r="CA88" t="s">
        <v>257</v>
      </c>
      <c r="CB88" t="s">
        <v>129</v>
      </c>
      <c r="CC88" t="s">
        <v>113</v>
      </c>
      <c r="CD88" t="s">
        <v>109</v>
      </c>
      <c r="CE88" t="s">
        <v>116</v>
      </c>
      <c r="CG88" t="s">
        <v>113</v>
      </c>
      <c r="CH88" t="s">
        <v>113</v>
      </c>
      <c r="CI88" t="s">
        <v>1333</v>
      </c>
      <c r="CJ88" t="s">
        <v>109</v>
      </c>
      <c r="CK88" t="s">
        <v>109</v>
      </c>
      <c r="CL88" t="s">
        <v>109</v>
      </c>
      <c r="CP88" t="s">
        <v>116</v>
      </c>
      <c r="CQ88" t="s">
        <v>109</v>
      </c>
      <c r="CS88" t="s">
        <v>116</v>
      </c>
      <c r="CT88" t="s">
        <v>116</v>
      </c>
      <c r="CU88" t="s">
        <v>109</v>
      </c>
      <c r="CV88" t="s">
        <v>109</v>
      </c>
      <c r="CX88" t="s">
        <v>116</v>
      </c>
      <c r="CY88" t="s">
        <v>224</v>
      </c>
      <c r="DB88">
        <f t="shared" si="22"/>
        <v>0</v>
      </c>
      <c r="DC88">
        <f t="shared" si="23"/>
        <v>0</v>
      </c>
      <c r="DD88">
        <f t="shared" si="24"/>
        <v>1</v>
      </c>
      <c r="DE88">
        <f t="shared" si="25"/>
        <v>0</v>
      </c>
      <c r="DF88">
        <f t="shared" si="26"/>
        <v>2</v>
      </c>
      <c r="DG88">
        <f t="shared" si="27"/>
        <v>0</v>
      </c>
      <c r="DH88">
        <f t="shared" si="28"/>
        <v>4</v>
      </c>
      <c r="DI88">
        <f t="shared" si="29"/>
        <v>2</v>
      </c>
      <c r="DJ88">
        <f t="shared" si="30"/>
        <v>1</v>
      </c>
      <c r="DK88">
        <f t="shared" si="31"/>
        <v>1</v>
      </c>
      <c r="DL88">
        <f t="shared" si="32"/>
        <v>1</v>
      </c>
      <c r="DM88">
        <f t="shared" si="33"/>
        <v>4</v>
      </c>
      <c r="DN88">
        <f t="shared" si="34"/>
        <v>3</v>
      </c>
      <c r="DO88">
        <f t="shared" si="35"/>
        <v>1</v>
      </c>
      <c r="DP88">
        <f t="shared" si="36"/>
        <v>2</v>
      </c>
      <c r="DQ88">
        <f t="shared" si="37"/>
        <v>0</v>
      </c>
      <c r="DR88">
        <f t="shared" si="38"/>
        <v>0</v>
      </c>
      <c r="DS88">
        <f t="shared" si="39"/>
        <v>3</v>
      </c>
      <c r="DT88">
        <f t="shared" si="40"/>
        <v>25</v>
      </c>
      <c r="DU88">
        <f t="shared" si="41"/>
        <v>4.8076923076923075</v>
      </c>
      <c r="DV88">
        <f t="shared" si="42"/>
        <v>5</v>
      </c>
      <c r="DW88">
        <f t="shared" si="43"/>
        <v>5</v>
      </c>
    </row>
    <row r="89" spans="1:127">
      <c r="A89">
        <v>102</v>
      </c>
      <c r="B89" s="1">
        <v>44663.567141203697</v>
      </c>
      <c r="C89" s="1">
        <v>44663.591909722199</v>
      </c>
      <c r="D89" t="s">
        <v>104</v>
      </c>
      <c r="F89" t="s">
        <v>1334</v>
      </c>
      <c r="G89" s="4">
        <v>13852</v>
      </c>
      <c r="H89" t="s">
        <v>1335</v>
      </c>
      <c r="I89" t="s">
        <v>1336</v>
      </c>
      <c r="J89" t="s">
        <v>152</v>
      </c>
      <c r="K89" t="s">
        <v>114</v>
      </c>
      <c r="L89" t="s">
        <v>1337</v>
      </c>
      <c r="M89" t="s">
        <v>116</v>
      </c>
      <c r="N89" t="s">
        <v>1338</v>
      </c>
      <c r="O89" t="s">
        <v>136</v>
      </c>
      <c r="P89" t="s">
        <v>1339</v>
      </c>
      <c r="Q89" t="s">
        <v>112</v>
      </c>
      <c r="R89" t="s">
        <v>1340</v>
      </c>
      <c r="S89" t="s">
        <v>122</v>
      </c>
      <c r="T89" t="s">
        <v>156</v>
      </c>
      <c r="U89" t="s">
        <v>157</v>
      </c>
      <c r="V89" t="s">
        <v>116</v>
      </c>
      <c r="W89" t="s">
        <v>1341</v>
      </c>
      <c r="X89" t="s">
        <v>113</v>
      </c>
      <c r="Y89" t="s">
        <v>113</v>
      </c>
      <c r="Z89" t="s">
        <v>116</v>
      </c>
      <c r="AB89" t="s">
        <v>152</v>
      </c>
      <c r="AC89" t="s">
        <v>116</v>
      </c>
      <c r="AD89" t="s">
        <v>1342</v>
      </c>
      <c r="AE89" t="s">
        <v>109</v>
      </c>
      <c r="AG89" t="s">
        <v>109</v>
      </c>
      <c r="AH89" t="s">
        <v>116</v>
      </c>
      <c r="AI89" t="s">
        <v>109</v>
      </c>
      <c r="AJ89" t="s">
        <v>116</v>
      </c>
      <c r="AK89" t="s">
        <v>109</v>
      </c>
      <c r="AL89" t="s">
        <v>116</v>
      </c>
      <c r="AM89" t="s">
        <v>112</v>
      </c>
      <c r="AN89" t="s">
        <v>117</v>
      </c>
      <c r="AO89" t="s">
        <v>113</v>
      </c>
      <c r="AP89" t="s">
        <v>113</v>
      </c>
      <c r="AQ89" t="s">
        <v>109</v>
      </c>
      <c r="AS89" t="s">
        <v>220</v>
      </c>
      <c r="AT89" t="s">
        <v>113</v>
      </c>
      <c r="AU89" t="s">
        <v>116</v>
      </c>
      <c r="AV89" t="s">
        <v>116</v>
      </c>
      <c r="AW89" t="s">
        <v>109</v>
      </c>
      <c r="AZ89" t="s">
        <v>527</v>
      </c>
      <c r="BA89" t="s">
        <v>120</v>
      </c>
      <c r="BB89" t="s">
        <v>206</v>
      </c>
      <c r="BC89" t="s">
        <v>116</v>
      </c>
      <c r="BD89" t="s">
        <v>116</v>
      </c>
      <c r="BE89" t="s">
        <v>122</v>
      </c>
      <c r="BG89" t="s">
        <v>109</v>
      </c>
      <c r="BH89" t="s">
        <v>116</v>
      </c>
      <c r="BI89" t="s">
        <v>1343</v>
      </c>
      <c r="BJ89" t="s">
        <v>116</v>
      </c>
      <c r="BK89" t="s">
        <v>116</v>
      </c>
      <c r="BL89" t="s">
        <v>109</v>
      </c>
      <c r="BM89" t="s">
        <v>109</v>
      </c>
      <c r="BN89" t="s">
        <v>113</v>
      </c>
      <c r="BO89" t="s">
        <v>109</v>
      </c>
      <c r="BP89" t="s">
        <v>122</v>
      </c>
      <c r="BR89" t="s">
        <v>116</v>
      </c>
      <c r="BS89" t="s">
        <v>1135</v>
      </c>
      <c r="BT89" t="s">
        <v>116</v>
      </c>
      <c r="BU89" t="s">
        <v>114</v>
      </c>
      <c r="BV89" t="s">
        <v>116</v>
      </c>
      <c r="BW89" t="s">
        <v>1344</v>
      </c>
      <c r="BY89" t="s">
        <v>116</v>
      </c>
      <c r="BZ89" t="s">
        <v>142</v>
      </c>
      <c r="CA89" t="s">
        <v>1345</v>
      </c>
      <c r="CB89" t="s">
        <v>1346</v>
      </c>
      <c r="CC89" t="s">
        <v>1347</v>
      </c>
      <c r="CD89" t="s">
        <v>116</v>
      </c>
      <c r="CE89" t="s">
        <v>109</v>
      </c>
      <c r="CF89" t="s">
        <v>1348</v>
      </c>
      <c r="CG89" t="s">
        <v>113</v>
      </c>
      <c r="CH89" t="s">
        <v>371</v>
      </c>
      <c r="CI89" t="s">
        <v>232</v>
      </c>
      <c r="CJ89" t="s">
        <v>109</v>
      </c>
      <c r="CK89" t="s">
        <v>116</v>
      </c>
      <c r="CL89" t="s">
        <v>109</v>
      </c>
      <c r="CN89" t="s">
        <v>176</v>
      </c>
      <c r="CO89" t="s">
        <v>116</v>
      </c>
      <c r="CP89" t="s">
        <v>116</v>
      </c>
      <c r="CQ89" t="s">
        <v>109</v>
      </c>
      <c r="CS89" t="s">
        <v>116</v>
      </c>
      <c r="CT89" t="s">
        <v>116</v>
      </c>
      <c r="CU89" t="s">
        <v>116</v>
      </c>
      <c r="CV89" t="s">
        <v>116</v>
      </c>
      <c r="CW89" t="s">
        <v>1349</v>
      </c>
      <c r="CX89" t="s">
        <v>116</v>
      </c>
      <c r="CY89" t="s">
        <v>179</v>
      </c>
      <c r="DB89">
        <f t="shared" si="22"/>
        <v>2</v>
      </c>
      <c r="DC89">
        <f t="shared" si="23"/>
        <v>1</v>
      </c>
      <c r="DD89">
        <f t="shared" si="24"/>
        <v>5</v>
      </c>
      <c r="DE89">
        <f t="shared" si="25"/>
        <v>1</v>
      </c>
      <c r="DF89">
        <f t="shared" si="26"/>
        <v>3</v>
      </c>
      <c r="DG89">
        <f t="shared" si="27"/>
        <v>0</v>
      </c>
      <c r="DH89">
        <f t="shared" si="28"/>
        <v>5</v>
      </c>
      <c r="DI89">
        <f t="shared" si="29"/>
        <v>3</v>
      </c>
      <c r="DJ89">
        <f t="shared" si="30"/>
        <v>3</v>
      </c>
      <c r="DK89">
        <f t="shared" si="31"/>
        <v>1</v>
      </c>
      <c r="DL89">
        <f t="shared" si="32"/>
        <v>1</v>
      </c>
      <c r="DM89">
        <f t="shared" si="33"/>
        <v>2</v>
      </c>
      <c r="DN89">
        <f t="shared" si="34"/>
        <v>5</v>
      </c>
      <c r="DO89">
        <f t="shared" si="35"/>
        <v>1</v>
      </c>
      <c r="DP89">
        <f t="shared" si="36"/>
        <v>4</v>
      </c>
      <c r="DQ89">
        <f t="shared" si="37"/>
        <v>2</v>
      </c>
      <c r="DR89">
        <f t="shared" si="38"/>
        <v>1</v>
      </c>
      <c r="DS89">
        <f t="shared" si="39"/>
        <v>7</v>
      </c>
      <c r="DT89">
        <f t="shared" si="40"/>
        <v>47</v>
      </c>
      <c r="DU89">
        <f t="shared" si="41"/>
        <v>9.0384615384615383</v>
      </c>
      <c r="DV89">
        <f t="shared" si="42"/>
        <v>9</v>
      </c>
      <c r="DW89">
        <f t="shared" si="43"/>
        <v>9</v>
      </c>
    </row>
    <row r="90" spans="1:127">
      <c r="A90">
        <v>103</v>
      </c>
      <c r="B90" s="1">
        <v>44663.623576388898</v>
      </c>
      <c r="C90" s="1">
        <v>44663.644942129598</v>
      </c>
      <c r="D90" t="s">
        <v>104</v>
      </c>
      <c r="F90" t="s">
        <v>1350</v>
      </c>
      <c r="G90" s="5">
        <v>21109</v>
      </c>
      <c r="H90" t="s">
        <v>1351</v>
      </c>
      <c r="I90" t="s">
        <v>1352</v>
      </c>
      <c r="J90" t="s">
        <v>152</v>
      </c>
      <c r="K90" t="s">
        <v>114</v>
      </c>
      <c r="L90" t="s">
        <v>1353</v>
      </c>
      <c r="M90" t="s">
        <v>109</v>
      </c>
      <c r="O90" t="s">
        <v>1354</v>
      </c>
      <c r="P90" t="s">
        <v>509</v>
      </c>
      <c r="Q90" t="s">
        <v>200</v>
      </c>
      <c r="R90" t="s">
        <v>113</v>
      </c>
      <c r="S90" t="s">
        <v>122</v>
      </c>
      <c r="T90" t="s">
        <v>109</v>
      </c>
      <c r="V90" t="s">
        <v>109</v>
      </c>
      <c r="X90" t="s">
        <v>356</v>
      </c>
      <c r="Y90" t="s">
        <v>187</v>
      </c>
      <c r="Z90" t="s">
        <v>109</v>
      </c>
      <c r="AA90" t="s">
        <v>116</v>
      </c>
      <c r="AB90" t="s">
        <v>152</v>
      </c>
      <c r="AC90" t="s">
        <v>116</v>
      </c>
      <c r="AD90" t="s">
        <v>1355</v>
      </c>
      <c r="AE90" t="s">
        <v>109</v>
      </c>
      <c r="AG90" t="s">
        <v>116</v>
      </c>
      <c r="AH90" t="s">
        <v>116</v>
      </c>
      <c r="AI90" t="s">
        <v>109</v>
      </c>
      <c r="AJ90" t="s">
        <v>116</v>
      </c>
      <c r="AK90" t="s">
        <v>116</v>
      </c>
      <c r="AL90" t="s">
        <v>116</v>
      </c>
      <c r="AM90" t="s">
        <v>200</v>
      </c>
      <c r="AN90" t="s">
        <v>117</v>
      </c>
      <c r="AO90" t="s">
        <v>188</v>
      </c>
      <c r="AP90" t="s">
        <v>241</v>
      </c>
      <c r="AQ90" t="s">
        <v>289</v>
      </c>
      <c r="AR90" t="s">
        <v>1356</v>
      </c>
      <c r="AS90" t="s">
        <v>204</v>
      </c>
      <c r="AT90" t="s">
        <v>113</v>
      </c>
      <c r="AU90" t="s">
        <v>116</v>
      </c>
      <c r="AV90" t="s">
        <v>109</v>
      </c>
      <c r="AW90" t="s">
        <v>109</v>
      </c>
      <c r="AZ90" t="s">
        <v>164</v>
      </c>
      <c r="BA90" t="s">
        <v>120</v>
      </c>
      <c r="BB90" t="s">
        <v>266</v>
      </c>
      <c r="BC90" t="s">
        <v>116</v>
      </c>
      <c r="BD90" t="s">
        <v>116</v>
      </c>
      <c r="BE90" t="s">
        <v>116</v>
      </c>
      <c r="BF90" t="s">
        <v>1357</v>
      </c>
      <c r="BG90" t="s">
        <v>116</v>
      </c>
      <c r="BH90" t="s">
        <v>116</v>
      </c>
      <c r="BI90" t="s">
        <v>1358</v>
      </c>
      <c r="BJ90" t="s">
        <v>116</v>
      </c>
      <c r="BK90" t="s">
        <v>109</v>
      </c>
      <c r="BL90" t="s">
        <v>109</v>
      </c>
      <c r="BM90" t="s">
        <v>116</v>
      </c>
      <c r="BN90" t="s">
        <v>124</v>
      </c>
      <c r="BO90" t="s">
        <v>116</v>
      </c>
      <c r="BP90" t="s">
        <v>116</v>
      </c>
      <c r="BQ90" t="s">
        <v>1359</v>
      </c>
      <c r="BR90" t="s">
        <v>116</v>
      </c>
      <c r="BS90" t="s">
        <v>126</v>
      </c>
      <c r="BT90" t="s">
        <v>116</v>
      </c>
      <c r="BU90" t="s">
        <v>114</v>
      </c>
      <c r="BV90" t="s">
        <v>223</v>
      </c>
      <c r="BW90" t="s">
        <v>1360</v>
      </c>
      <c r="BY90" t="s">
        <v>116</v>
      </c>
      <c r="BZ90" t="s">
        <v>208</v>
      </c>
      <c r="CA90" t="s">
        <v>1361</v>
      </c>
      <c r="CB90" t="s">
        <v>1362</v>
      </c>
      <c r="CC90" t="s">
        <v>1363</v>
      </c>
      <c r="CD90" t="s">
        <v>109</v>
      </c>
      <c r="CE90" t="s">
        <v>116</v>
      </c>
      <c r="CG90" t="s">
        <v>113</v>
      </c>
      <c r="CH90" t="s">
        <v>346</v>
      </c>
      <c r="CI90" t="s">
        <v>1364</v>
      </c>
      <c r="CJ90" t="s">
        <v>116</v>
      </c>
      <c r="CK90" t="s">
        <v>109</v>
      </c>
      <c r="CL90" t="s">
        <v>116</v>
      </c>
      <c r="CM90" t="s">
        <v>1365</v>
      </c>
      <c r="CN90" t="s">
        <v>598</v>
      </c>
      <c r="CO90" t="s">
        <v>116</v>
      </c>
      <c r="CP90" t="s">
        <v>116</v>
      </c>
      <c r="CQ90" t="s">
        <v>109</v>
      </c>
      <c r="CS90" t="s">
        <v>116</v>
      </c>
      <c r="CT90" t="s">
        <v>116</v>
      </c>
      <c r="CU90" t="s">
        <v>116</v>
      </c>
      <c r="CV90" t="s">
        <v>116</v>
      </c>
      <c r="CW90" t="s">
        <v>1366</v>
      </c>
      <c r="CX90" t="s">
        <v>116</v>
      </c>
      <c r="CY90" t="s">
        <v>1367</v>
      </c>
      <c r="DB90">
        <f t="shared" si="22"/>
        <v>2</v>
      </c>
      <c r="DC90">
        <f t="shared" si="23"/>
        <v>0</v>
      </c>
      <c r="DD90">
        <f t="shared" si="24"/>
        <v>3</v>
      </c>
      <c r="DE90">
        <f t="shared" si="25"/>
        <v>0</v>
      </c>
      <c r="DF90">
        <f t="shared" si="26"/>
        <v>5</v>
      </c>
      <c r="DG90">
        <f t="shared" si="27"/>
        <v>0</v>
      </c>
      <c r="DH90">
        <f t="shared" si="28"/>
        <v>10</v>
      </c>
      <c r="DI90">
        <f t="shared" si="29"/>
        <v>2</v>
      </c>
      <c r="DJ90">
        <f t="shared" si="30"/>
        <v>3</v>
      </c>
      <c r="DK90">
        <f t="shared" si="31"/>
        <v>2</v>
      </c>
      <c r="DL90">
        <f t="shared" si="32"/>
        <v>2</v>
      </c>
      <c r="DM90">
        <f t="shared" si="33"/>
        <v>5</v>
      </c>
      <c r="DN90">
        <f t="shared" si="34"/>
        <v>5</v>
      </c>
      <c r="DO90">
        <f t="shared" si="35"/>
        <v>1</v>
      </c>
      <c r="DP90">
        <f t="shared" si="36"/>
        <v>3</v>
      </c>
      <c r="DQ90">
        <f t="shared" si="37"/>
        <v>1</v>
      </c>
      <c r="DR90">
        <f t="shared" si="38"/>
        <v>2</v>
      </c>
      <c r="DS90">
        <f t="shared" si="39"/>
        <v>7</v>
      </c>
      <c r="DT90">
        <f t="shared" si="40"/>
        <v>53</v>
      </c>
      <c r="DU90">
        <f t="shared" si="41"/>
        <v>10.192307692307692</v>
      </c>
      <c r="DV90">
        <f t="shared" si="42"/>
        <v>10</v>
      </c>
      <c r="DW90">
        <f t="shared" si="43"/>
        <v>10</v>
      </c>
    </row>
    <row r="91" spans="1:127">
      <c r="A91">
        <v>104</v>
      </c>
      <c r="B91" s="1">
        <v>44663.638668981497</v>
      </c>
      <c r="C91" s="1">
        <v>44663.6487037037</v>
      </c>
      <c r="D91" t="s">
        <v>104</v>
      </c>
      <c r="F91" t="s">
        <v>1368</v>
      </c>
      <c r="G91" s="6">
        <v>9302</v>
      </c>
      <c r="H91" t="s">
        <v>1369</v>
      </c>
      <c r="I91" t="s">
        <v>1370</v>
      </c>
      <c r="J91" t="s">
        <v>152</v>
      </c>
      <c r="K91" t="s">
        <v>114</v>
      </c>
      <c r="L91" t="s">
        <v>1371</v>
      </c>
      <c r="M91" t="s">
        <v>109</v>
      </c>
      <c r="O91" t="s">
        <v>185</v>
      </c>
      <c r="P91" t="s">
        <v>928</v>
      </c>
      <c r="Q91" t="s">
        <v>200</v>
      </c>
      <c r="R91" t="s">
        <v>113</v>
      </c>
      <c r="S91" t="s">
        <v>122</v>
      </c>
      <c r="T91" t="s">
        <v>109</v>
      </c>
      <c r="V91" t="s">
        <v>109</v>
      </c>
      <c r="X91" t="s">
        <v>113</v>
      </c>
      <c r="Y91" t="s">
        <v>113</v>
      </c>
      <c r="Z91" t="s">
        <v>116</v>
      </c>
      <c r="AB91" t="s">
        <v>152</v>
      </c>
      <c r="AC91" t="s">
        <v>109</v>
      </c>
      <c r="AE91" t="s">
        <v>109</v>
      </c>
      <c r="AG91" t="s">
        <v>109</v>
      </c>
      <c r="AH91" t="s">
        <v>116</v>
      </c>
      <c r="AI91" t="s">
        <v>109</v>
      </c>
      <c r="AJ91" t="s">
        <v>109</v>
      </c>
      <c r="AK91" t="s">
        <v>116</v>
      </c>
      <c r="AL91" t="s">
        <v>109</v>
      </c>
      <c r="AM91" t="s">
        <v>112</v>
      </c>
      <c r="AN91" t="s">
        <v>307</v>
      </c>
      <c r="AO91" t="s">
        <v>339</v>
      </c>
      <c r="AP91" t="s">
        <v>241</v>
      </c>
      <c r="AQ91" t="s">
        <v>109</v>
      </c>
      <c r="AS91" t="s">
        <v>1372</v>
      </c>
      <c r="AT91" t="s">
        <v>221</v>
      </c>
      <c r="AU91" t="s">
        <v>116</v>
      </c>
      <c r="AV91" t="s">
        <v>109</v>
      </c>
      <c r="AW91" t="s">
        <v>112</v>
      </c>
      <c r="AX91" t="s">
        <v>109</v>
      </c>
      <c r="AZ91" t="s">
        <v>113</v>
      </c>
      <c r="BA91" t="s">
        <v>113</v>
      </c>
      <c r="BB91" t="s">
        <v>121</v>
      </c>
      <c r="BC91" t="s">
        <v>116</v>
      </c>
      <c r="BD91" t="s">
        <v>116</v>
      </c>
      <c r="BE91" t="s">
        <v>122</v>
      </c>
      <c r="BG91" t="s">
        <v>109</v>
      </c>
      <c r="BH91" t="s">
        <v>116</v>
      </c>
      <c r="BI91" t="s">
        <v>1373</v>
      </c>
      <c r="BJ91" t="s">
        <v>116</v>
      </c>
      <c r="BK91" t="s">
        <v>109</v>
      </c>
      <c r="BL91" t="s">
        <v>109</v>
      </c>
      <c r="BM91" t="s">
        <v>109</v>
      </c>
      <c r="BN91" t="s">
        <v>113</v>
      </c>
      <c r="BO91" t="s">
        <v>116</v>
      </c>
      <c r="BP91" t="s">
        <v>122</v>
      </c>
      <c r="BR91" t="s">
        <v>109</v>
      </c>
      <c r="BS91" t="s">
        <v>126</v>
      </c>
      <c r="BT91" t="s">
        <v>116</v>
      </c>
      <c r="BU91" t="s">
        <v>114</v>
      </c>
      <c r="BV91" t="s">
        <v>116</v>
      </c>
      <c r="BY91" t="s">
        <v>116</v>
      </c>
      <c r="BZ91" t="s">
        <v>1374</v>
      </c>
      <c r="CA91" t="s">
        <v>415</v>
      </c>
      <c r="CB91" t="s">
        <v>129</v>
      </c>
      <c r="CC91" t="s">
        <v>1375</v>
      </c>
      <c r="CD91" t="s">
        <v>116</v>
      </c>
      <c r="CE91" t="s">
        <v>109</v>
      </c>
      <c r="CF91" t="s">
        <v>330</v>
      </c>
      <c r="CG91" t="s">
        <v>113</v>
      </c>
      <c r="CH91" t="s">
        <v>371</v>
      </c>
      <c r="CI91" t="s">
        <v>113</v>
      </c>
      <c r="CJ91" t="s">
        <v>109</v>
      </c>
      <c r="CK91" t="s">
        <v>109</v>
      </c>
      <c r="CL91" t="s">
        <v>109</v>
      </c>
      <c r="CN91" t="s">
        <v>1306</v>
      </c>
      <c r="CO91" t="s">
        <v>109</v>
      </c>
      <c r="CP91" t="s">
        <v>116</v>
      </c>
      <c r="CQ91" t="s">
        <v>109</v>
      </c>
      <c r="CS91" t="s">
        <v>109</v>
      </c>
      <c r="CT91" t="s">
        <v>109</v>
      </c>
      <c r="CU91" t="s">
        <v>116</v>
      </c>
      <c r="CV91" t="s">
        <v>109</v>
      </c>
      <c r="CX91" t="s">
        <v>109</v>
      </c>
      <c r="DB91">
        <f t="shared" si="22"/>
        <v>2</v>
      </c>
      <c r="DC91">
        <f t="shared" si="23"/>
        <v>0</v>
      </c>
      <c r="DD91">
        <f t="shared" si="24"/>
        <v>3</v>
      </c>
      <c r="DE91">
        <f t="shared" si="25"/>
        <v>0</v>
      </c>
      <c r="DF91">
        <f t="shared" si="26"/>
        <v>2</v>
      </c>
      <c r="DG91">
        <f t="shared" si="27"/>
        <v>0</v>
      </c>
      <c r="DH91">
        <f t="shared" si="28"/>
        <v>6</v>
      </c>
      <c r="DI91">
        <f t="shared" si="29"/>
        <v>4</v>
      </c>
      <c r="DJ91">
        <f t="shared" si="30"/>
        <v>1</v>
      </c>
      <c r="DK91">
        <f t="shared" si="31"/>
        <v>1</v>
      </c>
      <c r="DL91">
        <f t="shared" si="32"/>
        <v>1</v>
      </c>
      <c r="DM91">
        <f t="shared" si="33"/>
        <v>2</v>
      </c>
      <c r="DN91">
        <f t="shared" si="34"/>
        <v>4</v>
      </c>
      <c r="DO91">
        <f t="shared" si="35"/>
        <v>1</v>
      </c>
      <c r="DP91">
        <f t="shared" si="36"/>
        <v>4</v>
      </c>
      <c r="DQ91">
        <f t="shared" si="37"/>
        <v>2</v>
      </c>
      <c r="DR91">
        <f t="shared" si="38"/>
        <v>0</v>
      </c>
      <c r="DS91">
        <f t="shared" si="39"/>
        <v>3</v>
      </c>
      <c r="DT91">
        <f t="shared" si="40"/>
        <v>36</v>
      </c>
      <c r="DU91">
        <f t="shared" si="41"/>
        <v>6.9230769230769234</v>
      </c>
      <c r="DV91">
        <f t="shared" si="42"/>
        <v>7</v>
      </c>
      <c r="DW91">
        <f t="shared" si="43"/>
        <v>7</v>
      </c>
    </row>
    <row r="92" spans="1:127">
      <c r="A92">
        <v>105</v>
      </c>
      <c r="B92" s="1">
        <v>44663.710289351897</v>
      </c>
      <c r="C92" s="1">
        <v>44663.729942129597</v>
      </c>
      <c r="D92" t="s">
        <v>104</v>
      </c>
      <c r="F92" t="s">
        <v>1376</v>
      </c>
      <c r="G92" s="3">
        <v>22652</v>
      </c>
      <c r="H92" t="s">
        <v>1377</v>
      </c>
      <c r="I92" t="s">
        <v>1378</v>
      </c>
      <c r="J92" t="s">
        <v>152</v>
      </c>
      <c r="K92" t="s">
        <v>109</v>
      </c>
      <c r="M92" t="s">
        <v>109</v>
      </c>
      <c r="O92" t="s">
        <v>1379</v>
      </c>
      <c r="P92" t="s">
        <v>306</v>
      </c>
      <c r="Q92" t="s">
        <v>200</v>
      </c>
      <c r="R92" t="s">
        <v>113</v>
      </c>
      <c r="S92" t="s">
        <v>109</v>
      </c>
      <c r="T92" t="s">
        <v>109</v>
      </c>
      <c r="V92" t="s">
        <v>109</v>
      </c>
      <c r="X92" t="s">
        <v>113</v>
      </c>
      <c r="Y92" t="s">
        <v>357</v>
      </c>
      <c r="Z92" t="s">
        <v>116</v>
      </c>
      <c r="AB92" t="s">
        <v>152</v>
      </c>
      <c r="AC92" t="s">
        <v>109</v>
      </c>
      <c r="AE92" t="s">
        <v>109</v>
      </c>
      <c r="AG92" t="s">
        <v>109</v>
      </c>
      <c r="AH92" t="s">
        <v>116</v>
      </c>
      <c r="AI92" t="s">
        <v>109</v>
      </c>
      <c r="AJ92" t="s">
        <v>116</v>
      </c>
      <c r="AK92" t="s">
        <v>116</v>
      </c>
      <c r="AL92" t="s">
        <v>116</v>
      </c>
      <c r="AM92" t="s">
        <v>200</v>
      </c>
      <c r="AN92" t="s">
        <v>117</v>
      </c>
      <c r="AO92" t="s">
        <v>113</v>
      </c>
      <c r="AP92" t="s">
        <v>241</v>
      </c>
      <c r="AQ92" t="s">
        <v>109</v>
      </c>
      <c r="AS92" t="s">
        <v>204</v>
      </c>
      <c r="AT92" t="s">
        <v>292</v>
      </c>
      <c r="AU92" t="s">
        <v>116</v>
      </c>
      <c r="AV92" t="s">
        <v>116</v>
      </c>
      <c r="AW92" t="s">
        <v>355</v>
      </c>
      <c r="AX92" t="s">
        <v>109</v>
      </c>
      <c r="AZ92" t="s">
        <v>164</v>
      </c>
      <c r="BA92" t="s">
        <v>120</v>
      </c>
      <c r="BB92" t="s">
        <v>121</v>
      </c>
      <c r="BC92" t="s">
        <v>116</v>
      </c>
      <c r="BD92" t="s">
        <v>116</v>
      </c>
      <c r="BE92" t="s">
        <v>116</v>
      </c>
      <c r="BF92" t="s">
        <v>1380</v>
      </c>
      <c r="BG92" t="s">
        <v>109</v>
      </c>
      <c r="BH92" t="s">
        <v>109</v>
      </c>
      <c r="BI92" t="s">
        <v>1381</v>
      </c>
      <c r="BJ92" t="s">
        <v>116</v>
      </c>
      <c r="BK92" t="s">
        <v>116</v>
      </c>
      <c r="BL92" t="s">
        <v>116</v>
      </c>
      <c r="BM92" t="s">
        <v>116</v>
      </c>
      <c r="BN92" t="s">
        <v>1313</v>
      </c>
      <c r="BO92" t="s">
        <v>116</v>
      </c>
      <c r="BP92" t="s">
        <v>109</v>
      </c>
      <c r="BR92" t="s">
        <v>116</v>
      </c>
      <c r="BS92" t="s">
        <v>310</v>
      </c>
      <c r="BT92" t="s">
        <v>116</v>
      </c>
      <c r="BU92" t="s">
        <v>114</v>
      </c>
      <c r="BV92" t="s">
        <v>223</v>
      </c>
      <c r="BY92" t="s">
        <v>116</v>
      </c>
      <c r="BZ92" t="s">
        <v>208</v>
      </c>
      <c r="CA92" t="s">
        <v>1382</v>
      </c>
      <c r="CB92" t="s">
        <v>512</v>
      </c>
      <c r="CC92" t="s">
        <v>277</v>
      </c>
      <c r="CD92" t="s">
        <v>116</v>
      </c>
      <c r="CE92" t="s">
        <v>109</v>
      </c>
      <c r="CF92" t="s">
        <v>113</v>
      </c>
      <c r="CG92" t="s">
        <v>113</v>
      </c>
      <c r="CH92" t="s">
        <v>174</v>
      </c>
      <c r="CI92" t="s">
        <v>1383</v>
      </c>
      <c r="CJ92" t="s">
        <v>116</v>
      </c>
      <c r="CK92" t="s">
        <v>116</v>
      </c>
      <c r="CL92" t="s">
        <v>109</v>
      </c>
      <c r="CN92" t="s">
        <v>113</v>
      </c>
      <c r="CO92" t="s">
        <v>116</v>
      </c>
      <c r="CP92" t="s">
        <v>116</v>
      </c>
      <c r="CQ92" t="s">
        <v>109</v>
      </c>
      <c r="CS92" t="s">
        <v>116</v>
      </c>
      <c r="CT92" t="s">
        <v>116</v>
      </c>
      <c r="CU92" t="s">
        <v>116</v>
      </c>
      <c r="CV92" t="s">
        <v>116</v>
      </c>
      <c r="CW92" t="s">
        <v>1384</v>
      </c>
      <c r="CX92" t="s">
        <v>116</v>
      </c>
      <c r="CY92" t="s">
        <v>1045</v>
      </c>
      <c r="DB92">
        <f t="shared" si="22"/>
        <v>1</v>
      </c>
      <c r="DC92">
        <f t="shared" si="23"/>
        <v>0</v>
      </c>
      <c r="DD92">
        <f t="shared" si="24"/>
        <v>3</v>
      </c>
      <c r="DE92">
        <f t="shared" si="25"/>
        <v>0</v>
      </c>
      <c r="DF92">
        <f t="shared" si="26"/>
        <v>3</v>
      </c>
      <c r="DG92">
        <f t="shared" si="27"/>
        <v>0</v>
      </c>
      <c r="DH92">
        <f t="shared" si="28"/>
        <v>7</v>
      </c>
      <c r="DI92">
        <f t="shared" si="29"/>
        <v>5</v>
      </c>
      <c r="DJ92">
        <f t="shared" si="30"/>
        <v>3</v>
      </c>
      <c r="DK92">
        <f t="shared" si="31"/>
        <v>2</v>
      </c>
      <c r="DL92">
        <f t="shared" si="32"/>
        <v>0</v>
      </c>
      <c r="DM92">
        <f t="shared" si="33"/>
        <v>6</v>
      </c>
      <c r="DN92">
        <f t="shared" si="34"/>
        <v>5</v>
      </c>
      <c r="DO92">
        <f t="shared" si="35"/>
        <v>1</v>
      </c>
      <c r="DP92">
        <f t="shared" si="36"/>
        <v>4</v>
      </c>
      <c r="DQ92">
        <f t="shared" si="37"/>
        <v>1</v>
      </c>
      <c r="DR92">
        <f t="shared" si="38"/>
        <v>2</v>
      </c>
      <c r="DS92">
        <f t="shared" si="39"/>
        <v>6</v>
      </c>
      <c r="DT92">
        <f t="shared" si="40"/>
        <v>49</v>
      </c>
      <c r="DU92">
        <f t="shared" si="41"/>
        <v>9.4230769230769234</v>
      </c>
      <c r="DV92">
        <f t="shared" si="42"/>
        <v>9.5</v>
      </c>
      <c r="DW92">
        <f t="shared" si="43"/>
        <v>9.5</v>
      </c>
    </row>
    <row r="93" spans="1:127">
      <c r="A93">
        <v>106</v>
      </c>
      <c r="B93" s="1">
        <v>44663.452152777798</v>
      </c>
      <c r="C93" s="1">
        <v>44663.747222222199</v>
      </c>
      <c r="D93" t="s">
        <v>104</v>
      </c>
      <c r="F93" t="s">
        <v>1385</v>
      </c>
      <c r="G93" s="4">
        <v>22569</v>
      </c>
      <c r="H93" t="s">
        <v>1386</v>
      </c>
      <c r="I93" t="s">
        <v>1387</v>
      </c>
      <c r="J93" t="s">
        <v>152</v>
      </c>
      <c r="K93" t="s">
        <v>114</v>
      </c>
      <c r="L93" t="s">
        <v>1388</v>
      </c>
      <c r="M93" t="s">
        <v>109</v>
      </c>
      <c r="O93" t="s">
        <v>185</v>
      </c>
      <c r="P93" t="s">
        <v>485</v>
      </c>
      <c r="Q93" t="s">
        <v>112</v>
      </c>
      <c r="R93" t="s">
        <v>113</v>
      </c>
      <c r="S93" t="s">
        <v>114</v>
      </c>
      <c r="T93" t="s">
        <v>156</v>
      </c>
      <c r="U93" t="s">
        <v>157</v>
      </c>
      <c r="V93" t="s">
        <v>109</v>
      </c>
      <c r="X93" t="s">
        <v>113</v>
      </c>
      <c r="Y93" t="s">
        <v>113</v>
      </c>
      <c r="Z93" t="s">
        <v>109</v>
      </c>
      <c r="AA93" t="s">
        <v>116</v>
      </c>
      <c r="AB93" t="s">
        <v>152</v>
      </c>
      <c r="AC93" t="s">
        <v>109</v>
      </c>
      <c r="AE93" t="s">
        <v>109</v>
      </c>
      <c r="AG93" t="s">
        <v>109</v>
      </c>
      <c r="AH93" t="s">
        <v>116</v>
      </c>
      <c r="AI93" t="s">
        <v>109</v>
      </c>
      <c r="AJ93" t="s">
        <v>116</v>
      </c>
      <c r="AK93" t="s">
        <v>116</v>
      </c>
      <c r="AL93" t="s">
        <v>109</v>
      </c>
      <c r="AM93" t="s">
        <v>200</v>
      </c>
      <c r="AN93" t="s">
        <v>117</v>
      </c>
      <c r="AO93" t="s">
        <v>162</v>
      </c>
      <c r="AP93" t="s">
        <v>113</v>
      </c>
      <c r="AQ93" t="s">
        <v>109</v>
      </c>
      <c r="AS93" t="s">
        <v>1389</v>
      </c>
      <c r="AT93" t="s">
        <v>113</v>
      </c>
      <c r="AU93" t="s">
        <v>109</v>
      </c>
      <c r="AV93" t="s">
        <v>109</v>
      </c>
      <c r="AW93" t="s">
        <v>109</v>
      </c>
      <c r="AZ93" t="s">
        <v>164</v>
      </c>
      <c r="BA93" t="s">
        <v>113</v>
      </c>
      <c r="BB93" t="s">
        <v>370</v>
      </c>
      <c r="BC93" t="s">
        <v>116</v>
      </c>
      <c r="BD93" t="s">
        <v>109</v>
      </c>
      <c r="BE93" t="s">
        <v>122</v>
      </c>
      <c r="BG93" t="s">
        <v>109</v>
      </c>
      <c r="BH93" t="s">
        <v>109</v>
      </c>
      <c r="BJ93" t="s">
        <v>116</v>
      </c>
      <c r="BK93" t="s">
        <v>116</v>
      </c>
      <c r="BL93" t="s">
        <v>116</v>
      </c>
      <c r="BM93" t="s">
        <v>109</v>
      </c>
      <c r="BN93" t="s">
        <v>124</v>
      </c>
      <c r="BO93" t="s">
        <v>125</v>
      </c>
      <c r="BP93" t="s">
        <v>122</v>
      </c>
      <c r="BR93" t="s">
        <v>116</v>
      </c>
      <c r="BS93" t="s">
        <v>169</v>
      </c>
      <c r="BT93" t="s">
        <v>116</v>
      </c>
      <c r="BU93" t="s">
        <v>114</v>
      </c>
      <c r="BV93" t="s">
        <v>116</v>
      </c>
      <c r="BY93" t="s">
        <v>116</v>
      </c>
      <c r="BZ93" t="s">
        <v>208</v>
      </c>
      <c r="CA93" t="s">
        <v>113</v>
      </c>
      <c r="CB93" t="s">
        <v>113</v>
      </c>
      <c r="CC93" t="s">
        <v>191</v>
      </c>
      <c r="CD93" t="s">
        <v>116</v>
      </c>
      <c r="CE93" t="s">
        <v>109</v>
      </c>
      <c r="CF93" t="s">
        <v>113</v>
      </c>
      <c r="CG93" t="s">
        <v>113</v>
      </c>
      <c r="CH93" t="s">
        <v>113</v>
      </c>
      <c r="CI93" t="s">
        <v>680</v>
      </c>
      <c r="CJ93" t="s">
        <v>116</v>
      </c>
      <c r="CK93" t="s">
        <v>109</v>
      </c>
      <c r="CL93" t="s">
        <v>109</v>
      </c>
      <c r="CP93" t="s">
        <v>116</v>
      </c>
      <c r="CQ93" t="s">
        <v>109</v>
      </c>
      <c r="CS93" t="s">
        <v>116</v>
      </c>
      <c r="CT93" t="s">
        <v>116</v>
      </c>
      <c r="CU93" t="s">
        <v>109</v>
      </c>
      <c r="CV93" t="s">
        <v>109</v>
      </c>
      <c r="CX93" t="s">
        <v>109</v>
      </c>
      <c r="DB93">
        <f t="shared" si="22"/>
        <v>2</v>
      </c>
      <c r="DC93">
        <f t="shared" si="23"/>
        <v>0</v>
      </c>
      <c r="DD93">
        <f t="shared" si="24"/>
        <v>5</v>
      </c>
      <c r="DE93">
        <f t="shared" si="25"/>
        <v>0</v>
      </c>
      <c r="DF93">
        <f t="shared" si="26"/>
        <v>2</v>
      </c>
      <c r="DG93">
        <f t="shared" si="27"/>
        <v>0</v>
      </c>
      <c r="DH93">
        <f t="shared" si="28"/>
        <v>6</v>
      </c>
      <c r="DI93">
        <f t="shared" si="29"/>
        <v>1</v>
      </c>
      <c r="DJ93">
        <f t="shared" si="30"/>
        <v>2</v>
      </c>
      <c r="DK93">
        <f t="shared" si="31"/>
        <v>0</v>
      </c>
      <c r="DL93">
        <f t="shared" si="32"/>
        <v>0</v>
      </c>
      <c r="DM93">
        <f t="shared" si="33"/>
        <v>5</v>
      </c>
      <c r="DN93">
        <f t="shared" si="34"/>
        <v>5</v>
      </c>
      <c r="DO93">
        <f t="shared" si="35"/>
        <v>1</v>
      </c>
      <c r="DP93">
        <f t="shared" si="36"/>
        <v>2</v>
      </c>
      <c r="DQ93">
        <f t="shared" si="37"/>
        <v>0</v>
      </c>
      <c r="DR93">
        <f t="shared" si="38"/>
        <v>1</v>
      </c>
      <c r="DS93">
        <f t="shared" si="39"/>
        <v>3</v>
      </c>
      <c r="DT93">
        <f t="shared" si="40"/>
        <v>35</v>
      </c>
      <c r="DU93">
        <f t="shared" si="41"/>
        <v>6.7307692307692317</v>
      </c>
      <c r="DV93">
        <f t="shared" si="42"/>
        <v>6.5</v>
      </c>
      <c r="DW93">
        <f t="shared" si="43"/>
        <v>6.5</v>
      </c>
    </row>
    <row r="94" spans="1:127">
      <c r="A94">
        <v>107</v>
      </c>
      <c r="B94" s="1">
        <v>44663.765694444402</v>
      </c>
      <c r="C94" s="1">
        <v>44663.783437500002</v>
      </c>
      <c r="D94" t="s">
        <v>104</v>
      </c>
      <c r="F94" t="s">
        <v>1390</v>
      </c>
      <c r="G94" s="5">
        <v>8868</v>
      </c>
      <c r="H94" t="s">
        <v>1391</v>
      </c>
      <c r="I94" t="s">
        <v>1392</v>
      </c>
      <c r="J94" t="s">
        <v>183</v>
      </c>
      <c r="K94" t="s">
        <v>109</v>
      </c>
      <c r="M94" t="s">
        <v>109</v>
      </c>
      <c r="O94" t="s">
        <v>1393</v>
      </c>
      <c r="P94" t="s">
        <v>595</v>
      </c>
      <c r="Q94" t="s">
        <v>112</v>
      </c>
      <c r="R94" t="s">
        <v>113</v>
      </c>
      <c r="S94" t="s">
        <v>122</v>
      </c>
      <c r="T94" t="s">
        <v>109</v>
      </c>
      <c r="V94" t="s">
        <v>109</v>
      </c>
      <c r="X94" t="s">
        <v>138</v>
      </c>
      <c r="Y94" t="s">
        <v>159</v>
      </c>
      <c r="Z94" t="s">
        <v>116</v>
      </c>
      <c r="AB94" t="s">
        <v>134</v>
      </c>
      <c r="AC94" t="s">
        <v>109</v>
      </c>
      <c r="AE94" t="s">
        <v>109</v>
      </c>
      <c r="AG94" t="s">
        <v>116</v>
      </c>
      <c r="AH94" t="s">
        <v>116</v>
      </c>
      <c r="AI94" t="s">
        <v>116</v>
      </c>
      <c r="AJ94" t="s">
        <v>116</v>
      </c>
      <c r="AK94" t="s">
        <v>116</v>
      </c>
      <c r="AL94" t="s">
        <v>116</v>
      </c>
      <c r="AM94" t="s">
        <v>112</v>
      </c>
      <c r="AN94" t="s">
        <v>117</v>
      </c>
      <c r="AO94" t="s">
        <v>339</v>
      </c>
      <c r="AP94" t="s">
        <v>241</v>
      </c>
      <c r="AQ94" t="s">
        <v>109</v>
      </c>
      <c r="AS94" t="s">
        <v>204</v>
      </c>
      <c r="AT94" t="s">
        <v>221</v>
      </c>
      <c r="AU94" t="s">
        <v>116</v>
      </c>
      <c r="AV94" t="s">
        <v>116</v>
      </c>
      <c r="AW94" t="s">
        <v>200</v>
      </c>
      <c r="AX94" t="s">
        <v>116</v>
      </c>
      <c r="AY94" t="s">
        <v>1394</v>
      </c>
      <c r="AZ94" t="s">
        <v>164</v>
      </c>
      <c r="BA94" t="s">
        <v>165</v>
      </c>
      <c r="BB94" t="s">
        <v>121</v>
      </c>
      <c r="BC94" t="s">
        <v>116</v>
      </c>
      <c r="BD94" t="s">
        <v>116</v>
      </c>
      <c r="BE94" t="s">
        <v>122</v>
      </c>
      <c r="BG94" t="s">
        <v>116</v>
      </c>
      <c r="BH94" t="s">
        <v>116</v>
      </c>
      <c r="BI94" t="s">
        <v>1395</v>
      </c>
      <c r="BJ94" t="s">
        <v>116</v>
      </c>
      <c r="BK94" t="s">
        <v>116</v>
      </c>
      <c r="BL94" t="s">
        <v>109</v>
      </c>
      <c r="BM94" t="s">
        <v>116</v>
      </c>
      <c r="BN94" t="s">
        <v>124</v>
      </c>
      <c r="BO94" t="s">
        <v>116</v>
      </c>
      <c r="BP94" t="s">
        <v>122</v>
      </c>
      <c r="BR94" t="s">
        <v>116</v>
      </c>
      <c r="BS94" t="s">
        <v>1213</v>
      </c>
      <c r="BT94" t="s">
        <v>116</v>
      </c>
      <c r="BU94" t="s">
        <v>114</v>
      </c>
      <c r="BV94" t="s">
        <v>223</v>
      </c>
      <c r="BW94" t="s">
        <v>109</v>
      </c>
      <c r="BY94" t="s">
        <v>116</v>
      </c>
      <c r="BZ94" t="s">
        <v>142</v>
      </c>
      <c r="CA94" t="s">
        <v>871</v>
      </c>
      <c r="CB94" t="s">
        <v>1396</v>
      </c>
      <c r="CC94" t="s">
        <v>270</v>
      </c>
      <c r="CD94" t="s">
        <v>116</v>
      </c>
      <c r="CE94" t="s">
        <v>109</v>
      </c>
      <c r="CF94" t="s">
        <v>877</v>
      </c>
      <c r="CG94" t="s">
        <v>113</v>
      </c>
      <c r="CH94" t="s">
        <v>1397</v>
      </c>
      <c r="CI94" t="s">
        <v>513</v>
      </c>
      <c r="CJ94" t="s">
        <v>116</v>
      </c>
      <c r="CK94" t="s">
        <v>116</v>
      </c>
      <c r="CL94" t="s">
        <v>116</v>
      </c>
      <c r="CM94" t="s">
        <v>1398</v>
      </c>
      <c r="CN94" t="s">
        <v>598</v>
      </c>
      <c r="CO94" t="s">
        <v>116</v>
      </c>
      <c r="CP94" t="s">
        <v>116</v>
      </c>
      <c r="CQ94" t="s">
        <v>109</v>
      </c>
      <c r="CS94" t="s">
        <v>116</v>
      </c>
      <c r="CT94" t="s">
        <v>116</v>
      </c>
      <c r="CU94" t="s">
        <v>116</v>
      </c>
      <c r="CV94" t="s">
        <v>116</v>
      </c>
      <c r="CW94" t="s">
        <v>1399</v>
      </c>
      <c r="CX94" t="s">
        <v>116</v>
      </c>
      <c r="CY94" t="s">
        <v>179</v>
      </c>
      <c r="CZ94" t="s">
        <v>1400</v>
      </c>
      <c r="DB94">
        <f t="shared" si="22"/>
        <v>1</v>
      </c>
      <c r="DC94">
        <f t="shared" si="23"/>
        <v>0</v>
      </c>
      <c r="DD94">
        <f t="shared" si="24"/>
        <v>3</v>
      </c>
      <c r="DE94">
        <f t="shared" si="25"/>
        <v>0</v>
      </c>
      <c r="DF94">
        <f t="shared" si="26"/>
        <v>4</v>
      </c>
      <c r="DG94">
        <f t="shared" si="27"/>
        <v>0</v>
      </c>
      <c r="DH94">
        <f t="shared" si="28"/>
        <v>10</v>
      </c>
      <c r="DI94">
        <f t="shared" si="29"/>
        <v>6</v>
      </c>
      <c r="DJ94">
        <f t="shared" si="30"/>
        <v>3</v>
      </c>
      <c r="DK94">
        <f t="shared" si="31"/>
        <v>1</v>
      </c>
      <c r="DL94">
        <f t="shared" si="32"/>
        <v>2</v>
      </c>
      <c r="DM94">
        <f t="shared" si="33"/>
        <v>5</v>
      </c>
      <c r="DN94">
        <f t="shared" si="34"/>
        <v>5</v>
      </c>
      <c r="DO94">
        <f t="shared" si="35"/>
        <v>1</v>
      </c>
      <c r="DP94">
        <f t="shared" si="36"/>
        <v>4</v>
      </c>
      <c r="DQ94">
        <f t="shared" si="37"/>
        <v>2</v>
      </c>
      <c r="DR94">
        <f t="shared" si="38"/>
        <v>3</v>
      </c>
      <c r="DS94">
        <f t="shared" si="39"/>
        <v>7</v>
      </c>
      <c r="DT94">
        <f t="shared" si="40"/>
        <v>57</v>
      </c>
      <c r="DU94">
        <f t="shared" si="41"/>
        <v>10.961538461538463</v>
      </c>
      <c r="DV94">
        <f t="shared" si="42"/>
        <v>11</v>
      </c>
      <c r="DW94">
        <f t="shared" si="43"/>
        <v>10</v>
      </c>
    </row>
    <row r="95" spans="1:127">
      <c r="A95">
        <v>108</v>
      </c>
      <c r="B95" s="1">
        <v>44663.847465277802</v>
      </c>
      <c r="C95" s="1">
        <v>44663.923171296301</v>
      </c>
      <c r="D95" t="s">
        <v>104</v>
      </c>
      <c r="F95" t="s">
        <v>1401</v>
      </c>
      <c r="G95" s="6">
        <v>1727</v>
      </c>
      <c r="H95" t="s">
        <v>1402</v>
      </c>
      <c r="I95" t="s">
        <v>1403</v>
      </c>
      <c r="J95" t="s">
        <v>152</v>
      </c>
      <c r="K95" t="s">
        <v>114</v>
      </c>
      <c r="L95" t="s">
        <v>1404</v>
      </c>
      <c r="M95" t="s">
        <v>109</v>
      </c>
      <c r="O95" t="s">
        <v>1405</v>
      </c>
      <c r="P95" t="s">
        <v>1406</v>
      </c>
      <c r="Q95" t="s">
        <v>1407</v>
      </c>
      <c r="R95" t="s">
        <v>284</v>
      </c>
      <c r="S95" t="s">
        <v>122</v>
      </c>
      <c r="T95" t="s">
        <v>109</v>
      </c>
      <c r="V95" t="s">
        <v>116</v>
      </c>
      <c r="W95" t="s">
        <v>1408</v>
      </c>
      <c r="X95" t="s">
        <v>1409</v>
      </c>
      <c r="Y95" t="s">
        <v>139</v>
      </c>
      <c r="Z95" t="s">
        <v>109</v>
      </c>
      <c r="AA95" t="s">
        <v>116</v>
      </c>
      <c r="AB95" t="s">
        <v>134</v>
      </c>
      <c r="AC95" t="s">
        <v>116</v>
      </c>
      <c r="AD95" t="s">
        <v>1410</v>
      </c>
      <c r="AE95" t="s">
        <v>109</v>
      </c>
      <c r="AG95" t="s">
        <v>109</v>
      </c>
      <c r="AH95" t="s">
        <v>116</v>
      </c>
      <c r="AI95" t="s">
        <v>109</v>
      </c>
      <c r="AJ95" t="s">
        <v>116</v>
      </c>
      <c r="AK95" t="s">
        <v>116</v>
      </c>
      <c r="AL95" t="s">
        <v>116</v>
      </c>
      <c r="AM95" t="s">
        <v>112</v>
      </c>
      <c r="AN95" t="s">
        <v>117</v>
      </c>
      <c r="AO95" t="s">
        <v>162</v>
      </c>
      <c r="AP95" t="s">
        <v>1411</v>
      </c>
      <c r="AQ95" t="s">
        <v>1412</v>
      </c>
      <c r="AR95" t="s">
        <v>1413</v>
      </c>
      <c r="AS95" t="s">
        <v>1414</v>
      </c>
      <c r="AT95" t="s">
        <v>308</v>
      </c>
      <c r="AU95" t="s">
        <v>116</v>
      </c>
      <c r="AV95" t="s">
        <v>109</v>
      </c>
      <c r="AW95" t="s">
        <v>109</v>
      </c>
      <c r="AZ95" t="s">
        <v>1415</v>
      </c>
      <c r="BA95" t="s">
        <v>1416</v>
      </c>
      <c r="BB95" t="s">
        <v>1417</v>
      </c>
      <c r="BC95" t="s">
        <v>116</v>
      </c>
      <c r="BD95" t="s">
        <v>116</v>
      </c>
      <c r="BE95" t="s">
        <v>116</v>
      </c>
      <c r="BF95" t="s">
        <v>1418</v>
      </c>
      <c r="BG95" t="s">
        <v>116</v>
      </c>
      <c r="BH95" t="s">
        <v>116</v>
      </c>
      <c r="BI95" t="s">
        <v>1419</v>
      </c>
      <c r="BJ95" t="s">
        <v>116</v>
      </c>
      <c r="BK95" t="s">
        <v>116</v>
      </c>
      <c r="BL95" t="s">
        <v>109</v>
      </c>
      <c r="BM95" t="s">
        <v>116</v>
      </c>
      <c r="BN95" t="s">
        <v>1420</v>
      </c>
      <c r="BO95" t="s">
        <v>116</v>
      </c>
      <c r="BP95" t="s">
        <v>116</v>
      </c>
      <c r="BQ95" t="s">
        <v>1421</v>
      </c>
      <c r="BR95" t="s">
        <v>116</v>
      </c>
      <c r="BS95" t="s">
        <v>169</v>
      </c>
      <c r="BT95" t="s">
        <v>116</v>
      </c>
      <c r="BU95" t="s">
        <v>114</v>
      </c>
      <c r="BV95" t="s">
        <v>116</v>
      </c>
      <c r="BW95" t="s">
        <v>1422</v>
      </c>
      <c r="BY95" t="s">
        <v>116</v>
      </c>
      <c r="BZ95" t="s">
        <v>1423</v>
      </c>
      <c r="CA95" t="s">
        <v>1424</v>
      </c>
      <c r="CB95" t="s">
        <v>1425</v>
      </c>
      <c r="CC95" t="s">
        <v>270</v>
      </c>
      <c r="CD95" t="s">
        <v>109</v>
      </c>
      <c r="CE95" t="s">
        <v>109</v>
      </c>
      <c r="CF95" t="s">
        <v>1426</v>
      </c>
      <c r="CG95" t="s">
        <v>113</v>
      </c>
      <c r="CH95" t="s">
        <v>346</v>
      </c>
      <c r="CI95" t="s">
        <v>811</v>
      </c>
      <c r="CJ95" t="s">
        <v>116</v>
      </c>
      <c r="CK95" t="s">
        <v>116</v>
      </c>
      <c r="CL95" t="s">
        <v>109</v>
      </c>
      <c r="CN95" t="s">
        <v>670</v>
      </c>
      <c r="CO95" t="s">
        <v>109</v>
      </c>
      <c r="CP95" t="s">
        <v>116</v>
      </c>
      <c r="CQ95" t="s">
        <v>109</v>
      </c>
      <c r="CS95" t="s">
        <v>116</v>
      </c>
      <c r="CT95" t="s">
        <v>116</v>
      </c>
      <c r="CU95" t="s">
        <v>116</v>
      </c>
      <c r="CV95" t="s">
        <v>109</v>
      </c>
      <c r="CX95" t="s">
        <v>116</v>
      </c>
      <c r="CY95" t="s">
        <v>1427</v>
      </c>
      <c r="DB95">
        <f t="shared" si="22"/>
        <v>2</v>
      </c>
      <c r="DC95">
        <f t="shared" si="23"/>
        <v>0</v>
      </c>
      <c r="DD95">
        <f t="shared" si="24"/>
        <v>4</v>
      </c>
      <c r="DE95">
        <f t="shared" si="25"/>
        <v>1</v>
      </c>
      <c r="DF95">
        <f t="shared" si="26"/>
        <v>5</v>
      </c>
      <c r="DG95">
        <f t="shared" si="27"/>
        <v>0</v>
      </c>
      <c r="DH95">
        <f t="shared" si="28"/>
        <v>9</v>
      </c>
      <c r="DI95">
        <f t="shared" si="29"/>
        <v>3</v>
      </c>
      <c r="DJ95">
        <f t="shared" si="30"/>
        <v>3</v>
      </c>
      <c r="DK95">
        <f t="shared" si="31"/>
        <v>2</v>
      </c>
      <c r="DL95">
        <f t="shared" si="32"/>
        <v>2</v>
      </c>
      <c r="DM95">
        <f t="shared" si="33"/>
        <v>6</v>
      </c>
      <c r="DN95">
        <f t="shared" si="34"/>
        <v>5</v>
      </c>
      <c r="DO95">
        <f t="shared" si="35"/>
        <v>1</v>
      </c>
      <c r="DP95">
        <f t="shared" si="36"/>
        <v>3</v>
      </c>
      <c r="DQ95">
        <f t="shared" si="37"/>
        <v>2</v>
      </c>
      <c r="DR95">
        <f t="shared" si="38"/>
        <v>2</v>
      </c>
      <c r="DS95">
        <f t="shared" si="39"/>
        <v>5</v>
      </c>
      <c r="DT95">
        <f t="shared" si="40"/>
        <v>55</v>
      </c>
      <c r="DU95">
        <f t="shared" si="41"/>
        <v>10.576923076923077</v>
      </c>
      <c r="DV95">
        <f t="shared" si="42"/>
        <v>10.5</v>
      </c>
      <c r="DW95">
        <f t="shared" si="43"/>
        <v>10</v>
      </c>
    </row>
    <row r="96" spans="1:127">
      <c r="A96">
        <v>109</v>
      </c>
      <c r="B96" s="1">
        <v>44663.915069444403</v>
      </c>
      <c r="C96" s="1">
        <v>44663.9309953704</v>
      </c>
      <c r="D96" t="s">
        <v>104</v>
      </c>
      <c r="F96" t="s">
        <v>1428</v>
      </c>
      <c r="G96" s="3">
        <v>9971</v>
      </c>
      <c r="H96" t="s">
        <v>1429</v>
      </c>
      <c r="I96" t="s">
        <v>1430</v>
      </c>
      <c r="J96" t="s">
        <v>152</v>
      </c>
      <c r="K96" t="s">
        <v>114</v>
      </c>
      <c r="L96" t="s">
        <v>1431</v>
      </c>
      <c r="M96" t="s">
        <v>109</v>
      </c>
      <c r="O96" t="s">
        <v>113</v>
      </c>
      <c r="P96" t="s">
        <v>1432</v>
      </c>
      <c r="Q96" t="s">
        <v>1433</v>
      </c>
      <c r="R96" t="s">
        <v>1434</v>
      </c>
      <c r="S96" t="s">
        <v>114</v>
      </c>
      <c r="T96" t="s">
        <v>109</v>
      </c>
      <c r="V96" t="s">
        <v>109</v>
      </c>
      <c r="X96" t="s">
        <v>1435</v>
      </c>
      <c r="Y96" t="s">
        <v>187</v>
      </c>
      <c r="Z96" t="s">
        <v>109</v>
      </c>
      <c r="AA96" t="s">
        <v>116</v>
      </c>
      <c r="AB96" t="s">
        <v>152</v>
      </c>
      <c r="AC96" t="s">
        <v>109</v>
      </c>
      <c r="AE96" t="s">
        <v>109</v>
      </c>
      <c r="AG96" t="s">
        <v>109</v>
      </c>
      <c r="AH96" t="s">
        <v>116</v>
      </c>
      <c r="AI96" t="s">
        <v>109</v>
      </c>
      <c r="AJ96" t="s">
        <v>116</v>
      </c>
      <c r="AK96" t="s">
        <v>116</v>
      </c>
      <c r="AL96" t="s">
        <v>116</v>
      </c>
      <c r="AM96" t="s">
        <v>1433</v>
      </c>
      <c r="AN96" t="s">
        <v>117</v>
      </c>
      <c r="AO96" t="s">
        <v>1436</v>
      </c>
      <c r="AP96" t="s">
        <v>113</v>
      </c>
      <c r="AQ96" t="s">
        <v>289</v>
      </c>
      <c r="AR96" t="s">
        <v>1437</v>
      </c>
      <c r="AS96" t="s">
        <v>1438</v>
      </c>
      <c r="AT96" t="s">
        <v>822</v>
      </c>
      <c r="AU96" t="s">
        <v>116</v>
      </c>
      <c r="AV96" t="s">
        <v>109</v>
      </c>
      <c r="AW96" t="s">
        <v>109</v>
      </c>
      <c r="AZ96" t="s">
        <v>113</v>
      </c>
      <c r="BA96" t="s">
        <v>1439</v>
      </c>
      <c r="BB96" t="s">
        <v>266</v>
      </c>
      <c r="BC96" t="s">
        <v>116</v>
      </c>
      <c r="BD96" t="s">
        <v>116</v>
      </c>
      <c r="BE96" t="s">
        <v>122</v>
      </c>
      <c r="BG96" t="s">
        <v>116</v>
      </c>
      <c r="BH96" t="s">
        <v>116</v>
      </c>
      <c r="BI96" t="s">
        <v>1440</v>
      </c>
      <c r="BJ96" t="s">
        <v>116</v>
      </c>
      <c r="BK96" t="s">
        <v>109</v>
      </c>
      <c r="BL96" t="s">
        <v>116</v>
      </c>
      <c r="BM96" t="s">
        <v>109</v>
      </c>
      <c r="BN96" t="s">
        <v>1436</v>
      </c>
      <c r="BO96" t="s">
        <v>116</v>
      </c>
      <c r="BP96" t="s">
        <v>122</v>
      </c>
      <c r="BR96" t="s">
        <v>109</v>
      </c>
      <c r="BS96" t="s">
        <v>255</v>
      </c>
      <c r="BT96" t="s">
        <v>116</v>
      </c>
      <c r="BU96" t="s">
        <v>114</v>
      </c>
      <c r="BV96" t="s">
        <v>116</v>
      </c>
      <c r="BW96" t="s">
        <v>976</v>
      </c>
      <c r="BY96" t="s">
        <v>116</v>
      </c>
      <c r="BZ96" t="s">
        <v>269</v>
      </c>
      <c r="CA96" t="s">
        <v>1441</v>
      </c>
      <c r="CB96" t="s">
        <v>1442</v>
      </c>
      <c r="CC96" t="s">
        <v>270</v>
      </c>
      <c r="CD96" t="s">
        <v>116</v>
      </c>
      <c r="CE96" t="s">
        <v>109</v>
      </c>
      <c r="CF96" t="s">
        <v>435</v>
      </c>
      <c r="CG96" t="s">
        <v>113</v>
      </c>
      <c r="CH96" t="s">
        <v>346</v>
      </c>
      <c r="CI96" t="s">
        <v>680</v>
      </c>
      <c r="CJ96" t="s">
        <v>116</v>
      </c>
      <c r="CK96" t="s">
        <v>116</v>
      </c>
      <c r="CL96" t="s">
        <v>116</v>
      </c>
      <c r="CM96" t="s">
        <v>1443</v>
      </c>
      <c r="CN96" t="s">
        <v>1306</v>
      </c>
      <c r="CO96" t="s">
        <v>116</v>
      </c>
      <c r="CP96" t="s">
        <v>116</v>
      </c>
      <c r="CQ96" t="s">
        <v>109</v>
      </c>
      <c r="CS96" t="s">
        <v>116</v>
      </c>
      <c r="CT96" t="s">
        <v>116</v>
      </c>
      <c r="CU96" t="s">
        <v>116</v>
      </c>
      <c r="CV96" t="s">
        <v>109</v>
      </c>
      <c r="CX96" t="s">
        <v>116</v>
      </c>
      <c r="CY96" t="s">
        <v>1444</v>
      </c>
      <c r="DB96">
        <f t="shared" si="22"/>
        <v>2</v>
      </c>
      <c r="DC96">
        <f t="shared" si="23"/>
        <v>0</v>
      </c>
      <c r="DD96">
        <f t="shared" si="24"/>
        <v>4</v>
      </c>
      <c r="DE96">
        <f t="shared" si="25"/>
        <v>0</v>
      </c>
      <c r="DF96">
        <f t="shared" si="26"/>
        <v>4</v>
      </c>
      <c r="DG96">
        <f t="shared" si="27"/>
        <v>0</v>
      </c>
      <c r="DH96">
        <f t="shared" si="28"/>
        <v>8</v>
      </c>
      <c r="DI96">
        <f t="shared" si="29"/>
        <v>3</v>
      </c>
      <c r="DJ96">
        <f t="shared" si="30"/>
        <v>2</v>
      </c>
      <c r="DK96">
        <f t="shared" si="31"/>
        <v>1</v>
      </c>
      <c r="DL96">
        <f t="shared" si="32"/>
        <v>2</v>
      </c>
      <c r="DM96">
        <f t="shared" si="33"/>
        <v>4</v>
      </c>
      <c r="DN96">
        <f t="shared" si="34"/>
        <v>4</v>
      </c>
      <c r="DO96">
        <f t="shared" si="35"/>
        <v>1</v>
      </c>
      <c r="DP96">
        <f t="shared" si="36"/>
        <v>4</v>
      </c>
      <c r="DQ96">
        <f t="shared" si="37"/>
        <v>2</v>
      </c>
      <c r="DR96">
        <f t="shared" si="38"/>
        <v>3</v>
      </c>
      <c r="DS96">
        <f t="shared" si="39"/>
        <v>6</v>
      </c>
      <c r="DT96">
        <f t="shared" si="40"/>
        <v>50</v>
      </c>
      <c r="DU96">
        <f t="shared" si="41"/>
        <v>9.615384615384615</v>
      </c>
      <c r="DV96">
        <f t="shared" si="42"/>
        <v>9.5</v>
      </c>
      <c r="DW96">
        <f t="shared" si="43"/>
        <v>9.5</v>
      </c>
    </row>
    <row r="97" spans="1:127">
      <c r="A97">
        <v>110</v>
      </c>
      <c r="B97" s="1">
        <v>44664.491967592599</v>
      </c>
      <c r="C97" s="1">
        <v>44664.498657407399</v>
      </c>
      <c r="D97" t="s">
        <v>104</v>
      </c>
      <c r="F97" t="s">
        <v>1445</v>
      </c>
      <c r="G97" s="6">
        <v>22598</v>
      </c>
      <c r="H97" t="s">
        <v>1446</v>
      </c>
      <c r="I97" t="s">
        <v>1447</v>
      </c>
      <c r="J97" t="s">
        <v>134</v>
      </c>
      <c r="K97" t="s">
        <v>114</v>
      </c>
      <c r="L97" t="s">
        <v>1448</v>
      </c>
      <c r="M97" t="s">
        <v>109</v>
      </c>
      <c r="O97" t="s">
        <v>1449</v>
      </c>
      <c r="P97" t="s">
        <v>1450</v>
      </c>
      <c r="Q97" t="s">
        <v>112</v>
      </c>
      <c r="R97" t="s">
        <v>113</v>
      </c>
      <c r="S97" t="s">
        <v>122</v>
      </c>
      <c r="T97" t="s">
        <v>109</v>
      </c>
      <c r="V97" t="s">
        <v>109</v>
      </c>
      <c r="X97" t="s">
        <v>138</v>
      </c>
      <c r="Y97" t="s">
        <v>187</v>
      </c>
      <c r="Z97" t="s">
        <v>109</v>
      </c>
      <c r="AA97" t="s">
        <v>116</v>
      </c>
      <c r="AB97" t="s">
        <v>134</v>
      </c>
      <c r="AC97" t="s">
        <v>116</v>
      </c>
      <c r="AD97" t="s">
        <v>1451</v>
      </c>
      <c r="AE97" t="s">
        <v>109</v>
      </c>
      <c r="AG97" t="s">
        <v>109</v>
      </c>
      <c r="AH97" t="s">
        <v>116</v>
      </c>
      <c r="AI97" t="s">
        <v>109</v>
      </c>
      <c r="AJ97" t="s">
        <v>116</v>
      </c>
      <c r="AK97" t="s">
        <v>116</v>
      </c>
      <c r="AL97" t="s">
        <v>109</v>
      </c>
      <c r="AM97" t="s">
        <v>112</v>
      </c>
      <c r="AN97" t="s">
        <v>117</v>
      </c>
      <c r="AO97" t="s">
        <v>1452</v>
      </c>
      <c r="AP97" t="s">
        <v>1452</v>
      </c>
      <c r="AQ97" t="s">
        <v>109</v>
      </c>
      <c r="AS97" t="s">
        <v>204</v>
      </c>
      <c r="AT97" t="s">
        <v>113</v>
      </c>
      <c r="AU97" t="s">
        <v>116</v>
      </c>
      <c r="AV97" t="s">
        <v>116</v>
      </c>
      <c r="AW97" t="s">
        <v>109</v>
      </c>
      <c r="AZ97" t="s">
        <v>113</v>
      </c>
      <c r="BA97" t="s">
        <v>120</v>
      </c>
      <c r="BB97" t="s">
        <v>121</v>
      </c>
      <c r="BC97" t="s">
        <v>116</v>
      </c>
      <c r="BD97" t="s">
        <v>116</v>
      </c>
      <c r="BE97" t="s">
        <v>122</v>
      </c>
      <c r="BG97" t="s">
        <v>109</v>
      </c>
      <c r="BH97" t="s">
        <v>116</v>
      </c>
      <c r="BI97" t="s">
        <v>1453</v>
      </c>
      <c r="BJ97" t="s">
        <v>116</v>
      </c>
      <c r="BK97" t="s">
        <v>109</v>
      </c>
      <c r="BL97" t="s">
        <v>109</v>
      </c>
      <c r="BM97" t="s">
        <v>109</v>
      </c>
      <c r="BN97" t="s">
        <v>1454</v>
      </c>
      <c r="BO97" t="s">
        <v>109</v>
      </c>
      <c r="BP97" t="s">
        <v>122</v>
      </c>
      <c r="BR97" t="s">
        <v>109</v>
      </c>
      <c r="BS97" t="s">
        <v>126</v>
      </c>
      <c r="BT97" t="s">
        <v>109</v>
      </c>
      <c r="BU97" t="s">
        <v>114</v>
      </c>
      <c r="BV97" t="s">
        <v>223</v>
      </c>
      <c r="BY97" t="s">
        <v>116</v>
      </c>
      <c r="BZ97" t="s">
        <v>208</v>
      </c>
      <c r="CA97" t="s">
        <v>1187</v>
      </c>
      <c r="CB97" t="s">
        <v>1455</v>
      </c>
      <c r="CC97" t="s">
        <v>277</v>
      </c>
      <c r="CD97" t="s">
        <v>109</v>
      </c>
      <c r="CE97" t="s">
        <v>116</v>
      </c>
      <c r="CG97" t="s">
        <v>113</v>
      </c>
      <c r="CH97" t="s">
        <v>113</v>
      </c>
      <c r="CI97" t="s">
        <v>313</v>
      </c>
      <c r="CJ97" t="s">
        <v>116</v>
      </c>
      <c r="CK97" t="s">
        <v>109</v>
      </c>
      <c r="CL97" t="s">
        <v>109</v>
      </c>
      <c r="CN97" t="s">
        <v>176</v>
      </c>
      <c r="CO97" t="s">
        <v>116</v>
      </c>
      <c r="CP97" t="s">
        <v>116</v>
      </c>
      <c r="CQ97" t="s">
        <v>109</v>
      </c>
      <c r="CS97" t="s">
        <v>116</v>
      </c>
      <c r="CT97" t="s">
        <v>116</v>
      </c>
      <c r="CU97" t="s">
        <v>116</v>
      </c>
      <c r="CV97" t="s">
        <v>109</v>
      </c>
      <c r="CX97" t="s">
        <v>109</v>
      </c>
      <c r="DB97">
        <f t="shared" si="22"/>
        <v>2</v>
      </c>
      <c r="DC97">
        <f t="shared" si="23"/>
        <v>0</v>
      </c>
      <c r="DD97">
        <f t="shared" si="24"/>
        <v>3</v>
      </c>
      <c r="DE97">
        <f t="shared" si="25"/>
        <v>0</v>
      </c>
      <c r="DF97">
        <f t="shared" si="26"/>
        <v>5</v>
      </c>
      <c r="DG97">
        <f t="shared" si="27"/>
        <v>0</v>
      </c>
      <c r="DH97">
        <f t="shared" si="28"/>
        <v>7</v>
      </c>
      <c r="DI97">
        <f t="shared" si="29"/>
        <v>3</v>
      </c>
      <c r="DJ97">
        <f t="shared" si="30"/>
        <v>2</v>
      </c>
      <c r="DK97">
        <f t="shared" si="31"/>
        <v>1</v>
      </c>
      <c r="DL97">
        <f t="shared" si="32"/>
        <v>1</v>
      </c>
      <c r="DM97">
        <f t="shared" si="33"/>
        <v>2</v>
      </c>
      <c r="DN97">
        <f t="shared" si="34"/>
        <v>3</v>
      </c>
      <c r="DO97">
        <f t="shared" si="35"/>
        <v>1</v>
      </c>
      <c r="DP97">
        <f t="shared" si="36"/>
        <v>3</v>
      </c>
      <c r="DQ97">
        <f t="shared" si="37"/>
        <v>0</v>
      </c>
      <c r="DR97">
        <f t="shared" si="38"/>
        <v>1</v>
      </c>
      <c r="DS97">
        <f t="shared" si="39"/>
        <v>6</v>
      </c>
      <c r="DT97">
        <f t="shared" si="40"/>
        <v>40</v>
      </c>
      <c r="DU97">
        <f t="shared" si="41"/>
        <v>7.6923076923076925</v>
      </c>
      <c r="DV97">
        <f t="shared" si="42"/>
        <v>7.5</v>
      </c>
      <c r="DW97">
        <f t="shared" si="43"/>
        <v>7.5</v>
      </c>
    </row>
    <row r="98" spans="1:127">
      <c r="A98">
        <v>111</v>
      </c>
      <c r="B98" s="1">
        <v>44664.516620370399</v>
      </c>
      <c r="C98" s="1">
        <v>44664.5323726852</v>
      </c>
      <c r="D98" t="s">
        <v>104</v>
      </c>
      <c r="F98" t="s">
        <v>1456</v>
      </c>
      <c r="G98" s="3">
        <v>13431</v>
      </c>
      <c r="H98" t="s">
        <v>1457</v>
      </c>
      <c r="I98" t="s">
        <v>1458</v>
      </c>
      <c r="J98" t="s">
        <v>152</v>
      </c>
      <c r="K98" t="s">
        <v>114</v>
      </c>
      <c r="L98" t="s">
        <v>1459</v>
      </c>
      <c r="M98" t="s">
        <v>109</v>
      </c>
      <c r="O98" t="s">
        <v>1460</v>
      </c>
      <c r="P98" t="s">
        <v>622</v>
      </c>
      <c r="Q98" t="s">
        <v>108</v>
      </c>
      <c r="R98" t="s">
        <v>284</v>
      </c>
      <c r="S98" t="s">
        <v>122</v>
      </c>
      <c r="T98" t="s">
        <v>156</v>
      </c>
      <c r="U98" t="s">
        <v>157</v>
      </c>
      <c r="V98" t="s">
        <v>109</v>
      </c>
      <c r="X98" t="s">
        <v>356</v>
      </c>
      <c r="Y98" t="s">
        <v>113</v>
      </c>
      <c r="Z98" t="s">
        <v>116</v>
      </c>
      <c r="AB98" t="s">
        <v>160</v>
      </c>
      <c r="AC98" t="s">
        <v>116</v>
      </c>
      <c r="AD98" t="s">
        <v>1461</v>
      </c>
      <c r="AE98" t="s">
        <v>109</v>
      </c>
      <c r="AG98" t="s">
        <v>109</v>
      </c>
      <c r="AH98" t="s">
        <v>116</v>
      </c>
      <c r="AI98" t="s">
        <v>109</v>
      </c>
      <c r="AJ98" t="s">
        <v>116</v>
      </c>
      <c r="AK98" t="s">
        <v>116</v>
      </c>
      <c r="AL98" t="s">
        <v>116</v>
      </c>
      <c r="AM98" t="s">
        <v>112</v>
      </c>
      <c r="AN98" t="s">
        <v>117</v>
      </c>
      <c r="AO98" t="s">
        <v>219</v>
      </c>
      <c r="AP98" t="s">
        <v>113</v>
      </c>
      <c r="AQ98" t="s">
        <v>109</v>
      </c>
      <c r="AS98" t="s">
        <v>1462</v>
      </c>
      <c r="AT98" t="s">
        <v>113</v>
      </c>
      <c r="AU98" t="s">
        <v>116</v>
      </c>
      <c r="AV98" t="s">
        <v>109</v>
      </c>
      <c r="AW98" t="s">
        <v>109</v>
      </c>
      <c r="AZ98" t="s">
        <v>113</v>
      </c>
      <c r="BA98" t="s">
        <v>120</v>
      </c>
      <c r="BB98" t="s">
        <v>121</v>
      </c>
      <c r="BC98" t="s">
        <v>116</v>
      </c>
      <c r="BD98" t="s">
        <v>116</v>
      </c>
      <c r="BE98" t="s">
        <v>122</v>
      </c>
      <c r="BG98" t="s">
        <v>116</v>
      </c>
      <c r="BH98" t="s">
        <v>116</v>
      </c>
      <c r="BI98" t="s">
        <v>1463</v>
      </c>
      <c r="BJ98" t="s">
        <v>116</v>
      </c>
      <c r="BK98" t="s">
        <v>116</v>
      </c>
      <c r="BL98" t="s">
        <v>109</v>
      </c>
      <c r="BM98" t="s">
        <v>109</v>
      </c>
      <c r="BN98" t="s">
        <v>113</v>
      </c>
      <c r="BO98" t="s">
        <v>116</v>
      </c>
      <c r="BP98" t="s">
        <v>122</v>
      </c>
      <c r="BR98" t="s">
        <v>109</v>
      </c>
      <c r="BS98" t="s">
        <v>126</v>
      </c>
      <c r="BT98" t="s">
        <v>116</v>
      </c>
      <c r="BU98" t="s">
        <v>114</v>
      </c>
      <c r="BV98" t="s">
        <v>116</v>
      </c>
      <c r="BY98" t="s">
        <v>109</v>
      </c>
      <c r="CA98" t="s">
        <v>757</v>
      </c>
      <c r="CB98" t="s">
        <v>1464</v>
      </c>
      <c r="CC98" t="s">
        <v>270</v>
      </c>
      <c r="CD98" t="s">
        <v>116</v>
      </c>
      <c r="CE98" t="s">
        <v>109</v>
      </c>
      <c r="CF98" t="s">
        <v>113</v>
      </c>
      <c r="CG98" t="s">
        <v>113</v>
      </c>
      <c r="CH98" t="s">
        <v>113</v>
      </c>
      <c r="CI98" t="s">
        <v>113</v>
      </c>
      <c r="CJ98" t="s">
        <v>116</v>
      </c>
      <c r="CK98" t="s">
        <v>109</v>
      </c>
      <c r="CL98" t="s">
        <v>109</v>
      </c>
      <c r="CN98" t="s">
        <v>113</v>
      </c>
      <c r="CO98" t="s">
        <v>116</v>
      </c>
      <c r="CP98" t="s">
        <v>116</v>
      </c>
      <c r="CQ98" t="s">
        <v>109</v>
      </c>
      <c r="CS98" t="s">
        <v>116</v>
      </c>
      <c r="CT98" t="s">
        <v>116</v>
      </c>
      <c r="CU98" t="s">
        <v>109</v>
      </c>
      <c r="CV98" t="s">
        <v>109</v>
      </c>
      <c r="CX98" t="s">
        <v>109</v>
      </c>
      <c r="DB98">
        <f t="shared" si="22"/>
        <v>2</v>
      </c>
      <c r="DC98">
        <f t="shared" si="23"/>
        <v>0</v>
      </c>
      <c r="DD98">
        <f t="shared" si="24"/>
        <v>5</v>
      </c>
      <c r="DE98">
        <f t="shared" si="25"/>
        <v>0</v>
      </c>
      <c r="DF98">
        <f t="shared" si="26"/>
        <v>4</v>
      </c>
      <c r="DG98">
        <f t="shared" si="27"/>
        <v>0</v>
      </c>
      <c r="DH98">
        <f t="shared" si="28"/>
        <v>7</v>
      </c>
      <c r="DI98">
        <f t="shared" si="29"/>
        <v>2</v>
      </c>
      <c r="DJ98">
        <f t="shared" si="30"/>
        <v>2</v>
      </c>
      <c r="DK98">
        <f t="shared" si="31"/>
        <v>1</v>
      </c>
      <c r="DL98">
        <f t="shared" si="32"/>
        <v>2</v>
      </c>
      <c r="DM98">
        <f t="shared" si="33"/>
        <v>3</v>
      </c>
      <c r="DN98">
        <f t="shared" si="34"/>
        <v>4</v>
      </c>
      <c r="DO98">
        <f t="shared" si="35"/>
        <v>0</v>
      </c>
      <c r="DP98">
        <f t="shared" si="36"/>
        <v>4</v>
      </c>
      <c r="DQ98">
        <f t="shared" si="37"/>
        <v>0</v>
      </c>
      <c r="DR98">
        <f t="shared" si="38"/>
        <v>1</v>
      </c>
      <c r="DS98">
        <f t="shared" si="39"/>
        <v>4</v>
      </c>
      <c r="DT98">
        <f t="shared" si="40"/>
        <v>41</v>
      </c>
      <c r="DU98">
        <f t="shared" si="41"/>
        <v>7.8846153846153841</v>
      </c>
      <c r="DV98">
        <f t="shared" si="42"/>
        <v>8</v>
      </c>
      <c r="DW98">
        <f t="shared" si="43"/>
        <v>8</v>
      </c>
    </row>
    <row r="99" spans="1:127">
      <c r="A99">
        <v>112</v>
      </c>
      <c r="B99" s="1">
        <v>44664.542812500003</v>
      </c>
      <c r="C99" s="1">
        <v>44664.549513888902</v>
      </c>
      <c r="D99" t="s">
        <v>104</v>
      </c>
      <c r="F99" t="s">
        <v>1465</v>
      </c>
      <c r="G99" s="6">
        <v>4378</v>
      </c>
      <c r="H99" t="s">
        <v>1466</v>
      </c>
      <c r="I99" t="s">
        <v>1467</v>
      </c>
      <c r="J99" t="s">
        <v>152</v>
      </c>
      <c r="K99" t="s">
        <v>109</v>
      </c>
      <c r="M99" t="s">
        <v>109</v>
      </c>
      <c r="O99" t="s">
        <v>1468</v>
      </c>
      <c r="P99" t="s">
        <v>1469</v>
      </c>
      <c r="Q99" t="s">
        <v>112</v>
      </c>
      <c r="R99" t="s">
        <v>113</v>
      </c>
      <c r="S99" t="s">
        <v>122</v>
      </c>
      <c r="T99" t="s">
        <v>109</v>
      </c>
      <c r="V99" t="s">
        <v>109</v>
      </c>
      <c r="X99" t="s">
        <v>113</v>
      </c>
      <c r="Y99" t="s">
        <v>113</v>
      </c>
      <c r="Z99" t="s">
        <v>109</v>
      </c>
      <c r="AA99" t="s">
        <v>109</v>
      </c>
      <c r="AB99" t="s">
        <v>160</v>
      </c>
      <c r="AC99" t="s">
        <v>116</v>
      </c>
      <c r="AD99" t="s">
        <v>1470</v>
      </c>
      <c r="AE99" t="s">
        <v>109</v>
      </c>
      <c r="AG99" t="s">
        <v>109</v>
      </c>
      <c r="AH99" t="s">
        <v>116</v>
      </c>
      <c r="AI99" t="s">
        <v>109</v>
      </c>
      <c r="AJ99" t="s">
        <v>116</v>
      </c>
      <c r="AK99" t="s">
        <v>116</v>
      </c>
      <c r="AL99" t="s">
        <v>116</v>
      </c>
      <c r="AM99" t="s">
        <v>112</v>
      </c>
      <c r="AN99" t="s">
        <v>117</v>
      </c>
      <c r="AO99" t="s">
        <v>188</v>
      </c>
      <c r="AP99" t="s">
        <v>241</v>
      </c>
      <c r="AQ99" t="s">
        <v>109</v>
      </c>
      <c r="AS99" t="s">
        <v>118</v>
      </c>
      <c r="AT99" t="s">
        <v>113</v>
      </c>
      <c r="AU99" t="s">
        <v>116</v>
      </c>
      <c r="AV99" t="s">
        <v>116</v>
      </c>
      <c r="AW99" t="s">
        <v>109</v>
      </c>
      <c r="AZ99" t="s">
        <v>164</v>
      </c>
      <c r="BA99" t="s">
        <v>120</v>
      </c>
      <c r="BB99" t="s">
        <v>206</v>
      </c>
      <c r="BC99" t="s">
        <v>116</v>
      </c>
      <c r="BD99" t="s">
        <v>116</v>
      </c>
      <c r="BE99" t="s">
        <v>122</v>
      </c>
      <c r="BG99" t="s">
        <v>109</v>
      </c>
      <c r="BH99" t="s">
        <v>116</v>
      </c>
      <c r="BI99" t="s">
        <v>1471</v>
      </c>
      <c r="BJ99" t="s">
        <v>116</v>
      </c>
      <c r="BK99" t="s">
        <v>116</v>
      </c>
      <c r="BL99" t="s">
        <v>109</v>
      </c>
      <c r="BM99" t="s">
        <v>109</v>
      </c>
      <c r="BN99" t="s">
        <v>113</v>
      </c>
      <c r="BO99" t="s">
        <v>116</v>
      </c>
      <c r="BP99" t="s">
        <v>122</v>
      </c>
      <c r="BR99" t="s">
        <v>116</v>
      </c>
      <c r="BS99" t="s">
        <v>169</v>
      </c>
      <c r="BT99" t="s">
        <v>116</v>
      </c>
      <c r="BU99" t="s">
        <v>114</v>
      </c>
      <c r="BV99" t="s">
        <v>116</v>
      </c>
      <c r="BY99" t="s">
        <v>116</v>
      </c>
      <c r="BZ99" t="s">
        <v>208</v>
      </c>
      <c r="CA99" t="s">
        <v>1287</v>
      </c>
      <c r="CB99" t="s">
        <v>129</v>
      </c>
      <c r="CC99" t="s">
        <v>298</v>
      </c>
      <c r="CD99" t="s">
        <v>109</v>
      </c>
      <c r="CE99" t="s">
        <v>116</v>
      </c>
      <c r="CG99" t="s">
        <v>113</v>
      </c>
      <c r="CH99" t="s">
        <v>174</v>
      </c>
      <c r="CI99" t="s">
        <v>113</v>
      </c>
      <c r="CJ99" t="s">
        <v>116</v>
      </c>
      <c r="CK99" t="s">
        <v>109</v>
      </c>
      <c r="CL99" t="s">
        <v>109</v>
      </c>
      <c r="CN99" t="s">
        <v>1472</v>
      </c>
      <c r="CO99" t="s">
        <v>116</v>
      </c>
      <c r="CP99" t="s">
        <v>116</v>
      </c>
      <c r="CQ99" t="s">
        <v>109</v>
      </c>
      <c r="CS99" t="s">
        <v>116</v>
      </c>
      <c r="CT99" t="s">
        <v>116</v>
      </c>
      <c r="CU99" t="s">
        <v>116</v>
      </c>
      <c r="CV99" t="s">
        <v>109</v>
      </c>
      <c r="CX99" t="s">
        <v>109</v>
      </c>
      <c r="DB99">
        <f t="shared" si="22"/>
        <v>1</v>
      </c>
      <c r="DC99">
        <f t="shared" si="23"/>
        <v>0</v>
      </c>
      <c r="DD99">
        <f t="shared" si="24"/>
        <v>3</v>
      </c>
      <c r="DE99">
        <f t="shared" si="25"/>
        <v>0</v>
      </c>
      <c r="DF99">
        <f t="shared" si="26"/>
        <v>2</v>
      </c>
      <c r="DG99">
        <f t="shared" si="27"/>
        <v>0</v>
      </c>
      <c r="DH99">
        <f t="shared" si="28"/>
        <v>8</v>
      </c>
      <c r="DI99">
        <f t="shared" si="29"/>
        <v>3</v>
      </c>
      <c r="DJ99">
        <f t="shared" si="30"/>
        <v>3</v>
      </c>
      <c r="DK99">
        <f t="shared" si="31"/>
        <v>1</v>
      </c>
      <c r="DL99">
        <f t="shared" si="32"/>
        <v>1</v>
      </c>
      <c r="DM99">
        <f t="shared" si="33"/>
        <v>3</v>
      </c>
      <c r="DN99">
        <f t="shared" si="34"/>
        <v>5</v>
      </c>
      <c r="DO99">
        <f t="shared" si="35"/>
        <v>1</v>
      </c>
      <c r="DP99">
        <f t="shared" si="36"/>
        <v>3</v>
      </c>
      <c r="DQ99">
        <f t="shared" si="37"/>
        <v>1</v>
      </c>
      <c r="DR99">
        <f t="shared" si="38"/>
        <v>1</v>
      </c>
      <c r="DS99">
        <f t="shared" si="39"/>
        <v>6</v>
      </c>
      <c r="DT99">
        <f t="shared" si="40"/>
        <v>42</v>
      </c>
      <c r="DU99">
        <f t="shared" si="41"/>
        <v>8.0769230769230766</v>
      </c>
      <c r="DV99">
        <f t="shared" si="42"/>
        <v>8</v>
      </c>
      <c r="DW99">
        <f t="shared" si="43"/>
        <v>8</v>
      </c>
    </row>
    <row r="100" spans="1:127">
      <c r="A100">
        <v>113</v>
      </c>
      <c r="B100" s="1">
        <v>44664.549594907403</v>
      </c>
      <c r="C100" s="1">
        <v>44664.606979166703</v>
      </c>
      <c r="D100" t="s">
        <v>104</v>
      </c>
      <c r="F100" t="s">
        <v>1473</v>
      </c>
      <c r="G100" s="3">
        <v>9022</v>
      </c>
      <c r="H100" t="s">
        <v>1474</v>
      </c>
      <c r="I100" t="s">
        <v>1475</v>
      </c>
      <c r="J100" t="s">
        <v>152</v>
      </c>
      <c r="K100" t="s">
        <v>114</v>
      </c>
      <c r="L100" t="s">
        <v>1476</v>
      </c>
      <c r="M100" t="s">
        <v>109</v>
      </c>
      <c r="O100" t="s">
        <v>1477</v>
      </c>
      <c r="P100" t="s">
        <v>1478</v>
      </c>
      <c r="Q100" t="s">
        <v>112</v>
      </c>
      <c r="R100" t="s">
        <v>113</v>
      </c>
      <c r="S100" t="s">
        <v>114</v>
      </c>
      <c r="T100" t="s">
        <v>109</v>
      </c>
      <c r="V100" t="s">
        <v>109</v>
      </c>
      <c r="X100" t="s">
        <v>1479</v>
      </c>
      <c r="Y100" t="s">
        <v>113</v>
      </c>
      <c r="Z100" t="s">
        <v>116</v>
      </c>
      <c r="AB100" t="s">
        <v>152</v>
      </c>
      <c r="AC100" t="s">
        <v>116</v>
      </c>
      <c r="AD100" t="s">
        <v>1480</v>
      </c>
      <c r="AE100" t="s">
        <v>109</v>
      </c>
      <c r="AG100" t="s">
        <v>109</v>
      </c>
      <c r="AH100" t="s">
        <v>116</v>
      </c>
      <c r="AI100" t="s">
        <v>109</v>
      </c>
      <c r="AJ100" t="s">
        <v>109</v>
      </c>
      <c r="AK100" t="s">
        <v>109</v>
      </c>
      <c r="AL100" t="s">
        <v>109</v>
      </c>
      <c r="AM100" t="s">
        <v>200</v>
      </c>
      <c r="AN100" t="s">
        <v>117</v>
      </c>
      <c r="AO100" t="s">
        <v>188</v>
      </c>
      <c r="AP100" t="s">
        <v>113</v>
      </c>
      <c r="AQ100" t="s">
        <v>109</v>
      </c>
      <c r="AS100" t="s">
        <v>1481</v>
      </c>
      <c r="AT100" t="s">
        <v>308</v>
      </c>
      <c r="AU100" t="s">
        <v>116</v>
      </c>
      <c r="AV100" t="s">
        <v>109</v>
      </c>
      <c r="AW100" t="s">
        <v>109</v>
      </c>
      <c r="AZ100" t="s">
        <v>164</v>
      </c>
      <c r="BA100" t="s">
        <v>120</v>
      </c>
      <c r="BB100" t="s">
        <v>121</v>
      </c>
      <c r="BC100" t="s">
        <v>116</v>
      </c>
      <c r="BD100" t="s">
        <v>116</v>
      </c>
      <c r="BE100" t="s">
        <v>122</v>
      </c>
      <c r="BG100" t="s">
        <v>116</v>
      </c>
      <c r="BH100" t="s">
        <v>116</v>
      </c>
      <c r="BI100" t="s">
        <v>1482</v>
      </c>
      <c r="BJ100" t="s">
        <v>116</v>
      </c>
      <c r="BK100" t="s">
        <v>116</v>
      </c>
      <c r="BL100" t="s">
        <v>109</v>
      </c>
      <c r="BM100" t="s">
        <v>109</v>
      </c>
      <c r="BN100" t="s">
        <v>113</v>
      </c>
      <c r="BO100" t="s">
        <v>109</v>
      </c>
      <c r="BP100" t="s">
        <v>122</v>
      </c>
      <c r="BR100" t="s">
        <v>116</v>
      </c>
      <c r="BS100" t="s">
        <v>113</v>
      </c>
      <c r="BT100" t="s">
        <v>116</v>
      </c>
      <c r="BU100" t="s">
        <v>114</v>
      </c>
      <c r="BV100" t="s">
        <v>109</v>
      </c>
      <c r="BY100" t="s">
        <v>116</v>
      </c>
      <c r="BZ100" t="s">
        <v>208</v>
      </c>
      <c r="CA100" t="s">
        <v>1483</v>
      </c>
      <c r="CB100" t="s">
        <v>1484</v>
      </c>
      <c r="CC100" t="s">
        <v>191</v>
      </c>
      <c r="CD100" t="s">
        <v>116</v>
      </c>
      <c r="CE100" t="s">
        <v>109</v>
      </c>
      <c r="CF100" t="s">
        <v>113</v>
      </c>
      <c r="CG100" t="s">
        <v>113</v>
      </c>
      <c r="CH100" t="s">
        <v>113</v>
      </c>
      <c r="CI100" t="s">
        <v>113</v>
      </c>
      <c r="CJ100" t="s">
        <v>109</v>
      </c>
      <c r="CK100" t="s">
        <v>109</v>
      </c>
      <c r="CL100" t="s">
        <v>109</v>
      </c>
      <c r="CN100" t="s">
        <v>1306</v>
      </c>
      <c r="CO100" t="s">
        <v>116</v>
      </c>
      <c r="CP100" t="s">
        <v>116</v>
      </c>
      <c r="CQ100" t="s">
        <v>109</v>
      </c>
      <c r="CS100" t="s">
        <v>109</v>
      </c>
      <c r="CT100" t="s">
        <v>116</v>
      </c>
      <c r="CU100" t="s">
        <v>116</v>
      </c>
      <c r="CV100" t="s">
        <v>109</v>
      </c>
      <c r="CX100" t="s">
        <v>116</v>
      </c>
      <c r="CY100" t="s">
        <v>1485</v>
      </c>
      <c r="DB100">
        <f t="shared" si="22"/>
        <v>2</v>
      </c>
      <c r="DC100">
        <f t="shared" si="23"/>
        <v>0</v>
      </c>
      <c r="DD100">
        <f t="shared" si="24"/>
        <v>4</v>
      </c>
      <c r="DE100">
        <f t="shared" si="25"/>
        <v>0</v>
      </c>
      <c r="DF100">
        <f t="shared" si="26"/>
        <v>4</v>
      </c>
      <c r="DG100">
        <f t="shared" si="27"/>
        <v>0</v>
      </c>
      <c r="DH100">
        <f t="shared" si="28"/>
        <v>4</v>
      </c>
      <c r="DI100">
        <f t="shared" si="29"/>
        <v>3</v>
      </c>
      <c r="DJ100">
        <f t="shared" si="30"/>
        <v>3</v>
      </c>
      <c r="DK100">
        <f t="shared" si="31"/>
        <v>1</v>
      </c>
      <c r="DL100">
        <f t="shared" si="32"/>
        <v>2</v>
      </c>
      <c r="DM100">
        <f t="shared" si="33"/>
        <v>2</v>
      </c>
      <c r="DN100">
        <f t="shared" si="34"/>
        <v>3</v>
      </c>
      <c r="DO100">
        <f t="shared" si="35"/>
        <v>1</v>
      </c>
      <c r="DP100">
        <f t="shared" si="36"/>
        <v>4</v>
      </c>
      <c r="DQ100">
        <f t="shared" si="37"/>
        <v>0</v>
      </c>
      <c r="DR100">
        <f t="shared" si="38"/>
        <v>0</v>
      </c>
      <c r="DS100">
        <f t="shared" si="39"/>
        <v>5</v>
      </c>
      <c r="DT100">
        <f t="shared" si="40"/>
        <v>38</v>
      </c>
      <c r="DU100">
        <f t="shared" si="41"/>
        <v>7.3076923076923075</v>
      </c>
      <c r="DV100">
        <f t="shared" si="42"/>
        <v>7.5</v>
      </c>
      <c r="DW100">
        <f t="shared" si="43"/>
        <v>7.5</v>
      </c>
    </row>
    <row r="101" spans="1:127">
      <c r="A101">
        <v>114</v>
      </c>
      <c r="B101" s="1">
        <v>44664.630972222199</v>
      </c>
      <c r="C101" s="1">
        <v>44664.642893518503</v>
      </c>
      <c r="D101" t="s">
        <v>104</v>
      </c>
      <c r="F101" t="s">
        <v>1486</v>
      </c>
      <c r="G101" s="6">
        <v>847</v>
      </c>
      <c r="H101" t="s">
        <v>1487</v>
      </c>
      <c r="I101" t="s">
        <v>1488</v>
      </c>
      <c r="J101" t="s">
        <v>109</v>
      </c>
      <c r="M101" t="s">
        <v>109</v>
      </c>
      <c r="O101" t="s">
        <v>818</v>
      </c>
      <c r="P101" t="s">
        <v>306</v>
      </c>
      <c r="Q101" t="s">
        <v>112</v>
      </c>
      <c r="R101" t="s">
        <v>113</v>
      </c>
      <c r="S101" t="s">
        <v>122</v>
      </c>
      <c r="T101" t="s">
        <v>109</v>
      </c>
      <c r="V101" t="s">
        <v>109</v>
      </c>
      <c r="X101" t="s">
        <v>113</v>
      </c>
      <c r="Y101" t="s">
        <v>113</v>
      </c>
      <c r="Z101" t="s">
        <v>109</v>
      </c>
      <c r="AA101" t="s">
        <v>116</v>
      </c>
      <c r="AB101" t="s">
        <v>109</v>
      </c>
      <c r="AE101" t="s">
        <v>109</v>
      </c>
      <c r="AG101" t="s">
        <v>109</v>
      </c>
      <c r="AH101" t="s">
        <v>116</v>
      </c>
      <c r="AI101" t="s">
        <v>116</v>
      </c>
      <c r="AJ101" t="s">
        <v>109</v>
      </c>
      <c r="AK101" t="s">
        <v>109</v>
      </c>
      <c r="AL101" t="s">
        <v>109</v>
      </c>
      <c r="AM101" t="s">
        <v>112</v>
      </c>
      <c r="AN101" t="s">
        <v>117</v>
      </c>
      <c r="AO101" t="s">
        <v>339</v>
      </c>
      <c r="AP101" t="s">
        <v>113</v>
      </c>
      <c r="AQ101" t="s">
        <v>109</v>
      </c>
      <c r="AS101" t="s">
        <v>118</v>
      </c>
      <c r="AT101" t="s">
        <v>308</v>
      </c>
      <c r="AU101" t="s">
        <v>116</v>
      </c>
      <c r="AV101" t="s">
        <v>109</v>
      </c>
      <c r="AW101" t="s">
        <v>109</v>
      </c>
      <c r="AZ101" t="s">
        <v>113</v>
      </c>
      <c r="BA101" t="s">
        <v>113</v>
      </c>
      <c r="BB101" t="s">
        <v>266</v>
      </c>
      <c r="BC101" t="s">
        <v>116</v>
      </c>
      <c r="BD101" t="s">
        <v>116</v>
      </c>
      <c r="BE101" t="s">
        <v>122</v>
      </c>
      <c r="BG101" t="s">
        <v>109</v>
      </c>
      <c r="BH101" t="s">
        <v>116</v>
      </c>
      <c r="BI101" t="s">
        <v>1489</v>
      </c>
      <c r="BJ101" t="s">
        <v>116</v>
      </c>
      <c r="BK101" t="s">
        <v>116</v>
      </c>
      <c r="BL101" t="s">
        <v>109</v>
      </c>
      <c r="BM101" t="s">
        <v>109</v>
      </c>
      <c r="BN101" t="s">
        <v>124</v>
      </c>
      <c r="BO101" t="s">
        <v>116</v>
      </c>
      <c r="BP101" t="s">
        <v>122</v>
      </c>
      <c r="BR101" t="s">
        <v>116</v>
      </c>
      <c r="BS101" t="s">
        <v>113</v>
      </c>
      <c r="BT101" t="s">
        <v>116</v>
      </c>
      <c r="BU101" t="s">
        <v>114</v>
      </c>
      <c r="BV101" t="s">
        <v>116</v>
      </c>
      <c r="BY101" t="s">
        <v>116</v>
      </c>
      <c r="BZ101" t="s">
        <v>208</v>
      </c>
      <c r="CA101" t="s">
        <v>1490</v>
      </c>
      <c r="CB101" t="s">
        <v>1491</v>
      </c>
      <c r="CC101" t="s">
        <v>191</v>
      </c>
      <c r="CD101" t="s">
        <v>109</v>
      </c>
      <c r="CE101" t="s">
        <v>116</v>
      </c>
      <c r="CG101" t="s">
        <v>113</v>
      </c>
      <c r="CH101" t="s">
        <v>346</v>
      </c>
      <c r="CI101" t="s">
        <v>113</v>
      </c>
      <c r="CJ101" t="s">
        <v>116</v>
      </c>
      <c r="CK101" t="s">
        <v>116</v>
      </c>
      <c r="CL101" t="s">
        <v>109</v>
      </c>
      <c r="CN101" t="s">
        <v>1306</v>
      </c>
      <c r="CO101" t="s">
        <v>116</v>
      </c>
      <c r="CP101" t="s">
        <v>116</v>
      </c>
      <c r="CQ101" t="s">
        <v>109</v>
      </c>
      <c r="CS101" t="s">
        <v>116</v>
      </c>
      <c r="CT101" t="s">
        <v>116</v>
      </c>
      <c r="CU101" t="s">
        <v>109</v>
      </c>
      <c r="CV101" t="s">
        <v>109</v>
      </c>
      <c r="CX101" t="s">
        <v>116</v>
      </c>
      <c r="CY101" t="s">
        <v>1137</v>
      </c>
      <c r="DB101">
        <f t="shared" si="22"/>
        <v>0</v>
      </c>
      <c r="DC101">
        <f t="shared" si="23"/>
        <v>0</v>
      </c>
      <c r="DD101">
        <f t="shared" si="24"/>
        <v>3</v>
      </c>
      <c r="DE101">
        <f t="shared" si="25"/>
        <v>0</v>
      </c>
      <c r="DF101">
        <f t="shared" si="26"/>
        <v>1</v>
      </c>
      <c r="DG101">
        <f t="shared" si="27"/>
        <v>0</v>
      </c>
      <c r="DH101">
        <f t="shared" si="28"/>
        <v>5</v>
      </c>
      <c r="DI101">
        <f t="shared" si="29"/>
        <v>3</v>
      </c>
      <c r="DJ101">
        <f t="shared" si="30"/>
        <v>1</v>
      </c>
      <c r="DK101">
        <f t="shared" si="31"/>
        <v>1</v>
      </c>
      <c r="DL101">
        <f t="shared" si="32"/>
        <v>1</v>
      </c>
      <c r="DM101">
        <f t="shared" si="33"/>
        <v>4</v>
      </c>
      <c r="DN101">
        <f t="shared" si="34"/>
        <v>4</v>
      </c>
      <c r="DO101">
        <f t="shared" si="35"/>
        <v>1</v>
      </c>
      <c r="DP101">
        <f t="shared" si="36"/>
        <v>3</v>
      </c>
      <c r="DQ101">
        <f t="shared" si="37"/>
        <v>1</v>
      </c>
      <c r="DR101">
        <f t="shared" si="38"/>
        <v>2</v>
      </c>
      <c r="DS101">
        <f t="shared" si="39"/>
        <v>5</v>
      </c>
      <c r="DT101">
        <f t="shared" si="40"/>
        <v>35</v>
      </c>
      <c r="DU101">
        <f t="shared" si="41"/>
        <v>6.7307692307692317</v>
      </c>
      <c r="DV101">
        <f t="shared" si="42"/>
        <v>6.5</v>
      </c>
      <c r="DW101">
        <f t="shared" si="43"/>
        <v>6.5</v>
      </c>
    </row>
    <row r="102" spans="1:127">
      <c r="A102">
        <v>116</v>
      </c>
      <c r="B102" s="1">
        <v>44664.7315856481</v>
      </c>
      <c r="C102" s="1">
        <v>44664.747974537</v>
      </c>
      <c r="D102" t="s">
        <v>104</v>
      </c>
      <c r="F102" t="s">
        <v>1492</v>
      </c>
      <c r="G102" s="5">
        <v>9395</v>
      </c>
      <c r="H102" t="s">
        <v>1493</v>
      </c>
      <c r="I102" t="s">
        <v>1494</v>
      </c>
      <c r="J102" t="s">
        <v>152</v>
      </c>
      <c r="K102" t="s">
        <v>114</v>
      </c>
      <c r="L102" t="s">
        <v>1495</v>
      </c>
      <c r="M102" t="s">
        <v>109</v>
      </c>
      <c r="O102" t="s">
        <v>1496</v>
      </c>
      <c r="P102" t="s">
        <v>485</v>
      </c>
      <c r="Q102" t="s">
        <v>112</v>
      </c>
      <c r="R102" t="s">
        <v>113</v>
      </c>
      <c r="S102" t="s">
        <v>122</v>
      </c>
      <c r="T102" t="s">
        <v>109</v>
      </c>
      <c r="V102" t="s">
        <v>109</v>
      </c>
      <c r="X102" t="s">
        <v>113</v>
      </c>
      <c r="Y102" t="s">
        <v>1497</v>
      </c>
      <c r="Z102" t="s">
        <v>116</v>
      </c>
      <c r="AB102" t="s">
        <v>160</v>
      </c>
      <c r="AC102" t="s">
        <v>109</v>
      </c>
      <c r="AE102" t="s">
        <v>109</v>
      </c>
      <c r="AG102" t="s">
        <v>109</v>
      </c>
      <c r="AH102" t="s">
        <v>116</v>
      </c>
      <c r="AI102" t="s">
        <v>116</v>
      </c>
      <c r="AJ102" t="s">
        <v>116</v>
      </c>
      <c r="AK102" t="s">
        <v>116</v>
      </c>
      <c r="AL102" t="s">
        <v>109</v>
      </c>
      <c r="AM102" t="s">
        <v>112</v>
      </c>
      <c r="AN102" t="s">
        <v>117</v>
      </c>
      <c r="AO102" t="s">
        <v>188</v>
      </c>
      <c r="AP102" t="s">
        <v>113</v>
      </c>
      <c r="AQ102" t="s">
        <v>1498</v>
      </c>
      <c r="AS102" t="s">
        <v>1499</v>
      </c>
      <c r="AT102" t="s">
        <v>308</v>
      </c>
      <c r="AU102" t="s">
        <v>116</v>
      </c>
      <c r="AV102" t="s">
        <v>109</v>
      </c>
      <c r="AW102" t="s">
        <v>109</v>
      </c>
      <c r="AZ102" t="s">
        <v>164</v>
      </c>
      <c r="BA102" t="s">
        <v>120</v>
      </c>
      <c r="BB102" t="s">
        <v>113</v>
      </c>
      <c r="BC102" t="s">
        <v>116</v>
      </c>
      <c r="BD102" t="s">
        <v>116</v>
      </c>
      <c r="BE102" t="s">
        <v>122</v>
      </c>
      <c r="BG102" t="s">
        <v>109</v>
      </c>
      <c r="BH102" t="s">
        <v>116</v>
      </c>
      <c r="BI102" t="s">
        <v>1500</v>
      </c>
      <c r="BJ102" t="s">
        <v>116</v>
      </c>
      <c r="BK102" t="s">
        <v>116</v>
      </c>
      <c r="BL102" t="s">
        <v>109</v>
      </c>
      <c r="BM102" t="s">
        <v>109</v>
      </c>
      <c r="BN102" t="s">
        <v>268</v>
      </c>
      <c r="BO102" t="s">
        <v>116</v>
      </c>
      <c r="BP102" t="s">
        <v>122</v>
      </c>
      <c r="BR102" t="s">
        <v>116</v>
      </c>
      <c r="BS102" t="s">
        <v>126</v>
      </c>
      <c r="BT102" t="s">
        <v>116</v>
      </c>
      <c r="BU102" t="s">
        <v>114</v>
      </c>
      <c r="BV102" t="s">
        <v>223</v>
      </c>
      <c r="BY102" t="s">
        <v>116</v>
      </c>
      <c r="BZ102" t="s">
        <v>208</v>
      </c>
      <c r="CA102" t="s">
        <v>1501</v>
      </c>
      <c r="CB102" t="s">
        <v>129</v>
      </c>
      <c r="CC102" t="s">
        <v>191</v>
      </c>
      <c r="CD102" t="s">
        <v>116</v>
      </c>
      <c r="CE102" t="s">
        <v>109</v>
      </c>
      <c r="CF102" t="s">
        <v>249</v>
      </c>
      <c r="CG102" t="s">
        <v>113</v>
      </c>
      <c r="CH102" t="s">
        <v>113</v>
      </c>
      <c r="CI102" t="s">
        <v>749</v>
      </c>
      <c r="CJ102" t="s">
        <v>109</v>
      </c>
      <c r="CK102" t="s">
        <v>116</v>
      </c>
      <c r="CL102" t="s">
        <v>109</v>
      </c>
      <c r="CN102" t="s">
        <v>598</v>
      </c>
      <c r="CO102" t="s">
        <v>116</v>
      </c>
      <c r="CP102" t="s">
        <v>116</v>
      </c>
      <c r="CQ102" t="s">
        <v>109</v>
      </c>
      <c r="CS102" t="s">
        <v>116</v>
      </c>
      <c r="CT102" t="s">
        <v>116</v>
      </c>
      <c r="CU102" t="s">
        <v>116</v>
      </c>
      <c r="CV102" t="s">
        <v>109</v>
      </c>
      <c r="CX102" t="s">
        <v>116</v>
      </c>
      <c r="CY102" t="s">
        <v>1502</v>
      </c>
      <c r="DB102">
        <f t="shared" si="22"/>
        <v>2</v>
      </c>
      <c r="DC102">
        <f t="shared" si="23"/>
        <v>0</v>
      </c>
      <c r="DD102">
        <f t="shared" si="24"/>
        <v>3</v>
      </c>
      <c r="DE102">
        <f t="shared" si="25"/>
        <v>0</v>
      </c>
      <c r="DF102">
        <f t="shared" si="26"/>
        <v>3</v>
      </c>
      <c r="DG102">
        <f t="shared" si="27"/>
        <v>0</v>
      </c>
      <c r="DH102">
        <f t="shared" si="28"/>
        <v>8</v>
      </c>
      <c r="DI102">
        <f t="shared" si="29"/>
        <v>3</v>
      </c>
      <c r="DJ102">
        <f t="shared" si="30"/>
        <v>2</v>
      </c>
      <c r="DK102">
        <f t="shared" si="31"/>
        <v>1</v>
      </c>
      <c r="DL102">
        <f t="shared" si="32"/>
        <v>1</v>
      </c>
      <c r="DM102">
        <f t="shared" si="33"/>
        <v>4</v>
      </c>
      <c r="DN102">
        <f t="shared" si="34"/>
        <v>5</v>
      </c>
      <c r="DO102">
        <f t="shared" si="35"/>
        <v>1</v>
      </c>
      <c r="DP102">
        <f t="shared" si="36"/>
        <v>4</v>
      </c>
      <c r="DQ102">
        <f t="shared" si="37"/>
        <v>1</v>
      </c>
      <c r="DR102">
        <f t="shared" si="38"/>
        <v>1</v>
      </c>
      <c r="DS102">
        <f t="shared" si="39"/>
        <v>6</v>
      </c>
      <c r="DT102">
        <f t="shared" si="40"/>
        <v>45</v>
      </c>
      <c r="DU102">
        <f t="shared" si="41"/>
        <v>8.6538461538461533</v>
      </c>
      <c r="DV102">
        <f t="shared" si="42"/>
        <v>8.5</v>
      </c>
      <c r="DW102">
        <f t="shared" si="43"/>
        <v>8.5</v>
      </c>
    </row>
    <row r="103" spans="1:127">
      <c r="A103">
        <v>117</v>
      </c>
      <c r="B103" s="1">
        <v>44664.7343287037</v>
      </c>
      <c r="C103" s="1">
        <v>44664.768333333297</v>
      </c>
      <c r="D103" t="s">
        <v>104</v>
      </c>
      <c r="F103" t="s">
        <v>1503</v>
      </c>
      <c r="G103" s="4">
        <v>14227</v>
      </c>
      <c r="H103" t="s">
        <v>1504</v>
      </c>
      <c r="I103" t="s">
        <v>1505</v>
      </c>
      <c r="J103" t="s">
        <v>152</v>
      </c>
      <c r="K103" t="s">
        <v>114</v>
      </c>
      <c r="L103" t="s">
        <v>1506</v>
      </c>
      <c r="M103" t="s">
        <v>109</v>
      </c>
      <c r="O103" t="s">
        <v>185</v>
      </c>
      <c r="P103" t="s">
        <v>111</v>
      </c>
      <c r="Q103" t="s">
        <v>112</v>
      </c>
      <c r="R103" t="s">
        <v>113</v>
      </c>
      <c r="S103" t="s">
        <v>122</v>
      </c>
      <c r="T103" t="s">
        <v>109</v>
      </c>
      <c r="V103" t="s">
        <v>109</v>
      </c>
      <c r="X103" t="s">
        <v>113</v>
      </c>
      <c r="Y103" t="s">
        <v>139</v>
      </c>
      <c r="Z103" t="s">
        <v>109</v>
      </c>
      <c r="AA103" t="s">
        <v>116</v>
      </c>
      <c r="AB103" t="s">
        <v>152</v>
      </c>
      <c r="AC103" t="s">
        <v>116</v>
      </c>
      <c r="AD103" t="s">
        <v>1507</v>
      </c>
      <c r="AE103" t="s">
        <v>109</v>
      </c>
      <c r="AG103" t="s">
        <v>109</v>
      </c>
      <c r="AH103" t="s">
        <v>116</v>
      </c>
      <c r="AI103" t="s">
        <v>109</v>
      </c>
      <c r="AJ103" t="s">
        <v>116</v>
      </c>
      <c r="AK103" t="s">
        <v>116</v>
      </c>
      <c r="AL103" t="s">
        <v>116</v>
      </c>
      <c r="AM103" t="s">
        <v>112</v>
      </c>
      <c r="AN103" t="s">
        <v>253</v>
      </c>
      <c r="AO103" t="s">
        <v>339</v>
      </c>
      <c r="AP103" t="s">
        <v>1508</v>
      </c>
      <c r="AQ103" t="s">
        <v>1509</v>
      </c>
      <c r="AS103" t="s">
        <v>1510</v>
      </c>
      <c r="AT103" t="s">
        <v>113</v>
      </c>
      <c r="AU103" t="s">
        <v>116</v>
      </c>
      <c r="AV103" t="s">
        <v>116</v>
      </c>
      <c r="AW103" t="s">
        <v>152</v>
      </c>
      <c r="AX103" t="s">
        <v>116</v>
      </c>
      <c r="AY103" t="s">
        <v>1511</v>
      </c>
      <c r="AZ103" t="s">
        <v>164</v>
      </c>
      <c r="BA103" t="s">
        <v>1512</v>
      </c>
      <c r="BB103" t="s">
        <v>206</v>
      </c>
      <c r="BC103" t="s">
        <v>116</v>
      </c>
      <c r="BD103" t="s">
        <v>116</v>
      </c>
      <c r="BE103" t="s">
        <v>116</v>
      </c>
      <c r="BF103" t="s">
        <v>1513</v>
      </c>
      <c r="BG103" t="s">
        <v>116</v>
      </c>
      <c r="BH103" t="s">
        <v>116</v>
      </c>
      <c r="BI103" t="s">
        <v>1514</v>
      </c>
      <c r="BJ103" t="s">
        <v>116</v>
      </c>
      <c r="BK103" t="s">
        <v>116</v>
      </c>
      <c r="BL103" t="s">
        <v>116</v>
      </c>
      <c r="BM103" t="s">
        <v>116</v>
      </c>
      <c r="BN103" t="s">
        <v>168</v>
      </c>
      <c r="BO103" t="s">
        <v>116</v>
      </c>
      <c r="BP103" t="s">
        <v>116</v>
      </c>
      <c r="BQ103" t="s">
        <v>1515</v>
      </c>
      <c r="BR103" t="s">
        <v>116</v>
      </c>
      <c r="BS103" t="s">
        <v>126</v>
      </c>
      <c r="BT103" t="s">
        <v>116</v>
      </c>
      <c r="BU103" t="s">
        <v>114</v>
      </c>
      <c r="BV103" t="s">
        <v>116</v>
      </c>
      <c r="BW103" t="s">
        <v>1516</v>
      </c>
      <c r="BY103" t="s">
        <v>109</v>
      </c>
      <c r="CA103" t="s">
        <v>1517</v>
      </c>
      <c r="CB103" t="s">
        <v>1518</v>
      </c>
      <c r="CC103" t="s">
        <v>1519</v>
      </c>
      <c r="CD103" t="s">
        <v>116</v>
      </c>
      <c r="CE103" t="s">
        <v>116</v>
      </c>
      <c r="CG103" t="s">
        <v>400</v>
      </c>
      <c r="CH103" t="s">
        <v>113</v>
      </c>
      <c r="CI103" t="s">
        <v>1520</v>
      </c>
      <c r="CJ103" t="s">
        <v>116</v>
      </c>
      <c r="CK103" t="s">
        <v>109</v>
      </c>
      <c r="CL103" t="s">
        <v>109</v>
      </c>
      <c r="CN103" t="s">
        <v>1518</v>
      </c>
      <c r="CO103" t="s">
        <v>109</v>
      </c>
      <c r="CP103" t="s">
        <v>116</v>
      </c>
      <c r="CQ103" t="s">
        <v>109</v>
      </c>
      <c r="CS103" t="s">
        <v>116</v>
      </c>
      <c r="CT103" t="s">
        <v>116</v>
      </c>
      <c r="CU103" t="s">
        <v>109</v>
      </c>
      <c r="CV103" t="s">
        <v>116</v>
      </c>
      <c r="CW103" t="s">
        <v>1521</v>
      </c>
      <c r="CX103" t="s">
        <v>116</v>
      </c>
      <c r="CY103" t="s">
        <v>347</v>
      </c>
      <c r="DB103">
        <f t="shared" si="22"/>
        <v>2</v>
      </c>
      <c r="DC103">
        <f t="shared" si="23"/>
        <v>0</v>
      </c>
      <c r="DD103">
        <f t="shared" si="24"/>
        <v>3</v>
      </c>
      <c r="DE103">
        <f t="shared" si="25"/>
        <v>0</v>
      </c>
      <c r="DF103">
        <f t="shared" si="26"/>
        <v>4</v>
      </c>
      <c r="DG103">
        <f t="shared" si="27"/>
        <v>0</v>
      </c>
      <c r="DH103">
        <f t="shared" si="28"/>
        <v>9</v>
      </c>
      <c r="DI103">
        <f t="shared" si="29"/>
        <v>5</v>
      </c>
      <c r="DJ103">
        <f t="shared" si="30"/>
        <v>3</v>
      </c>
      <c r="DK103">
        <f t="shared" si="31"/>
        <v>2</v>
      </c>
      <c r="DL103">
        <f t="shared" si="32"/>
        <v>2</v>
      </c>
      <c r="DM103">
        <f t="shared" si="33"/>
        <v>7</v>
      </c>
      <c r="DN103">
        <f t="shared" si="34"/>
        <v>5</v>
      </c>
      <c r="DO103">
        <f t="shared" si="35"/>
        <v>0</v>
      </c>
      <c r="DP103">
        <f t="shared" si="36"/>
        <v>4</v>
      </c>
      <c r="DQ103">
        <f t="shared" si="37"/>
        <v>1</v>
      </c>
      <c r="DR103">
        <f t="shared" si="38"/>
        <v>1</v>
      </c>
      <c r="DS103">
        <f t="shared" si="39"/>
        <v>5</v>
      </c>
      <c r="DT103">
        <f t="shared" si="40"/>
        <v>53</v>
      </c>
      <c r="DU103">
        <f t="shared" si="41"/>
        <v>10.192307692307692</v>
      </c>
      <c r="DV103">
        <f t="shared" si="42"/>
        <v>10</v>
      </c>
      <c r="DW103">
        <f t="shared" si="43"/>
        <v>10</v>
      </c>
    </row>
    <row r="104" spans="1:127">
      <c r="A104">
        <v>118</v>
      </c>
      <c r="B104" s="1">
        <v>44664.972418981502</v>
      </c>
      <c r="C104" s="1">
        <v>44664.986226851797</v>
      </c>
      <c r="D104" t="s">
        <v>104</v>
      </c>
      <c r="F104" t="s">
        <v>1522</v>
      </c>
      <c r="G104" s="5">
        <v>12276</v>
      </c>
      <c r="H104" t="s">
        <v>1523</v>
      </c>
      <c r="I104" t="s">
        <v>1524</v>
      </c>
      <c r="J104" t="s">
        <v>152</v>
      </c>
      <c r="K104" t="s">
        <v>114</v>
      </c>
      <c r="L104" t="s">
        <v>1525</v>
      </c>
      <c r="M104" t="s">
        <v>109</v>
      </c>
      <c r="O104" t="s">
        <v>1526</v>
      </c>
      <c r="P104" t="s">
        <v>1527</v>
      </c>
      <c r="Q104" t="s">
        <v>112</v>
      </c>
      <c r="R104" t="s">
        <v>113</v>
      </c>
      <c r="S104" t="s">
        <v>114</v>
      </c>
      <c r="T104" t="s">
        <v>109</v>
      </c>
      <c r="V104" t="s">
        <v>109</v>
      </c>
      <c r="X104" t="s">
        <v>356</v>
      </c>
      <c r="Y104" t="s">
        <v>394</v>
      </c>
      <c r="Z104" t="s">
        <v>116</v>
      </c>
      <c r="AB104" t="s">
        <v>152</v>
      </c>
      <c r="AC104" t="s">
        <v>109</v>
      </c>
      <c r="AE104" t="s">
        <v>109</v>
      </c>
      <c r="AG104" t="s">
        <v>116</v>
      </c>
      <c r="AH104" t="s">
        <v>116</v>
      </c>
      <c r="AI104" t="s">
        <v>109</v>
      </c>
      <c r="AJ104" t="s">
        <v>116</v>
      </c>
      <c r="AK104" t="s">
        <v>116</v>
      </c>
      <c r="AL104" t="s">
        <v>116</v>
      </c>
      <c r="AM104" t="s">
        <v>112</v>
      </c>
      <c r="AN104" t="s">
        <v>117</v>
      </c>
      <c r="AO104" t="s">
        <v>188</v>
      </c>
      <c r="AP104" t="s">
        <v>821</v>
      </c>
      <c r="AQ104" t="s">
        <v>289</v>
      </c>
      <c r="AR104" t="s">
        <v>1528</v>
      </c>
      <c r="AS104" t="s">
        <v>118</v>
      </c>
      <c r="AT104" t="s">
        <v>113</v>
      </c>
      <c r="AU104" t="s">
        <v>116</v>
      </c>
      <c r="AV104" t="s">
        <v>116</v>
      </c>
      <c r="AW104" t="s">
        <v>152</v>
      </c>
      <c r="AX104" t="s">
        <v>109</v>
      </c>
      <c r="AZ104" t="s">
        <v>164</v>
      </c>
      <c r="BA104" t="s">
        <v>165</v>
      </c>
      <c r="BB104" t="s">
        <v>370</v>
      </c>
      <c r="BC104" t="s">
        <v>116</v>
      </c>
      <c r="BD104" t="s">
        <v>116</v>
      </c>
      <c r="BE104" t="s">
        <v>122</v>
      </c>
      <c r="BG104" t="s">
        <v>109</v>
      </c>
      <c r="BH104" t="s">
        <v>116</v>
      </c>
      <c r="BI104" t="s">
        <v>1529</v>
      </c>
      <c r="BJ104" t="s">
        <v>116</v>
      </c>
      <c r="BK104" t="s">
        <v>116</v>
      </c>
      <c r="BL104" t="s">
        <v>109</v>
      </c>
      <c r="BM104" t="s">
        <v>116</v>
      </c>
      <c r="BN104" t="s">
        <v>168</v>
      </c>
      <c r="BO104" t="s">
        <v>109</v>
      </c>
      <c r="BP104" t="s">
        <v>109</v>
      </c>
      <c r="BR104" t="s">
        <v>116</v>
      </c>
      <c r="BS104" t="s">
        <v>126</v>
      </c>
      <c r="BT104" t="s">
        <v>116</v>
      </c>
      <c r="BU104" t="s">
        <v>114</v>
      </c>
      <c r="BV104" t="s">
        <v>116</v>
      </c>
      <c r="BY104" t="s">
        <v>116</v>
      </c>
      <c r="BZ104" t="s">
        <v>208</v>
      </c>
      <c r="CA104" t="s">
        <v>1126</v>
      </c>
      <c r="CB104" t="s">
        <v>129</v>
      </c>
      <c r="CC104" t="s">
        <v>270</v>
      </c>
      <c r="CD104" t="s">
        <v>116</v>
      </c>
      <c r="CE104" t="s">
        <v>109</v>
      </c>
      <c r="CF104" t="s">
        <v>249</v>
      </c>
      <c r="CG104" t="s">
        <v>232</v>
      </c>
      <c r="CH104" t="s">
        <v>1530</v>
      </c>
      <c r="CI104" t="s">
        <v>113</v>
      </c>
      <c r="CJ104" t="s">
        <v>116</v>
      </c>
      <c r="CK104" t="s">
        <v>109</v>
      </c>
      <c r="CL104" t="s">
        <v>109</v>
      </c>
      <c r="CN104" t="s">
        <v>1306</v>
      </c>
      <c r="CO104" t="s">
        <v>109</v>
      </c>
      <c r="CP104" t="s">
        <v>116</v>
      </c>
      <c r="CQ104" t="s">
        <v>109</v>
      </c>
      <c r="CS104" t="s">
        <v>116</v>
      </c>
      <c r="CT104" t="s">
        <v>116</v>
      </c>
      <c r="CU104" t="s">
        <v>116</v>
      </c>
      <c r="CV104" t="s">
        <v>109</v>
      </c>
      <c r="CX104" t="s">
        <v>116</v>
      </c>
      <c r="CY104" t="s">
        <v>418</v>
      </c>
      <c r="DB104">
        <f t="shared" si="22"/>
        <v>2</v>
      </c>
      <c r="DC104">
        <f t="shared" si="23"/>
        <v>0</v>
      </c>
      <c r="DD104">
        <f t="shared" si="24"/>
        <v>4</v>
      </c>
      <c r="DE104">
        <f t="shared" si="25"/>
        <v>0</v>
      </c>
      <c r="DF104">
        <f t="shared" si="26"/>
        <v>4</v>
      </c>
      <c r="DG104">
        <f t="shared" si="27"/>
        <v>0</v>
      </c>
      <c r="DH104">
        <f t="shared" si="28"/>
        <v>10</v>
      </c>
      <c r="DI104">
        <f t="shared" si="29"/>
        <v>4</v>
      </c>
      <c r="DJ104">
        <f t="shared" si="30"/>
        <v>3</v>
      </c>
      <c r="DK104">
        <f t="shared" si="31"/>
        <v>1</v>
      </c>
      <c r="DL104">
        <f t="shared" si="32"/>
        <v>1</v>
      </c>
      <c r="DM104">
        <f t="shared" si="33"/>
        <v>4</v>
      </c>
      <c r="DN104">
        <f t="shared" si="34"/>
        <v>5</v>
      </c>
      <c r="DO104">
        <f t="shared" si="35"/>
        <v>1</v>
      </c>
      <c r="DP104">
        <f t="shared" si="36"/>
        <v>4</v>
      </c>
      <c r="DQ104">
        <f t="shared" si="37"/>
        <v>3</v>
      </c>
      <c r="DR104">
        <f t="shared" si="38"/>
        <v>1</v>
      </c>
      <c r="DS104">
        <f t="shared" si="39"/>
        <v>5</v>
      </c>
      <c r="DT104">
        <f t="shared" si="40"/>
        <v>52</v>
      </c>
      <c r="DU104">
        <f t="shared" si="41"/>
        <v>10</v>
      </c>
      <c r="DV104">
        <f t="shared" si="42"/>
        <v>10</v>
      </c>
      <c r="DW104">
        <f t="shared" si="43"/>
        <v>10</v>
      </c>
    </row>
    <row r="105" spans="1:127">
      <c r="A105">
        <v>119</v>
      </c>
      <c r="B105" s="1">
        <v>44665.313923611102</v>
      </c>
      <c r="C105" s="1">
        <v>44665.325405092597</v>
      </c>
      <c r="D105" t="s">
        <v>104</v>
      </c>
      <c r="F105" t="s">
        <v>1531</v>
      </c>
      <c r="G105" s="4">
        <v>21924</v>
      </c>
      <c r="H105" t="s">
        <v>1532</v>
      </c>
      <c r="I105" t="s">
        <v>1533</v>
      </c>
      <c r="J105" t="s">
        <v>134</v>
      </c>
      <c r="K105" t="s">
        <v>114</v>
      </c>
      <c r="L105" t="s">
        <v>1534</v>
      </c>
      <c r="M105" t="s">
        <v>109</v>
      </c>
      <c r="O105" t="s">
        <v>594</v>
      </c>
      <c r="P105" t="s">
        <v>1535</v>
      </c>
      <c r="Q105" t="s">
        <v>112</v>
      </c>
      <c r="R105" t="s">
        <v>113</v>
      </c>
      <c r="S105" t="s">
        <v>114</v>
      </c>
      <c r="T105" t="s">
        <v>337</v>
      </c>
      <c r="V105" t="s">
        <v>109</v>
      </c>
      <c r="X105" t="s">
        <v>113</v>
      </c>
      <c r="Y105" t="s">
        <v>113</v>
      </c>
      <c r="Z105" t="s">
        <v>116</v>
      </c>
      <c r="AB105" t="s">
        <v>152</v>
      </c>
      <c r="AC105" t="s">
        <v>109</v>
      </c>
      <c r="AE105" t="s">
        <v>109</v>
      </c>
      <c r="AG105" t="s">
        <v>116</v>
      </c>
      <c r="AH105" t="s">
        <v>116</v>
      </c>
      <c r="AI105" t="s">
        <v>109</v>
      </c>
      <c r="AJ105" t="s">
        <v>116</v>
      </c>
      <c r="AK105" t="s">
        <v>116</v>
      </c>
      <c r="AL105" t="s">
        <v>116</v>
      </c>
      <c r="AM105" t="s">
        <v>112</v>
      </c>
      <c r="AN105" t="s">
        <v>1536</v>
      </c>
      <c r="AO105" t="s">
        <v>188</v>
      </c>
      <c r="AP105" t="s">
        <v>113</v>
      </c>
      <c r="AQ105" t="s">
        <v>109</v>
      </c>
      <c r="AS105" t="s">
        <v>448</v>
      </c>
      <c r="AT105" t="s">
        <v>308</v>
      </c>
      <c r="AU105" t="s">
        <v>116</v>
      </c>
      <c r="AV105" t="s">
        <v>109</v>
      </c>
      <c r="AW105" t="s">
        <v>109</v>
      </c>
      <c r="AZ105" t="s">
        <v>164</v>
      </c>
      <c r="BA105" t="s">
        <v>113</v>
      </c>
      <c r="BB105" t="s">
        <v>121</v>
      </c>
      <c r="BC105" t="s">
        <v>116</v>
      </c>
      <c r="BD105" t="s">
        <v>116</v>
      </c>
      <c r="BE105" t="s">
        <v>122</v>
      </c>
      <c r="BG105" t="s">
        <v>116</v>
      </c>
      <c r="BH105" t="s">
        <v>116</v>
      </c>
      <c r="BI105" t="s">
        <v>1537</v>
      </c>
      <c r="BJ105" t="s">
        <v>116</v>
      </c>
      <c r="BK105" t="s">
        <v>116</v>
      </c>
      <c r="BL105" t="s">
        <v>109</v>
      </c>
      <c r="BM105" t="s">
        <v>109</v>
      </c>
      <c r="BN105" t="s">
        <v>124</v>
      </c>
      <c r="BO105" t="s">
        <v>116</v>
      </c>
      <c r="BP105" t="s">
        <v>122</v>
      </c>
      <c r="BR105" t="s">
        <v>109</v>
      </c>
      <c r="BS105" t="s">
        <v>255</v>
      </c>
      <c r="BT105" t="s">
        <v>109</v>
      </c>
      <c r="BU105" t="s">
        <v>114</v>
      </c>
      <c r="BV105" t="s">
        <v>223</v>
      </c>
      <c r="BW105" t="s">
        <v>256</v>
      </c>
      <c r="BY105" t="s">
        <v>116</v>
      </c>
      <c r="BZ105" t="s">
        <v>208</v>
      </c>
      <c r="CA105" t="s">
        <v>1345</v>
      </c>
      <c r="CB105" t="s">
        <v>1538</v>
      </c>
      <c r="CC105" t="s">
        <v>1539</v>
      </c>
      <c r="CD105" t="s">
        <v>109</v>
      </c>
      <c r="CE105" t="s">
        <v>116</v>
      </c>
      <c r="CG105" t="s">
        <v>113</v>
      </c>
      <c r="CH105" t="s">
        <v>113</v>
      </c>
      <c r="CI105" t="s">
        <v>113</v>
      </c>
      <c r="CJ105" t="s">
        <v>109</v>
      </c>
      <c r="CK105" t="s">
        <v>109</v>
      </c>
      <c r="CL105" t="s">
        <v>109</v>
      </c>
      <c r="CN105" t="s">
        <v>598</v>
      </c>
      <c r="CO105" t="s">
        <v>109</v>
      </c>
      <c r="CP105" t="s">
        <v>116</v>
      </c>
      <c r="CQ105" t="s">
        <v>109</v>
      </c>
      <c r="CS105" t="s">
        <v>116</v>
      </c>
      <c r="CT105" t="s">
        <v>116</v>
      </c>
      <c r="CU105" t="s">
        <v>109</v>
      </c>
      <c r="CV105" t="s">
        <v>109</v>
      </c>
      <c r="CX105" t="s">
        <v>116</v>
      </c>
      <c r="CY105" t="s">
        <v>733</v>
      </c>
      <c r="DB105">
        <f t="shared" si="22"/>
        <v>2</v>
      </c>
      <c r="DC105">
        <f t="shared" si="23"/>
        <v>0</v>
      </c>
      <c r="DD105">
        <f t="shared" si="24"/>
        <v>5</v>
      </c>
      <c r="DE105">
        <f t="shared" si="25"/>
        <v>0</v>
      </c>
      <c r="DF105">
        <f t="shared" si="26"/>
        <v>2</v>
      </c>
      <c r="DG105">
        <f t="shared" si="27"/>
        <v>0</v>
      </c>
      <c r="DH105">
        <f t="shared" si="28"/>
        <v>8</v>
      </c>
      <c r="DI105">
        <f t="shared" si="29"/>
        <v>3</v>
      </c>
      <c r="DJ105">
        <f t="shared" si="30"/>
        <v>2</v>
      </c>
      <c r="DK105">
        <f t="shared" si="31"/>
        <v>1</v>
      </c>
      <c r="DL105">
        <f t="shared" si="32"/>
        <v>2</v>
      </c>
      <c r="DM105">
        <f t="shared" si="33"/>
        <v>4</v>
      </c>
      <c r="DN105">
        <f t="shared" si="34"/>
        <v>3</v>
      </c>
      <c r="DO105">
        <f t="shared" si="35"/>
        <v>1</v>
      </c>
      <c r="DP105">
        <f t="shared" si="36"/>
        <v>3</v>
      </c>
      <c r="DQ105">
        <f t="shared" si="37"/>
        <v>0</v>
      </c>
      <c r="DR105">
        <f t="shared" si="38"/>
        <v>0</v>
      </c>
      <c r="DS105">
        <f t="shared" si="39"/>
        <v>4</v>
      </c>
      <c r="DT105">
        <f t="shared" si="40"/>
        <v>40</v>
      </c>
      <c r="DU105">
        <f t="shared" si="41"/>
        <v>7.6923076923076925</v>
      </c>
      <c r="DV105">
        <f t="shared" si="42"/>
        <v>7.5</v>
      </c>
      <c r="DW105">
        <f t="shared" si="43"/>
        <v>7.5</v>
      </c>
    </row>
    <row r="106" spans="1:127">
      <c r="A106">
        <v>120</v>
      </c>
      <c r="B106" s="1">
        <v>44665.359803240703</v>
      </c>
      <c r="C106" s="1">
        <v>44665.396608796298</v>
      </c>
      <c r="D106" t="s">
        <v>104</v>
      </c>
      <c r="F106" t="s">
        <v>1540</v>
      </c>
      <c r="G106" s="3">
        <v>14110</v>
      </c>
      <c r="H106" t="s">
        <v>1541</v>
      </c>
      <c r="I106" t="s">
        <v>1542</v>
      </c>
      <c r="J106" t="s">
        <v>108</v>
      </c>
      <c r="K106" t="s">
        <v>114</v>
      </c>
      <c r="L106" t="s">
        <v>1543</v>
      </c>
      <c r="M106" t="s">
        <v>109</v>
      </c>
      <c r="O106" t="s">
        <v>198</v>
      </c>
      <c r="P106" t="s">
        <v>485</v>
      </c>
      <c r="Q106" t="s">
        <v>112</v>
      </c>
      <c r="R106" t="s">
        <v>113</v>
      </c>
      <c r="S106" t="s">
        <v>122</v>
      </c>
      <c r="T106" t="s">
        <v>109</v>
      </c>
      <c r="V106" t="s">
        <v>109</v>
      </c>
      <c r="X106" t="s">
        <v>138</v>
      </c>
      <c r="Y106" t="s">
        <v>1544</v>
      </c>
      <c r="Z106" t="s">
        <v>109</v>
      </c>
      <c r="AA106" t="s">
        <v>116</v>
      </c>
      <c r="AB106" t="s">
        <v>160</v>
      </c>
      <c r="AC106" t="s">
        <v>116</v>
      </c>
      <c r="AD106" t="s">
        <v>1545</v>
      </c>
      <c r="AE106" t="s">
        <v>109</v>
      </c>
      <c r="AG106" t="s">
        <v>109</v>
      </c>
      <c r="AH106" t="s">
        <v>116</v>
      </c>
      <c r="AI106" t="s">
        <v>116</v>
      </c>
      <c r="AJ106" t="s">
        <v>116</v>
      </c>
      <c r="AK106" t="s">
        <v>116</v>
      </c>
      <c r="AL106" t="s">
        <v>116</v>
      </c>
      <c r="AM106" t="s">
        <v>112</v>
      </c>
      <c r="AN106" t="s">
        <v>117</v>
      </c>
      <c r="AO106" t="s">
        <v>162</v>
      </c>
      <c r="AP106" t="s">
        <v>429</v>
      </c>
      <c r="AQ106" t="s">
        <v>109</v>
      </c>
      <c r="AS106" t="s">
        <v>204</v>
      </c>
      <c r="AT106" t="s">
        <v>113</v>
      </c>
      <c r="AU106" t="s">
        <v>116</v>
      </c>
      <c r="AV106" t="s">
        <v>116</v>
      </c>
      <c r="AW106" t="s">
        <v>152</v>
      </c>
      <c r="AX106" t="s">
        <v>116</v>
      </c>
      <c r="AY106" t="s">
        <v>1546</v>
      </c>
      <c r="AZ106" t="s">
        <v>450</v>
      </c>
      <c r="BA106" t="s">
        <v>165</v>
      </c>
      <c r="BB106" t="s">
        <v>206</v>
      </c>
      <c r="BC106" t="s">
        <v>116</v>
      </c>
      <c r="BD106" t="s">
        <v>116</v>
      </c>
      <c r="BE106" t="s">
        <v>116</v>
      </c>
      <c r="BF106" t="s">
        <v>1547</v>
      </c>
      <c r="BG106" t="s">
        <v>116</v>
      </c>
      <c r="BH106" t="s">
        <v>116</v>
      </c>
      <c r="BI106" t="s">
        <v>1548</v>
      </c>
      <c r="BJ106" t="s">
        <v>116</v>
      </c>
      <c r="BK106" t="s">
        <v>116</v>
      </c>
      <c r="BL106" t="s">
        <v>116</v>
      </c>
      <c r="BM106" t="s">
        <v>109</v>
      </c>
      <c r="BN106" t="s">
        <v>1313</v>
      </c>
      <c r="BO106" t="s">
        <v>116</v>
      </c>
      <c r="BP106" t="s">
        <v>116</v>
      </c>
      <c r="BQ106" t="s">
        <v>1549</v>
      </c>
      <c r="BR106" t="s">
        <v>116</v>
      </c>
      <c r="BS106" t="s">
        <v>849</v>
      </c>
      <c r="BT106" t="s">
        <v>116</v>
      </c>
      <c r="BU106" t="s">
        <v>114</v>
      </c>
      <c r="BV106" t="s">
        <v>116</v>
      </c>
      <c r="BY106" t="s">
        <v>116</v>
      </c>
      <c r="BZ106" t="s">
        <v>208</v>
      </c>
      <c r="CA106" t="s">
        <v>793</v>
      </c>
      <c r="CB106" t="s">
        <v>512</v>
      </c>
      <c r="CC106" t="s">
        <v>191</v>
      </c>
      <c r="CD106" t="s">
        <v>109</v>
      </c>
      <c r="CE106" t="s">
        <v>116</v>
      </c>
      <c r="CG106" t="s">
        <v>113</v>
      </c>
      <c r="CH106" t="s">
        <v>436</v>
      </c>
      <c r="CI106" t="s">
        <v>1550</v>
      </c>
      <c r="CJ106" t="s">
        <v>116</v>
      </c>
      <c r="CK106" t="s">
        <v>116</v>
      </c>
      <c r="CL106" t="s">
        <v>109</v>
      </c>
      <c r="CN106" t="s">
        <v>176</v>
      </c>
      <c r="CO106" t="s">
        <v>116</v>
      </c>
      <c r="CP106" t="s">
        <v>116</v>
      </c>
      <c r="CQ106" t="s">
        <v>109</v>
      </c>
      <c r="CS106" t="s">
        <v>116</v>
      </c>
      <c r="CT106" t="s">
        <v>116</v>
      </c>
      <c r="CU106" t="s">
        <v>116</v>
      </c>
      <c r="CV106" t="s">
        <v>116</v>
      </c>
      <c r="CW106" t="s">
        <v>1551</v>
      </c>
      <c r="CX106" t="s">
        <v>116</v>
      </c>
      <c r="CY106" t="s">
        <v>193</v>
      </c>
      <c r="CZ106" t="s">
        <v>1552</v>
      </c>
      <c r="DB106">
        <f t="shared" si="22"/>
        <v>2</v>
      </c>
      <c r="DC106">
        <f t="shared" si="23"/>
        <v>0</v>
      </c>
      <c r="DD106">
        <f t="shared" si="24"/>
        <v>3</v>
      </c>
      <c r="DE106">
        <f t="shared" si="25"/>
        <v>0</v>
      </c>
      <c r="DF106">
        <f t="shared" si="26"/>
        <v>5</v>
      </c>
      <c r="DG106">
        <f t="shared" si="27"/>
        <v>0</v>
      </c>
      <c r="DH106">
        <f t="shared" si="28"/>
        <v>9</v>
      </c>
      <c r="DI106">
        <f t="shared" si="29"/>
        <v>5</v>
      </c>
      <c r="DJ106">
        <f t="shared" si="30"/>
        <v>3</v>
      </c>
      <c r="DK106">
        <f t="shared" si="31"/>
        <v>2</v>
      </c>
      <c r="DL106">
        <f t="shared" si="32"/>
        <v>2</v>
      </c>
      <c r="DM106">
        <f t="shared" si="33"/>
        <v>6</v>
      </c>
      <c r="DN106">
        <f t="shared" si="34"/>
        <v>5</v>
      </c>
      <c r="DO106">
        <f t="shared" si="35"/>
        <v>1</v>
      </c>
      <c r="DP106">
        <f t="shared" si="36"/>
        <v>3</v>
      </c>
      <c r="DQ106">
        <f t="shared" si="37"/>
        <v>1</v>
      </c>
      <c r="DR106">
        <f t="shared" si="38"/>
        <v>2</v>
      </c>
      <c r="DS106">
        <f t="shared" si="39"/>
        <v>7</v>
      </c>
      <c r="DT106">
        <f t="shared" si="40"/>
        <v>56</v>
      </c>
      <c r="DU106">
        <f t="shared" si="41"/>
        <v>10.769230769230768</v>
      </c>
      <c r="DV106">
        <f t="shared" si="42"/>
        <v>11</v>
      </c>
      <c r="DW106">
        <f t="shared" si="43"/>
        <v>10</v>
      </c>
    </row>
    <row r="107" spans="1:127">
      <c r="A107">
        <v>121</v>
      </c>
      <c r="B107" s="1">
        <v>44665.403182870403</v>
      </c>
      <c r="C107" s="1">
        <v>44665.424016203702</v>
      </c>
      <c r="D107" t="s">
        <v>104</v>
      </c>
      <c r="F107" t="s">
        <v>1553</v>
      </c>
      <c r="G107" s="4">
        <v>11813</v>
      </c>
      <c r="H107" t="s">
        <v>1554</v>
      </c>
      <c r="I107" t="s">
        <v>1555</v>
      </c>
      <c r="J107" t="s">
        <v>322</v>
      </c>
      <c r="K107" t="s">
        <v>114</v>
      </c>
      <c r="L107" t="s">
        <v>1556</v>
      </c>
      <c r="M107" t="s">
        <v>109</v>
      </c>
      <c r="O107" t="s">
        <v>1557</v>
      </c>
      <c r="P107" t="s">
        <v>1558</v>
      </c>
      <c r="Q107" t="s">
        <v>112</v>
      </c>
      <c r="R107" t="s">
        <v>113</v>
      </c>
      <c r="S107" t="s">
        <v>114</v>
      </c>
      <c r="T107" t="s">
        <v>109</v>
      </c>
      <c r="V107" t="s">
        <v>109</v>
      </c>
      <c r="X107" t="s">
        <v>1559</v>
      </c>
      <c r="Y107" t="s">
        <v>368</v>
      </c>
      <c r="Z107" t="s">
        <v>116</v>
      </c>
      <c r="AB107" t="s">
        <v>160</v>
      </c>
      <c r="AC107" t="s">
        <v>116</v>
      </c>
      <c r="AD107" t="s">
        <v>1560</v>
      </c>
      <c r="AE107" t="s">
        <v>109</v>
      </c>
      <c r="AG107" t="s">
        <v>109</v>
      </c>
      <c r="AH107" t="s">
        <v>116</v>
      </c>
      <c r="AI107" t="s">
        <v>116</v>
      </c>
      <c r="AJ107" t="s">
        <v>116</v>
      </c>
      <c r="AK107" t="s">
        <v>116</v>
      </c>
      <c r="AL107" t="s">
        <v>116</v>
      </c>
      <c r="AM107" t="s">
        <v>200</v>
      </c>
      <c r="AN107" t="s">
        <v>117</v>
      </c>
      <c r="AO107" t="s">
        <v>219</v>
      </c>
      <c r="AP107" t="s">
        <v>1561</v>
      </c>
      <c r="AQ107" t="s">
        <v>289</v>
      </c>
      <c r="AR107" t="s">
        <v>1562</v>
      </c>
      <c r="AS107" t="s">
        <v>1563</v>
      </c>
      <c r="AT107" t="s">
        <v>1564</v>
      </c>
      <c r="AU107" t="s">
        <v>116</v>
      </c>
      <c r="AV107" t="s">
        <v>116</v>
      </c>
      <c r="AW107" t="s">
        <v>112</v>
      </c>
      <c r="AX107" t="s">
        <v>116</v>
      </c>
      <c r="AY107" t="s">
        <v>1565</v>
      </c>
      <c r="AZ107" t="s">
        <v>1566</v>
      </c>
      <c r="BA107" t="s">
        <v>1567</v>
      </c>
      <c r="BB107" t="s">
        <v>206</v>
      </c>
      <c r="BC107" t="s">
        <v>116</v>
      </c>
      <c r="BD107" t="s">
        <v>116</v>
      </c>
      <c r="BE107" t="s">
        <v>116</v>
      </c>
      <c r="BF107" t="s">
        <v>1568</v>
      </c>
      <c r="BG107" t="s">
        <v>116</v>
      </c>
      <c r="BH107" t="s">
        <v>116</v>
      </c>
      <c r="BI107" t="s">
        <v>1569</v>
      </c>
      <c r="BJ107" t="s">
        <v>116</v>
      </c>
      <c r="BK107" t="s">
        <v>116</v>
      </c>
      <c r="BL107" t="s">
        <v>116</v>
      </c>
      <c r="BM107" t="s">
        <v>109</v>
      </c>
      <c r="BN107" t="s">
        <v>1570</v>
      </c>
      <c r="BO107" t="s">
        <v>116</v>
      </c>
      <c r="BP107" t="s">
        <v>116</v>
      </c>
      <c r="BQ107" t="s">
        <v>1571</v>
      </c>
      <c r="BR107" t="s">
        <v>109</v>
      </c>
      <c r="BS107" t="s">
        <v>562</v>
      </c>
      <c r="BT107" t="s">
        <v>109</v>
      </c>
      <c r="BU107" t="s">
        <v>114</v>
      </c>
      <c r="BV107" t="s">
        <v>116</v>
      </c>
      <c r="BW107" t="s">
        <v>1572</v>
      </c>
      <c r="BY107" t="s">
        <v>116</v>
      </c>
      <c r="BZ107" t="s">
        <v>1573</v>
      </c>
      <c r="CA107" t="s">
        <v>1574</v>
      </c>
      <c r="CB107" t="s">
        <v>495</v>
      </c>
      <c r="CC107" t="s">
        <v>1575</v>
      </c>
      <c r="CD107" t="s">
        <v>109</v>
      </c>
      <c r="CE107" t="s">
        <v>116</v>
      </c>
      <c r="CG107" t="s">
        <v>113</v>
      </c>
      <c r="CH107" t="s">
        <v>1576</v>
      </c>
      <c r="CI107" t="s">
        <v>749</v>
      </c>
      <c r="CJ107" t="s">
        <v>116</v>
      </c>
      <c r="CK107" t="s">
        <v>116</v>
      </c>
      <c r="CL107" t="s">
        <v>109</v>
      </c>
      <c r="CN107" t="s">
        <v>1577</v>
      </c>
      <c r="CO107" t="s">
        <v>116</v>
      </c>
      <c r="CP107" t="s">
        <v>116</v>
      </c>
      <c r="CQ107" t="s">
        <v>116</v>
      </c>
      <c r="CR107" t="s">
        <v>1578</v>
      </c>
      <c r="CS107" t="s">
        <v>116</v>
      </c>
      <c r="CT107" t="s">
        <v>116</v>
      </c>
      <c r="CU107" t="s">
        <v>116</v>
      </c>
      <c r="CV107" t="s">
        <v>116</v>
      </c>
      <c r="CW107" t="s">
        <v>1579</v>
      </c>
      <c r="CX107" t="s">
        <v>116</v>
      </c>
      <c r="CY107" t="s">
        <v>211</v>
      </c>
      <c r="DB107">
        <f t="shared" si="22"/>
        <v>2</v>
      </c>
      <c r="DC107">
        <f t="shared" si="23"/>
        <v>0</v>
      </c>
      <c r="DD107">
        <f t="shared" si="24"/>
        <v>4</v>
      </c>
      <c r="DE107">
        <f t="shared" si="25"/>
        <v>0</v>
      </c>
      <c r="DF107">
        <f t="shared" si="26"/>
        <v>5</v>
      </c>
      <c r="DG107">
        <f t="shared" si="27"/>
        <v>0</v>
      </c>
      <c r="DH107">
        <f t="shared" si="28"/>
        <v>10</v>
      </c>
      <c r="DI107">
        <f t="shared" si="29"/>
        <v>6</v>
      </c>
      <c r="DJ107">
        <f t="shared" si="30"/>
        <v>3</v>
      </c>
      <c r="DK107">
        <f t="shared" si="31"/>
        <v>2</v>
      </c>
      <c r="DL107">
        <f t="shared" si="32"/>
        <v>2</v>
      </c>
      <c r="DM107">
        <f t="shared" si="33"/>
        <v>6</v>
      </c>
      <c r="DN107">
        <f t="shared" si="34"/>
        <v>3</v>
      </c>
      <c r="DO107">
        <f t="shared" si="35"/>
        <v>1</v>
      </c>
      <c r="DP107">
        <f t="shared" si="36"/>
        <v>3</v>
      </c>
      <c r="DQ107">
        <f t="shared" si="37"/>
        <v>1</v>
      </c>
      <c r="DR107">
        <f t="shared" si="38"/>
        <v>2</v>
      </c>
      <c r="DS107">
        <f t="shared" si="39"/>
        <v>9</v>
      </c>
      <c r="DT107">
        <f t="shared" si="40"/>
        <v>59</v>
      </c>
      <c r="DU107">
        <f t="shared" si="41"/>
        <v>11.346153846153847</v>
      </c>
      <c r="DV107">
        <f t="shared" si="42"/>
        <v>11.5</v>
      </c>
      <c r="DW107">
        <f t="shared" si="43"/>
        <v>10</v>
      </c>
    </row>
    <row r="108" spans="1:127">
      <c r="A108">
        <v>122</v>
      </c>
      <c r="B108" s="1">
        <v>44665.484444444402</v>
      </c>
      <c r="C108" s="1">
        <v>44665.549247685201</v>
      </c>
      <c r="D108" t="s">
        <v>104</v>
      </c>
      <c r="F108" t="s">
        <v>1580</v>
      </c>
      <c r="G108" s="5">
        <v>22579</v>
      </c>
      <c r="H108" t="s">
        <v>1581</v>
      </c>
      <c r="I108" t="s">
        <v>1582</v>
      </c>
      <c r="J108" t="s">
        <v>152</v>
      </c>
      <c r="K108" t="s">
        <v>114</v>
      </c>
      <c r="L108" t="s">
        <v>1583</v>
      </c>
      <c r="M108" t="s">
        <v>109</v>
      </c>
      <c r="O108" t="s">
        <v>1584</v>
      </c>
      <c r="P108" t="s">
        <v>1585</v>
      </c>
      <c r="Q108" t="s">
        <v>200</v>
      </c>
      <c r="R108" t="s">
        <v>113</v>
      </c>
      <c r="S108" t="s">
        <v>114</v>
      </c>
      <c r="T108" t="s">
        <v>109</v>
      </c>
      <c r="V108" t="s">
        <v>109</v>
      </c>
      <c r="W108" t="s">
        <v>1586</v>
      </c>
      <c r="X108" t="s">
        <v>510</v>
      </c>
      <c r="Y108" t="s">
        <v>139</v>
      </c>
      <c r="Z108" t="s">
        <v>116</v>
      </c>
      <c r="AB108" t="s">
        <v>134</v>
      </c>
      <c r="AC108" t="s">
        <v>116</v>
      </c>
      <c r="AD108" t="s">
        <v>1587</v>
      </c>
      <c r="AE108" t="s">
        <v>109</v>
      </c>
      <c r="AG108" t="s">
        <v>109</v>
      </c>
      <c r="AH108" t="s">
        <v>116</v>
      </c>
      <c r="AI108" t="s">
        <v>109</v>
      </c>
      <c r="AJ108" t="s">
        <v>116</v>
      </c>
      <c r="AK108" t="s">
        <v>116</v>
      </c>
      <c r="AL108" t="s">
        <v>116</v>
      </c>
      <c r="AM108" t="s">
        <v>112</v>
      </c>
      <c r="AN108" t="s">
        <v>117</v>
      </c>
      <c r="AO108" t="s">
        <v>113</v>
      </c>
      <c r="AP108" t="s">
        <v>113</v>
      </c>
      <c r="AQ108" t="s">
        <v>109</v>
      </c>
      <c r="AS108" t="s">
        <v>113</v>
      </c>
      <c r="AT108" t="s">
        <v>113</v>
      </c>
      <c r="AU108" t="s">
        <v>116</v>
      </c>
      <c r="AV108" t="s">
        <v>109</v>
      </c>
      <c r="AW108" t="s">
        <v>109</v>
      </c>
      <c r="AZ108" t="s">
        <v>113</v>
      </c>
      <c r="BA108" t="s">
        <v>113</v>
      </c>
      <c r="BB108" t="s">
        <v>113</v>
      </c>
      <c r="BC108" t="s">
        <v>116</v>
      </c>
      <c r="BD108" t="s">
        <v>116</v>
      </c>
      <c r="BE108" t="s">
        <v>116</v>
      </c>
      <c r="BF108" t="s">
        <v>1588</v>
      </c>
      <c r="BG108" t="s">
        <v>116</v>
      </c>
      <c r="BH108" t="s">
        <v>116</v>
      </c>
      <c r="BI108" t="s">
        <v>1589</v>
      </c>
      <c r="BJ108" t="s">
        <v>116</v>
      </c>
      <c r="BK108" t="s">
        <v>109</v>
      </c>
      <c r="BL108" t="s">
        <v>109</v>
      </c>
      <c r="BM108" t="s">
        <v>109</v>
      </c>
      <c r="BN108" t="s">
        <v>113</v>
      </c>
      <c r="BO108" t="s">
        <v>125</v>
      </c>
      <c r="BP108" t="s">
        <v>122</v>
      </c>
      <c r="BR108" t="s">
        <v>109</v>
      </c>
      <c r="BS108" t="s">
        <v>126</v>
      </c>
      <c r="BT108" t="s">
        <v>116</v>
      </c>
      <c r="BU108" t="s">
        <v>114</v>
      </c>
      <c r="BV108" t="s">
        <v>116</v>
      </c>
      <c r="BY108" t="s">
        <v>109</v>
      </c>
      <c r="CA108" t="s">
        <v>1441</v>
      </c>
      <c r="CB108" t="s">
        <v>1590</v>
      </c>
      <c r="CC108" t="s">
        <v>1591</v>
      </c>
      <c r="CD108" t="s">
        <v>116</v>
      </c>
      <c r="CE108" t="s">
        <v>109</v>
      </c>
      <c r="CF108" t="s">
        <v>249</v>
      </c>
      <c r="CG108" t="s">
        <v>113</v>
      </c>
      <c r="CH108" t="s">
        <v>113</v>
      </c>
      <c r="CI108" t="s">
        <v>113</v>
      </c>
      <c r="CJ108" t="s">
        <v>116</v>
      </c>
      <c r="CK108" t="s">
        <v>109</v>
      </c>
      <c r="CL108" t="s">
        <v>109</v>
      </c>
      <c r="CN108" t="s">
        <v>113</v>
      </c>
      <c r="CO108" t="s">
        <v>109</v>
      </c>
      <c r="CP108" t="s">
        <v>116</v>
      </c>
      <c r="CQ108" t="s">
        <v>116</v>
      </c>
      <c r="CR108" t="s">
        <v>1592</v>
      </c>
      <c r="CS108" t="s">
        <v>116</v>
      </c>
      <c r="CT108" t="s">
        <v>116</v>
      </c>
      <c r="CU108" t="s">
        <v>109</v>
      </c>
      <c r="CV108" t="s">
        <v>109</v>
      </c>
      <c r="CX108" t="s">
        <v>116</v>
      </c>
      <c r="CY108" t="s">
        <v>733</v>
      </c>
      <c r="DB108">
        <f t="shared" si="22"/>
        <v>2</v>
      </c>
      <c r="DC108">
        <f t="shared" si="23"/>
        <v>0</v>
      </c>
      <c r="DD108">
        <f t="shared" si="24"/>
        <v>4</v>
      </c>
      <c r="DE108">
        <f t="shared" si="25"/>
        <v>0</v>
      </c>
      <c r="DF108">
        <f t="shared" si="26"/>
        <v>5</v>
      </c>
      <c r="DG108">
        <f t="shared" si="27"/>
        <v>0</v>
      </c>
      <c r="DH108">
        <f t="shared" si="28"/>
        <v>6</v>
      </c>
      <c r="DI108">
        <f t="shared" si="29"/>
        <v>1</v>
      </c>
      <c r="DJ108">
        <f t="shared" si="30"/>
        <v>0</v>
      </c>
      <c r="DK108">
        <f t="shared" si="31"/>
        <v>2</v>
      </c>
      <c r="DL108">
        <f t="shared" si="32"/>
        <v>2</v>
      </c>
      <c r="DM108">
        <f t="shared" si="33"/>
        <v>2</v>
      </c>
      <c r="DN108">
        <f t="shared" si="34"/>
        <v>4</v>
      </c>
      <c r="DO108">
        <f t="shared" si="35"/>
        <v>0</v>
      </c>
      <c r="DP108">
        <f t="shared" si="36"/>
        <v>4</v>
      </c>
      <c r="DQ108">
        <f t="shared" si="37"/>
        <v>1</v>
      </c>
      <c r="DR108">
        <f t="shared" si="38"/>
        <v>1</v>
      </c>
      <c r="DS108">
        <f t="shared" si="39"/>
        <v>5</v>
      </c>
      <c r="DT108">
        <f t="shared" si="40"/>
        <v>39</v>
      </c>
      <c r="DU108">
        <f t="shared" si="41"/>
        <v>7.5</v>
      </c>
      <c r="DV108">
        <f t="shared" si="42"/>
        <v>7.5</v>
      </c>
      <c r="DW108">
        <f t="shared" si="43"/>
        <v>7.5</v>
      </c>
    </row>
    <row r="109" spans="1:127">
      <c r="A109">
        <v>123</v>
      </c>
      <c r="B109" s="1">
        <v>44665.690393518496</v>
      </c>
      <c r="C109" s="1">
        <v>44665.698414351798</v>
      </c>
      <c r="D109" t="s">
        <v>104</v>
      </c>
      <c r="F109" t="s">
        <v>1593</v>
      </c>
      <c r="G109" s="6">
        <v>14270</v>
      </c>
      <c r="H109" t="s">
        <v>1594</v>
      </c>
      <c r="I109" t="s">
        <v>1595</v>
      </c>
      <c r="J109" t="s">
        <v>109</v>
      </c>
      <c r="M109" t="s">
        <v>109</v>
      </c>
      <c r="O109" t="s">
        <v>945</v>
      </c>
      <c r="P109" t="s">
        <v>113</v>
      </c>
      <c r="Q109" t="s">
        <v>112</v>
      </c>
      <c r="R109" t="s">
        <v>113</v>
      </c>
      <c r="S109" t="s">
        <v>109</v>
      </c>
      <c r="T109" t="s">
        <v>109</v>
      </c>
      <c r="V109" t="s">
        <v>109</v>
      </c>
      <c r="X109" t="s">
        <v>113</v>
      </c>
      <c r="Y109" t="s">
        <v>187</v>
      </c>
      <c r="Z109" t="s">
        <v>116</v>
      </c>
      <c r="AB109" t="s">
        <v>109</v>
      </c>
      <c r="AE109" t="s">
        <v>109</v>
      </c>
      <c r="AG109" t="s">
        <v>109</v>
      </c>
      <c r="AH109" t="s">
        <v>116</v>
      </c>
      <c r="AI109" t="s">
        <v>109</v>
      </c>
      <c r="AJ109" t="s">
        <v>109</v>
      </c>
      <c r="AK109" t="s">
        <v>109</v>
      </c>
      <c r="AL109" t="s">
        <v>109</v>
      </c>
      <c r="AM109" t="s">
        <v>1596</v>
      </c>
      <c r="AN109" t="s">
        <v>117</v>
      </c>
      <c r="AO109" t="s">
        <v>188</v>
      </c>
      <c r="AP109" t="s">
        <v>113</v>
      </c>
      <c r="AQ109" t="s">
        <v>109</v>
      </c>
      <c r="AS109" t="s">
        <v>1597</v>
      </c>
      <c r="AT109" t="s">
        <v>308</v>
      </c>
      <c r="AU109" t="s">
        <v>116</v>
      </c>
      <c r="AV109" t="s">
        <v>109</v>
      </c>
      <c r="AW109" t="s">
        <v>109</v>
      </c>
      <c r="AZ109" t="s">
        <v>113</v>
      </c>
      <c r="BA109" t="s">
        <v>120</v>
      </c>
      <c r="BB109" t="s">
        <v>370</v>
      </c>
      <c r="BC109" t="s">
        <v>116</v>
      </c>
      <c r="BD109" t="s">
        <v>116</v>
      </c>
      <c r="BE109" t="s">
        <v>109</v>
      </c>
      <c r="BG109" t="s">
        <v>109</v>
      </c>
      <c r="BH109" t="s">
        <v>116</v>
      </c>
      <c r="BI109" t="s">
        <v>1598</v>
      </c>
      <c r="BJ109" t="s">
        <v>116</v>
      </c>
      <c r="BK109" t="s">
        <v>116</v>
      </c>
      <c r="BL109" t="s">
        <v>109</v>
      </c>
      <c r="BM109" t="s">
        <v>109</v>
      </c>
      <c r="BN109" t="s">
        <v>113</v>
      </c>
      <c r="BO109" t="s">
        <v>116</v>
      </c>
      <c r="BP109" t="s">
        <v>122</v>
      </c>
      <c r="BR109" t="s">
        <v>116</v>
      </c>
      <c r="BS109" t="s">
        <v>126</v>
      </c>
      <c r="BT109" t="s">
        <v>109</v>
      </c>
      <c r="BU109" t="s">
        <v>114</v>
      </c>
      <c r="BV109" t="s">
        <v>116</v>
      </c>
      <c r="BY109" t="s">
        <v>116</v>
      </c>
      <c r="BZ109" t="s">
        <v>208</v>
      </c>
      <c r="CA109" t="s">
        <v>384</v>
      </c>
      <c r="CB109" t="s">
        <v>113</v>
      </c>
      <c r="CC109" t="s">
        <v>270</v>
      </c>
      <c r="CD109" t="s">
        <v>109</v>
      </c>
      <c r="CE109" t="s">
        <v>116</v>
      </c>
      <c r="CG109" t="s">
        <v>113</v>
      </c>
      <c r="CH109" t="s">
        <v>113</v>
      </c>
      <c r="CI109" t="s">
        <v>113</v>
      </c>
      <c r="CJ109" t="s">
        <v>109</v>
      </c>
      <c r="CK109" t="s">
        <v>109</v>
      </c>
      <c r="CL109" t="s">
        <v>109</v>
      </c>
      <c r="CN109" t="s">
        <v>598</v>
      </c>
      <c r="CO109" t="s">
        <v>109</v>
      </c>
      <c r="CP109" t="s">
        <v>116</v>
      </c>
      <c r="CQ109" t="s">
        <v>109</v>
      </c>
      <c r="CS109" t="s">
        <v>116</v>
      </c>
      <c r="CT109" t="s">
        <v>116</v>
      </c>
      <c r="CU109" t="s">
        <v>116</v>
      </c>
      <c r="CV109" t="s">
        <v>109</v>
      </c>
      <c r="CX109" t="s">
        <v>116</v>
      </c>
      <c r="CY109" t="s">
        <v>1599</v>
      </c>
      <c r="DB109">
        <f t="shared" si="22"/>
        <v>0</v>
      </c>
      <c r="DC109">
        <f t="shared" si="23"/>
        <v>0</v>
      </c>
      <c r="DD109">
        <f t="shared" si="24"/>
        <v>2</v>
      </c>
      <c r="DE109">
        <f t="shared" si="25"/>
        <v>0</v>
      </c>
      <c r="DF109">
        <f t="shared" si="26"/>
        <v>2</v>
      </c>
      <c r="DG109">
        <f t="shared" si="27"/>
        <v>0</v>
      </c>
      <c r="DH109">
        <f t="shared" si="28"/>
        <v>4</v>
      </c>
      <c r="DI109">
        <f t="shared" si="29"/>
        <v>3</v>
      </c>
      <c r="DJ109">
        <f t="shared" si="30"/>
        <v>2</v>
      </c>
      <c r="DK109">
        <f t="shared" si="31"/>
        <v>1</v>
      </c>
      <c r="DL109">
        <f t="shared" si="32"/>
        <v>1</v>
      </c>
      <c r="DM109">
        <f t="shared" si="33"/>
        <v>3</v>
      </c>
      <c r="DN109">
        <f t="shared" si="34"/>
        <v>4</v>
      </c>
      <c r="DO109">
        <f t="shared" si="35"/>
        <v>1</v>
      </c>
      <c r="DP109">
        <f t="shared" si="36"/>
        <v>2</v>
      </c>
      <c r="DQ109">
        <f t="shared" si="37"/>
        <v>0</v>
      </c>
      <c r="DR109">
        <f t="shared" si="38"/>
        <v>0</v>
      </c>
      <c r="DS109">
        <f t="shared" si="39"/>
        <v>5</v>
      </c>
      <c r="DT109">
        <f t="shared" si="40"/>
        <v>30</v>
      </c>
      <c r="DU109">
        <f t="shared" si="41"/>
        <v>5.7692307692307683</v>
      </c>
      <c r="DV109">
        <f t="shared" si="42"/>
        <v>6</v>
      </c>
      <c r="DW109">
        <f t="shared" si="43"/>
        <v>6</v>
      </c>
    </row>
    <row r="110" spans="1:127">
      <c r="A110">
        <v>124</v>
      </c>
      <c r="B110" s="1">
        <v>44666.659918981502</v>
      </c>
      <c r="C110" s="1">
        <v>44666.676053240699</v>
      </c>
      <c r="D110" t="s">
        <v>104</v>
      </c>
      <c r="F110" t="s">
        <v>1600</v>
      </c>
      <c r="G110" s="5">
        <v>8114</v>
      </c>
      <c r="H110" t="s">
        <v>1601</v>
      </c>
      <c r="I110" t="s">
        <v>1602</v>
      </c>
      <c r="J110" t="s">
        <v>183</v>
      </c>
      <c r="K110" t="s">
        <v>114</v>
      </c>
      <c r="L110" t="s">
        <v>1603</v>
      </c>
      <c r="M110" t="s">
        <v>109</v>
      </c>
      <c r="O110" t="s">
        <v>1604</v>
      </c>
      <c r="P110" t="s">
        <v>199</v>
      </c>
      <c r="Q110" t="s">
        <v>200</v>
      </c>
      <c r="R110" t="s">
        <v>284</v>
      </c>
      <c r="S110" t="s">
        <v>114</v>
      </c>
      <c r="T110" t="s">
        <v>156</v>
      </c>
      <c r="U110" t="s">
        <v>218</v>
      </c>
      <c r="V110" t="s">
        <v>109</v>
      </c>
      <c r="X110" t="s">
        <v>138</v>
      </c>
      <c r="Y110" t="s">
        <v>187</v>
      </c>
      <c r="Z110" t="s">
        <v>116</v>
      </c>
      <c r="AB110" t="s">
        <v>160</v>
      </c>
      <c r="AC110" t="s">
        <v>116</v>
      </c>
      <c r="AD110" t="s">
        <v>1605</v>
      </c>
      <c r="AE110" t="s">
        <v>109</v>
      </c>
      <c r="AG110" t="s">
        <v>116</v>
      </c>
      <c r="AH110" t="s">
        <v>116</v>
      </c>
      <c r="AI110" t="s">
        <v>109</v>
      </c>
      <c r="AJ110" t="s">
        <v>116</v>
      </c>
      <c r="AK110" t="s">
        <v>116</v>
      </c>
      <c r="AL110" t="s">
        <v>116</v>
      </c>
      <c r="AM110" t="s">
        <v>200</v>
      </c>
      <c r="AN110" t="s">
        <v>307</v>
      </c>
      <c r="AO110" t="s">
        <v>188</v>
      </c>
      <c r="AP110" t="s">
        <v>241</v>
      </c>
      <c r="AQ110" t="s">
        <v>340</v>
      </c>
      <c r="AR110" t="s">
        <v>1606</v>
      </c>
      <c r="AS110" t="s">
        <v>204</v>
      </c>
      <c r="AT110" t="s">
        <v>113</v>
      </c>
      <c r="AU110" t="s">
        <v>116</v>
      </c>
      <c r="AV110" t="s">
        <v>116</v>
      </c>
      <c r="AW110" t="s">
        <v>200</v>
      </c>
      <c r="AX110" t="s">
        <v>116</v>
      </c>
      <c r="AY110" t="s">
        <v>1607</v>
      </c>
      <c r="AZ110" t="s">
        <v>164</v>
      </c>
      <c r="BA110" t="s">
        <v>165</v>
      </c>
      <c r="BB110" t="s">
        <v>266</v>
      </c>
      <c r="BC110" t="s">
        <v>116</v>
      </c>
      <c r="BD110" t="s">
        <v>116</v>
      </c>
      <c r="BE110" t="s">
        <v>116</v>
      </c>
      <c r="BF110" t="s">
        <v>1608</v>
      </c>
      <c r="BG110" t="s">
        <v>116</v>
      </c>
      <c r="BH110" t="s">
        <v>116</v>
      </c>
      <c r="BI110" t="s">
        <v>1609</v>
      </c>
      <c r="BJ110" t="s">
        <v>116</v>
      </c>
      <c r="BK110" t="s">
        <v>116</v>
      </c>
      <c r="BL110" t="s">
        <v>116</v>
      </c>
      <c r="BM110" t="s">
        <v>116</v>
      </c>
      <c r="BN110" t="s">
        <v>124</v>
      </c>
      <c r="BO110" t="s">
        <v>116</v>
      </c>
      <c r="BP110" t="s">
        <v>116</v>
      </c>
      <c r="BQ110" t="s">
        <v>1610</v>
      </c>
      <c r="BR110" t="s">
        <v>116</v>
      </c>
      <c r="BS110" t="s">
        <v>126</v>
      </c>
      <c r="BT110" t="s">
        <v>116</v>
      </c>
      <c r="BU110" t="s">
        <v>114</v>
      </c>
      <c r="BV110" t="s">
        <v>116</v>
      </c>
      <c r="BY110" t="s">
        <v>116</v>
      </c>
      <c r="BZ110" t="s">
        <v>1611</v>
      </c>
      <c r="CA110" t="s">
        <v>1612</v>
      </c>
      <c r="CB110" t="s">
        <v>1222</v>
      </c>
      <c r="CC110" t="s">
        <v>1613</v>
      </c>
      <c r="CD110" t="s">
        <v>116</v>
      </c>
      <c r="CE110" t="s">
        <v>109</v>
      </c>
      <c r="CF110" t="s">
        <v>1614</v>
      </c>
      <c r="CG110" t="s">
        <v>113</v>
      </c>
      <c r="CH110" t="s">
        <v>174</v>
      </c>
      <c r="CI110" t="s">
        <v>113</v>
      </c>
      <c r="CJ110" t="s">
        <v>116</v>
      </c>
      <c r="CK110" t="s">
        <v>109</v>
      </c>
      <c r="CL110" t="s">
        <v>116</v>
      </c>
      <c r="CM110" t="s">
        <v>1615</v>
      </c>
      <c r="CN110" t="s">
        <v>598</v>
      </c>
      <c r="CO110" t="s">
        <v>116</v>
      </c>
      <c r="CP110" t="s">
        <v>116</v>
      </c>
      <c r="CQ110" t="s">
        <v>116</v>
      </c>
      <c r="CR110" t="s">
        <v>1616</v>
      </c>
      <c r="CS110" t="s">
        <v>116</v>
      </c>
      <c r="CT110" t="s">
        <v>116</v>
      </c>
      <c r="CU110" t="s">
        <v>116</v>
      </c>
      <c r="CV110" t="s">
        <v>109</v>
      </c>
      <c r="CX110" t="s">
        <v>109</v>
      </c>
      <c r="DB110">
        <f t="shared" si="22"/>
        <v>2</v>
      </c>
      <c r="DC110">
        <f t="shared" si="23"/>
        <v>0</v>
      </c>
      <c r="DD110">
        <f t="shared" si="24"/>
        <v>6</v>
      </c>
      <c r="DE110">
        <f t="shared" si="25"/>
        <v>0</v>
      </c>
      <c r="DF110">
        <f t="shared" si="26"/>
        <v>5</v>
      </c>
      <c r="DG110">
        <f t="shared" si="27"/>
        <v>0</v>
      </c>
      <c r="DH110">
        <f t="shared" si="28"/>
        <v>10</v>
      </c>
      <c r="DI110">
        <f t="shared" si="29"/>
        <v>5</v>
      </c>
      <c r="DJ110">
        <f t="shared" si="30"/>
        <v>3</v>
      </c>
      <c r="DK110">
        <f t="shared" si="31"/>
        <v>2</v>
      </c>
      <c r="DL110">
        <f t="shared" si="32"/>
        <v>2</v>
      </c>
      <c r="DM110">
        <f t="shared" si="33"/>
        <v>7</v>
      </c>
      <c r="DN110">
        <f t="shared" si="34"/>
        <v>5</v>
      </c>
      <c r="DO110">
        <f t="shared" si="35"/>
        <v>1</v>
      </c>
      <c r="DP110">
        <f t="shared" si="36"/>
        <v>4</v>
      </c>
      <c r="DQ110">
        <f t="shared" si="37"/>
        <v>2</v>
      </c>
      <c r="DR110">
        <f t="shared" si="38"/>
        <v>2</v>
      </c>
      <c r="DS110">
        <f t="shared" si="39"/>
        <v>8</v>
      </c>
      <c r="DT110">
        <f t="shared" si="40"/>
        <v>64</v>
      </c>
      <c r="DU110">
        <f t="shared" si="41"/>
        <v>12.307692307692308</v>
      </c>
      <c r="DV110">
        <f t="shared" si="42"/>
        <v>12.5</v>
      </c>
      <c r="DW110">
        <f t="shared" si="43"/>
        <v>10</v>
      </c>
    </row>
    <row r="111" spans="1:127">
      <c r="A111">
        <v>126</v>
      </c>
      <c r="B111" s="1">
        <v>44667.681342592601</v>
      </c>
      <c r="C111" s="1">
        <v>44667.693715277797</v>
      </c>
      <c r="D111" t="s">
        <v>104</v>
      </c>
      <c r="F111" t="s">
        <v>1617</v>
      </c>
      <c r="G111" s="4">
        <v>4214</v>
      </c>
      <c r="H111" t="s">
        <v>1618</v>
      </c>
      <c r="I111" t="s">
        <v>1619</v>
      </c>
      <c r="J111" t="s">
        <v>134</v>
      </c>
      <c r="K111" t="s">
        <v>109</v>
      </c>
      <c r="M111" t="s">
        <v>109</v>
      </c>
      <c r="O111" t="s">
        <v>638</v>
      </c>
      <c r="P111" t="s">
        <v>485</v>
      </c>
      <c r="Q111" t="s">
        <v>112</v>
      </c>
      <c r="R111" t="s">
        <v>113</v>
      </c>
      <c r="S111" t="s">
        <v>122</v>
      </c>
      <c r="T111" t="s">
        <v>109</v>
      </c>
      <c r="V111" t="s">
        <v>109</v>
      </c>
      <c r="X111" t="s">
        <v>138</v>
      </c>
      <c r="Y111" t="s">
        <v>113</v>
      </c>
      <c r="Z111" t="s">
        <v>116</v>
      </c>
      <c r="AB111" t="s">
        <v>109</v>
      </c>
      <c r="AE111" t="s">
        <v>109</v>
      </c>
      <c r="AG111" t="s">
        <v>109</v>
      </c>
      <c r="AH111" t="s">
        <v>109</v>
      </c>
      <c r="AI111" t="s">
        <v>109</v>
      </c>
      <c r="AJ111" t="s">
        <v>116</v>
      </c>
      <c r="AK111" t="s">
        <v>116</v>
      </c>
      <c r="AL111" t="s">
        <v>116</v>
      </c>
      <c r="AM111" t="s">
        <v>112</v>
      </c>
      <c r="AN111" t="s">
        <v>117</v>
      </c>
      <c r="AO111" t="s">
        <v>188</v>
      </c>
      <c r="AP111" t="s">
        <v>113</v>
      </c>
      <c r="AQ111" t="s">
        <v>109</v>
      </c>
      <c r="AS111" t="s">
        <v>1620</v>
      </c>
      <c r="AT111" t="s">
        <v>221</v>
      </c>
      <c r="AU111" t="s">
        <v>116</v>
      </c>
      <c r="AV111" t="s">
        <v>116</v>
      </c>
      <c r="AW111" t="s">
        <v>109</v>
      </c>
      <c r="AZ111" t="s">
        <v>164</v>
      </c>
      <c r="BA111" t="s">
        <v>165</v>
      </c>
      <c r="BB111" t="s">
        <v>266</v>
      </c>
      <c r="BC111" t="s">
        <v>116</v>
      </c>
      <c r="BD111" t="s">
        <v>109</v>
      </c>
      <c r="BE111" t="s">
        <v>122</v>
      </c>
      <c r="BG111" t="s">
        <v>116</v>
      </c>
      <c r="BH111" t="s">
        <v>116</v>
      </c>
      <c r="BI111" t="s">
        <v>1621</v>
      </c>
      <c r="BJ111" t="s">
        <v>116</v>
      </c>
      <c r="BK111" t="s">
        <v>116</v>
      </c>
      <c r="BL111" t="s">
        <v>109</v>
      </c>
      <c r="BM111" t="s">
        <v>109</v>
      </c>
      <c r="BN111" t="s">
        <v>124</v>
      </c>
      <c r="BO111" t="s">
        <v>109</v>
      </c>
      <c r="BP111" t="s">
        <v>116</v>
      </c>
      <c r="BQ111" t="s">
        <v>1622</v>
      </c>
      <c r="BR111" t="s">
        <v>109</v>
      </c>
      <c r="BS111" t="s">
        <v>255</v>
      </c>
      <c r="BT111" t="s">
        <v>116</v>
      </c>
      <c r="BU111" t="s">
        <v>114</v>
      </c>
      <c r="BV111" t="s">
        <v>116</v>
      </c>
      <c r="BW111" t="s">
        <v>1623</v>
      </c>
      <c r="BY111" t="s">
        <v>116</v>
      </c>
      <c r="BZ111" t="s">
        <v>208</v>
      </c>
      <c r="CA111" t="s">
        <v>113</v>
      </c>
      <c r="CB111" t="s">
        <v>113</v>
      </c>
      <c r="CC111" t="s">
        <v>191</v>
      </c>
      <c r="CD111" t="s">
        <v>116</v>
      </c>
      <c r="CE111" t="s">
        <v>109</v>
      </c>
      <c r="CF111" t="s">
        <v>113</v>
      </c>
      <c r="CG111" t="s">
        <v>113</v>
      </c>
      <c r="CH111" t="s">
        <v>436</v>
      </c>
      <c r="CI111" t="s">
        <v>113</v>
      </c>
      <c r="CJ111" t="s">
        <v>109</v>
      </c>
      <c r="CK111" t="s">
        <v>109</v>
      </c>
      <c r="CL111" t="s">
        <v>109</v>
      </c>
      <c r="CN111" t="s">
        <v>1306</v>
      </c>
      <c r="CO111" t="s">
        <v>109</v>
      </c>
      <c r="CP111" t="s">
        <v>116</v>
      </c>
      <c r="CQ111" t="s">
        <v>109</v>
      </c>
      <c r="CS111" t="s">
        <v>116</v>
      </c>
      <c r="CT111" t="s">
        <v>116</v>
      </c>
      <c r="CU111" t="s">
        <v>116</v>
      </c>
      <c r="CV111" t="s">
        <v>109</v>
      </c>
      <c r="CX111" t="s">
        <v>116</v>
      </c>
      <c r="CY111" t="s">
        <v>1624</v>
      </c>
      <c r="DB111">
        <f t="shared" si="22"/>
        <v>1</v>
      </c>
      <c r="DC111">
        <f t="shared" si="23"/>
        <v>0</v>
      </c>
      <c r="DD111">
        <f t="shared" si="24"/>
        <v>3</v>
      </c>
      <c r="DE111">
        <f t="shared" si="25"/>
        <v>0</v>
      </c>
      <c r="DF111">
        <f t="shared" si="26"/>
        <v>2</v>
      </c>
      <c r="DG111">
        <f t="shared" si="27"/>
        <v>0</v>
      </c>
      <c r="DH111">
        <f t="shared" si="28"/>
        <v>6</v>
      </c>
      <c r="DI111">
        <f t="shared" si="29"/>
        <v>4</v>
      </c>
      <c r="DJ111">
        <f t="shared" si="30"/>
        <v>3</v>
      </c>
      <c r="DK111">
        <f t="shared" si="31"/>
        <v>0</v>
      </c>
      <c r="DL111">
        <f t="shared" si="32"/>
        <v>2</v>
      </c>
      <c r="DM111">
        <f t="shared" si="33"/>
        <v>4</v>
      </c>
      <c r="DN111">
        <f t="shared" si="34"/>
        <v>4</v>
      </c>
      <c r="DO111">
        <f t="shared" si="35"/>
        <v>1</v>
      </c>
      <c r="DP111">
        <f t="shared" si="36"/>
        <v>2</v>
      </c>
      <c r="DQ111">
        <f t="shared" si="37"/>
        <v>1</v>
      </c>
      <c r="DR111">
        <f t="shared" si="38"/>
        <v>0</v>
      </c>
      <c r="DS111">
        <f t="shared" si="39"/>
        <v>5</v>
      </c>
      <c r="DT111">
        <f t="shared" si="40"/>
        <v>38</v>
      </c>
      <c r="DU111">
        <f t="shared" si="41"/>
        <v>7.3076923076923075</v>
      </c>
      <c r="DV111">
        <f t="shared" si="42"/>
        <v>7.5</v>
      </c>
      <c r="DW111">
        <f t="shared" si="43"/>
        <v>7.5</v>
      </c>
    </row>
    <row r="112" spans="1:127">
      <c r="A112">
        <v>128</v>
      </c>
      <c r="B112" s="1">
        <v>44670.508518518502</v>
      </c>
      <c r="C112" s="1">
        <v>44670.523831018501</v>
      </c>
      <c r="D112" t="s">
        <v>104</v>
      </c>
      <c r="F112" t="s">
        <v>1626</v>
      </c>
      <c r="G112" s="5">
        <v>20112</v>
      </c>
      <c r="H112" t="s">
        <v>1627</v>
      </c>
      <c r="I112" t="s">
        <v>1628</v>
      </c>
      <c r="J112" t="s">
        <v>109</v>
      </c>
      <c r="M112" t="s">
        <v>109</v>
      </c>
      <c r="O112" t="s">
        <v>1629</v>
      </c>
      <c r="P112" t="s">
        <v>238</v>
      </c>
      <c r="Q112" t="s">
        <v>112</v>
      </c>
      <c r="R112" t="s">
        <v>113</v>
      </c>
      <c r="S112" t="s">
        <v>122</v>
      </c>
      <c r="T112" t="s">
        <v>109</v>
      </c>
      <c r="V112" t="s">
        <v>109</v>
      </c>
      <c r="X112" t="s">
        <v>113</v>
      </c>
      <c r="Y112" t="s">
        <v>113</v>
      </c>
      <c r="Z112" t="s">
        <v>109</v>
      </c>
      <c r="AA112" t="s">
        <v>116</v>
      </c>
      <c r="AB112" t="s">
        <v>134</v>
      </c>
      <c r="AC112" t="s">
        <v>109</v>
      </c>
      <c r="AE112" t="s">
        <v>109</v>
      </c>
      <c r="AG112" t="s">
        <v>116</v>
      </c>
      <c r="AH112" t="s">
        <v>109</v>
      </c>
      <c r="AI112" t="s">
        <v>109</v>
      </c>
      <c r="AJ112" t="s">
        <v>116</v>
      </c>
      <c r="AK112" t="s">
        <v>109</v>
      </c>
      <c r="AL112" t="s">
        <v>116</v>
      </c>
      <c r="AM112" t="s">
        <v>112</v>
      </c>
      <c r="AN112" t="s">
        <v>117</v>
      </c>
      <c r="AO112" t="s">
        <v>219</v>
      </c>
      <c r="AP112" t="s">
        <v>241</v>
      </c>
      <c r="AQ112" t="s">
        <v>289</v>
      </c>
      <c r="AR112" t="s">
        <v>1630</v>
      </c>
      <c r="AS112" t="s">
        <v>264</v>
      </c>
      <c r="AT112" t="s">
        <v>113</v>
      </c>
      <c r="AU112" t="s">
        <v>116</v>
      </c>
      <c r="AV112" t="s">
        <v>116</v>
      </c>
      <c r="AW112" t="s">
        <v>109</v>
      </c>
      <c r="AZ112" t="s">
        <v>113</v>
      </c>
      <c r="BA112" t="s">
        <v>1631</v>
      </c>
      <c r="BB112" t="s">
        <v>206</v>
      </c>
      <c r="BC112" t="s">
        <v>116</v>
      </c>
      <c r="BD112" t="s">
        <v>116</v>
      </c>
      <c r="BE112" t="s">
        <v>122</v>
      </c>
      <c r="BG112" t="s">
        <v>109</v>
      </c>
      <c r="BH112" t="s">
        <v>116</v>
      </c>
      <c r="BI112" t="s">
        <v>1632</v>
      </c>
      <c r="BJ112" t="s">
        <v>116</v>
      </c>
      <c r="BK112" t="s">
        <v>109</v>
      </c>
      <c r="BL112" t="s">
        <v>109</v>
      </c>
      <c r="BM112" t="s">
        <v>109</v>
      </c>
      <c r="BN112" t="s">
        <v>113</v>
      </c>
      <c r="BO112" t="s">
        <v>125</v>
      </c>
      <c r="BP112" t="s">
        <v>122</v>
      </c>
      <c r="BR112" t="s">
        <v>116</v>
      </c>
      <c r="BS112" t="s">
        <v>126</v>
      </c>
      <c r="BT112" t="s">
        <v>116</v>
      </c>
      <c r="BU112" t="s">
        <v>114</v>
      </c>
      <c r="BV112" t="s">
        <v>223</v>
      </c>
      <c r="BY112" t="s">
        <v>116</v>
      </c>
      <c r="BZ112" t="s">
        <v>208</v>
      </c>
      <c r="CA112" t="s">
        <v>1633</v>
      </c>
      <c r="CB112" t="s">
        <v>113</v>
      </c>
      <c r="CC112" t="s">
        <v>277</v>
      </c>
      <c r="CD112" t="s">
        <v>109</v>
      </c>
      <c r="CE112" t="s">
        <v>109</v>
      </c>
      <c r="CF112" t="s">
        <v>113</v>
      </c>
      <c r="CG112" t="s">
        <v>113</v>
      </c>
      <c r="CH112" t="s">
        <v>113</v>
      </c>
      <c r="CI112" t="s">
        <v>680</v>
      </c>
      <c r="CJ112" t="s">
        <v>109</v>
      </c>
      <c r="CK112" t="s">
        <v>109</v>
      </c>
      <c r="CL112" t="s">
        <v>116</v>
      </c>
      <c r="CM112" t="s">
        <v>1634</v>
      </c>
      <c r="CN112" t="s">
        <v>598</v>
      </c>
      <c r="CO112" t="s">
        <v>116</v>
      </c>
      <c r="CP112" t="s">
        <v>116</v>
      </c>
      <c r="CQ112" t="s">
        <v>109</v>
      </c>
      <c r="CS112" t="s">
        <v>109</v>
      </c>
      <c r="CT112" t="s">
        <v>116</v>
      </c>
      <c r="CU112" t="s">
        <v>109</v>
      </c>
      <c r="CV112" t="s">
        <v>109</v>
      </c>
      <c r="CX112" t="s">
        <v>109</v>
      </c>
      <c r="CZ112" t="s">
        <v>1635</v>
      </c>
      <c r="DB112">
        <f t="shared" si="22"/>
        <v>0</v>
      </c>
      <c r="DC112">
        <f t="shared" si="23"/>
        <v>0</v>
      </c>
      <c r="DD112">
        <f t="shared" si="24"/>
        <v>3</v>
      </c>
      <c r="DE112">
        <f t="shared" si="25"/>
        <v>0</v>
      </c>
      <c r="DF112">
        <f t="shared" si="26"/>
        <v>2</v>
      </c>
      <c r="DG112">
        <f t="shared" si="27"/>
        <v>0</v>
      </c>
      <c r="DH112">
        <f t="shared" si="28"/>
        <v>8</v>
      </c>
      <c r="DI112">
        <f t="shared" si="29"/>
        <v>3</v>
      </c>
      <c r="DJ112">
        <f t="shared" si="30"/>
        <v>2</v>
      </c>
      <c r="DK112">
        <f t="shared" si="31"/>
        <v>1</v>
      </c>
      <c r="DL112">
        <f t="shared" si="32"/>
        <v>1</v>
      </c>
      <c r="DM112">
        <f t="shared" si="33"/>
        <v>2</v>
      </c>
      <c r="DN112">
        <f t="shared" si="34"/>
        <v>5</v>
      </c>
      <c r="DO112">
        <f t="shared" si="35"/>
        <v>1</v>
      </c>
      <c r="DP112">
        <f t="shared" si="36"/>
        <v>2</v>
      </c>
      <c r="DQ112">
        <f t="shared" si="37"/>
        <v>0</v>
      </c>
      <c r="DR112">
        <f t="shared" si="38"/>
        <v>1</v>
      </c>
      <c r="DS112">
        <f t="shared" si="39"/>
        <v>4</v>
      </c>
      <c r="DT112">
        <f t="shared" si="40"/>
        <v>35</v>
      </c>
      <c r="DU112">
        <f t="shared" si="41"/>
        <v>6.7307692307692317</v>
      </c>
      <c r="DV112">
        <f t="shared" si="42"/>
        <v>6.5</v>
      </c>
      <c r="DW112">
        <f t="shared" si="43"/>
        <v>6.5</v>
      </c>
    </row>
    <row r="113" spans="1:127">
      <c r="A113">
        <v>130</v>
      </c>
      <c r="B113" s="1">
        <v>44671.455335648097</v>
      </c>
      <c r="C113" s="1">
        <v>44671.463263888902</v>
      </c>
      <c r="D113" t="s">
        <v>104</v>
      </c>
      <c r="F113" t="s">
        <v>1636</v>
      </c>
      <c r="G113" s="4">
        <v>11559</v>
      </c>
      <c r="H113" t="s">
        <v>1637</v>
      </c>
      <c r="I113" t="s">
        <v>1638</v>
      </c>
      <c r="J113" t="s">
        <v>322</v>
      </c>
      <c r="K113" t="s">
        <v>114</v>
      </c>
      <c r="L113" t="s">
        <v>1639</v>
      </c>
      <c r="M113" t="s">
        <v>109</v>
      </c>
      <c r="O113" t="s">
        <v>1640</v>
      </c>
      <c r="P113" t="s">
        <v>111</v>
      </c>
      <c r="Q113" t="s">
        <v>112</v>
      </c>
      <c r="R113" t="s">
        <v>113</v>
      </c>
      <c r="S113" t="s">
        <v>114</v>
      </c>
      <c r="T113" t="s">
        <v>109</v>
      </c>
      <c r="V113" t="s">
        <v>109</v>
      </c>
      <c r="X113" t="s">
        <v>1641</v>
      </c>
      <c r="Y113" t="s">
        <v>1642</v>
      </c>
      <c r="Z113" t="s">
        <v>116</v>
      </c>
      <c r="AB113" t="s">
        <v>160</v>
      </c>
      <c r="AC113" t="s">
        <v>116</v>
      </c>
      <c r="AD113" t="s">
        <v>1643</v>
      </c>
      <c r="AE113" t="s">
        <v>109</v>
      </c>
      <c r="AG113" t="s">
        <v>109</v>
      </c>
      <c r="AH113" t="s">
        <v>116</v>
      </c>
      <c r="AI113" t="s">
        <v>109</v>
      </c>
      <c r="AJ113" t="s">
        <v>109</v>
      </c>
      <c r="AK113" t="s">
        <v>116</v>
      </c>
      <c r="AL113" t="s">
        <v>109</v>
      </c>
      <c r="AM113" t="s">
        <v>112</v>
      </c>
      <c r="AN113" t="s">
        <v>117</v>
      </c>
      <c r="AO113" t="s">
        <v>162</v>
      </c>
      <c r="AP113" t="s">
        <v>241</v>
      </c>
      <c r="AQ113" t="s">
        <v>289</v>
      </c>
      <c r="AS113" t="s">
        <v>1644</v>
      </c>
      <c r="AT113" t="s">
        <v>113</v>
      </c>
      <c r="AU113" t="s">
        <v>116</v>
      </c>
      <c r="AV113" t="s">
        <v>116</v>
      </c>
      <c r="AW113" t="s">
        <v>152</v>
      </c>
      <c r="AX113" t="s">
        <v>116</v>
      </c>
      <c r="AY113" t="s">
        <v>1645</v>
      </c>
      <c r="AZ113" t="s">
        <v>1646</v>
      </c>
      <c r="BA113" t="s">
        <v>1647</v>
      </c>
      <c r="BB113" t="s">
        <v>1648</v>
      </c>
      <c r="BC113" t="s">
        <v>116</v>
      </c>
      <c r="BD113" t="s">
        <v>116</v>
      </c>
      <c r="BE113" t="s">
        <v>122</v>
      </c>
      <c r="BG113" t="s">
        <v>109</v>
      </c>
      <c r="BH113" t="s">
        <v>116</v>
      </c>
      <c r="BI113" t="s">
        <v>1649</v>
      </c>
      <c r="BJ113" t="s">
        <v>116</v>
      </c>
      <c r="BK113" t="s">
        <v>116</v>
      </c>
      <c r="BL113" t="s">
        <v>109</v>
      </c>
      <c r="BM113" t="s">
        <v>116</v>
      </c>
      <c r="BN113" t="s">
        <v>268</v>
      </c>
      <c r="BO113" t="s">
        <v>116</v>
      </c>
      <c r="BP113" t="s">
        <v>122</v>
      </c>
      <c r="BR113" t="s">
        <v>116</v>
      </c>
      <c r="BS113" t="s">
        <v>255</v>
      </c>
      <c r="BT113" t="s">
        <v>116</v>
      </c>
      <c r="BU113" t="s">
        <v>114</v>
      </c>
      <c r="BV113" t="s">
        <v>116</v>
      </c>
      <c r="BW113" t="s">
        <v>1650</v>
      </c>
      <c r="BY113" t="s">
        <v>116</v>
      </c>
      <c r="BZ113" t="s">
        <v>1651</v>
      </c>
      <c r="CA113" t="s">
        <v>1652</v>
      </c>
      <c r="CB113" t="s">
        <v>1653</v>
      </c>
      <c r="CC113" t="s">
        <v>1654</v>
      </c>
      <c r="CD113" t="s">
        <v>116</v>
      </c>
      <c r="CE113" t="s">
        <v>109</v>
      </c>
      <c r="CF113" t="s">
        <v>1655</v>
      </c>
      <c r="CG113" t="s">
        <v>113</v>
      </c>
      <c r="CH113" t="s">
        <v>346</v>
      </c>
      <c r="CI113" t="s">
        <v>490</v>
      </c>
      <c r="CJ113" t="s">
        <v>116</v>
      </c>
      <c r="CK113" t="s">
        <v>116</v>
      </c>
      <c r="CL113" t="s">
        <v>109</v>
      </c>
      <c r="CN113" t="s">
        <v>1656</v>
      </c>
      <c r="CO113" t="s">
        <v>109</v>
      </c>
      <c r="CP113" t="s">
        <v>116</v>
      </c>
      <c r="CQ113" t="s">
        <v>116</v>
      </c>
      <c r="CR113" t="s">
        <v>1657</v>
      </c>
      <c r="CS113" t="s">
        <v>116</v>
      </c>
      <c r="CT113" t="s">
        <v>116</v>
      </c>
      <c r="CU113" t="s">
        <v>116</v>
      </c>
      <c r="CV113" t="s">
        <v>116</v>
      </c>
      <c r="CW113" t="s">
        <v>1658</v>
      </c>
      <c r="CX113" t="s">
        <v>116</v>
      </c>
      <c r="CY113" t="s">
        <v>1659</v>
      </c>
      <c r="DB113">
        <f t="shared" si="22"/>
        <v>2</v>
      </c>
      <c r="DC113">
        <f t="shared" si="23"/>
        <v>0</v>
      </c>
      <c r="DD113">
        <f t="shared" si="24"/>
        <v>4</v>
      </c>
      <c r="DE113">
        <f t="shared" si="25"/>
        <v>0</v>
      </c>
      <c r="DF113">
        <f t="shared" si="26"/>
        <v>5</v>
      </c>
      <c r="DG113">
        <f t="shared" si="27"/>
        <v>0</v>
      </c>
      <c r="DH113">
        <f t="shared" si="28"/>
        <v>7</v>
      </c>
      <c r="DI113">
        <f t="shared" si="29"/>
        <v>5</v>
      </c>
      <c r="DJ113">
        <f t="shared" si="30"/>
        <v>3</v>
      </c>
      <c r="DK113">
        <f t="shared" si="31"/>
        <v>1</v>
      </c>
      <c r="DL113">
        <f t="shared" si="32"/>
        <v>1</v>
      </c>
      <c r="DM113">
        <f t="shared" si="33"/>
        <v>5</v>
      </c>
      <c r="DN113">
        <f t="shared" si="34"/>
        <v>5</v>
      </c>
      <c r="DO113">
        <f t="shared" si="35"/>
        <v>1</v>
      </c>
      <c r="DP113">
        <f t="shared" si="36"/>
        <v>4</v>
      </c>
      <c r="DQ113">
        <f t="shared" si="37"/>
        <v>2</v>
      </c>
      <c r="DR113">
        <f t="shared" si="38"/>
        <v>2</v>
      </c>
      <c r="DS113">
        <f t="shared" si="39"/>
        <v>8</v>
      </c>
      <c r="DT113">
        <f t="shared" si="40"/>
        <v>55</v>
      </c>
      <c r="DU113">
        <f t="shared" si="41"/>
        <v>10.576923076923077</v>
      </c>
      <c r="DV113">
        <f t="shared" si="42"/>
        <v>10.5</v>
      </c>
      <c r="DW113">
        <f t="shared" si="43"/>
        <v>10</v>
      </c>
    </row>
    <row r="114" spans="1:127">
      <c r="A114">
        <v>131</v>
      </c>
      <c r="B114" s="1">
        <v>44671.463310185201</v>
      </c>
      <c r="C114" s="1">
        <v>44671.470555555599</v>
      </c>
      <c r="D114" t="s">
        <v>104</v>
      </c>
      <c r="F114" t="s">
        <v>1660</v>
      </c>
      <c r="G114" s="3">
        <v>11493</v>
      </c>
      <c r="H114" t="s">
        <v>1661</v>
      </c>
      <c r="I114" t="s">
        <v>1662</v>
      </c>
      <c r="J114" t="s">
        <v>322</v>
      </c>
      <c r="K114" t="s">
        <v>114</v>
      </c>
      <c r="L114" t="s">
        <v>1663</v>
      </c>
      <c r="M114" t="s">
        <v>109</v>
      </c>
      <c r="O114" t="s">
        <v>1664</v>
      </c>
      <c r="P114" t="s">
        <v>1665</v>
      </c>
      <c r="Q114" t="s">
        <v>1666</v>
      </c>
      <c r="R114" t="s">
        <v>113</v>
      </c>
      <c r="S114" t="s">
        <v>122</v>
      </c>
      <c r="T114" t="s">
        <v>109</v>
      </c>
      <c r="V114" t="s">
        <v>116</v>
      </c>
      <c r="W114" t="s">
        <v>1667</v>
      </c>
      <c r="X114" t="s">
        <v>1668</v>
      </c>
      <c r="Y114" t="s">
        <v>1669</v>
      </c>
      <c r="Z114" t="s">
        <v>109</v>
      </c>
      <c r="AA114" t="s">
        <v>109</v>
      </c>
      <c r="AB114" t="s">
        <v>160</v>
      </c>
      <c r="AC114" t="s">
        <v>116</v>
      </c>
      <c r="AD114" t="s">
        <v>1670</v>
      </c>
      <c r="AE114" t="s">
        <v>109</v>
      </c>
      <c r="AG114" t="s">
        <v>116</v>
      </c>
      <c r="AH114" t="s">
        <v>116</v>
      </c>
      <c r="AI114" t="s">
        <v>116</v>
      </c>
      <c r="AJ114" t="s">
        <v>116</v>
      </c>
      <c r="AK114" t="s">
        <v>116</v>
      </c>
      <c r="AL114" t="s">
        <v>116</v>
      </c>
      <c r="AM114" t="s">
        <v>112</v>
      </c>
      <c r="AN114" t="s">
        <v>1671</v>
      </c>
      <c r="AO114" t="s">
        <v>1672</v>
      </c>
      <c r="AP114" t="s">
        <v>1673</v>
      </c>
      <c r="AQ114" t="s">
        <v>289</v>
      </c>
      <c r="AR114" t="s">
        <v>1674</v>
      </c>
      <c r="AS114" t="s">
        <v>1675</v>
      </c>
      <c r="AT114" t="s">
        <v>1676</v>
      </c>
      <c r="AU114" t="s">
        <v>116</v>
      </c>
      <c r="AV114" t="s">
        <v>116</v>
      </c>
      <c r="AW114" t="s">
        <v>109</v>
      </c>
      <c r="AZ114" t="s">
        <v>164</v>
      </c>
      <c r="BA114" t="s">
        <v>1677</v>
      </c>
      <c r="BB114" t="s">
        <v>113</v>
      </c>
      <c r="BC114" t="s">
        <v>116</v>
      </c>
      <c r="BD114" t="s">
        <v>116</v>
      </c>
      <c r="BE114" t="s">
        <v>116</v>
      </c>
      <c r="BF114" t="s">
        <v>1678</v>
      </c>
      <c r="BG114" t="s">
        <v>116</v>
      </c>
      <c r="BH114" t="s">
        <v>116</v>
      </c>
      <c r="BI114" t="s">
        <v>1679</v>
      </c>
      <c r="BJ114" t="s">
        <v>109</v>
      </c>
      <c r="BK114" t="s">
        <v>116</v>
      </c>
      <c r="BL114" t="s">
        <v>109</v>
      </c>
      <c r="BM114" t="s">
        <v>109</v>
      </c>
      <c r="BN114" t="s">
        <v>1680</v>
      </c>
      <c r="BO114" t="s">
        <v>116</v>
      </c>
      <c r="BP114" t="s">
        <v>109</v>
      </c>
      <c r="BR114" t="s">
        <v>116</v>
      </c>
      <c r="BS114" t="s">
        <v>126</v>
      </c>
      <c r="BT114" t="s">
        <v>116</v>
      </c>
      <c r="BU114" t="s">
        <v>114</v>
      </c>
      <c r="BV114" t="s">
        <v>116</v>
      </c>
      <c r="BY114" t="s">
        <v>116</v>
      </c>
      <c r="BZ114" t="s">
        <v>208</v>
      </c>
      <c r="CA114" t="s">
        <v>113</v>
      </c>
      <c r="CB114" t="s">
        <v>1681</v>
      </c>
      <c r="CC114" t="s">
        <v>277</v>
      </c>
      <c r="CD114" t="s">
        <v>116</v>
      </c>
      <c r="CE114" t="s">
        <v>109</v>
      </c>
      <c r="CF114" t="s">
        <v>113</v>
      </c>
      <c r="CG114" t="s">
        <v>1682</v>
      </c>
      <c r="CH114" t="s">
        <v>1683</v>
      </c>
      <c r="CI114" t="s">
        <v>1684</v>
      </c>
      <c r="CJ114" t="s">
        <v>116</v>
      </c>
      <c r="CK114" t="s">
        <v>109</v>
      </c>
      <c r="CL114" t="s">
        <v>109</v>
      </c>
      <c r="CN114" t="s">
        <v>1656</v>
      </c>
      <c r="CO114" t="s">
        <v>109</v>
      </c>
      <c r="CP114" t="s">
        <v>116</v>
      </c>
      <c r="CQ114" t="s">
        <v>109</v>
      </c>
      <c r="CS114" t="s">
        <v>116</v>
      </c>
      <c r="CT114" t="s">
        <v>116</v>
      </c>
      <c r="CU114" t="s">
        <v>109</v>
      </c>
      <c r="CV114" t="s">
        <v>109</v>
      </c>
      <c r="CX114" t="s">
        <v>109</v>
      </c>
      <c r="DB114">
        <f t="shared" si="22"/>
        <v>2</v>
      </c>
      <c r="DC114">
        <f t="shared" si="23"/>
        <v>0</v>
      </c>
      <c r="DD114">
        <f t="shared" si="24"/>
        <v>3</v>
      </c>
      <c r="DE114">
        <f t="shared" si="25"/>
        <v>1</v>
      </c>
      <c r="DF114">
        <f t="shared" si="26"/>
        <v>4</v>
      </c>
      <c r="DG114">
        <f t="shared" si="27"/>
        <v>0</v>
      </c>
      <c r="DH114">
        <f t="shared" si="28"/>
        <v>11</v>
      </c>
      <c r="DI114">
        <f t="shared" si="29"/>
        <v>4</v>
      </c>
      <c r="DJ114">
        <f t="shared" si="30"/>
        <v>2</v>
      </c>
      <c r="DK114">
        <f t="shared" si="31"/>
        <v>2</v>
      </c>
      <c r="DL114">
        <f t="shared" si="32"/>
        <v>2</v>
      </c>
      <c r="DM114">
        <f t="shared" si="33"/>
        <v>3</v>
      </c>
      <c r="DN114">
        <f t="shared" si="34"/>
        <v>5</v>
      </c>
      <c r="DO114">
        <f t="shared" si="35"/>
        <v>1</v>
      </c>
      <c r="DP114">
        <f t="shared" si="36"/>
        <v>3</v>
      </c>
      <c r="DQ114">
        <f t="shared" si="37"/>
        <v>2</v>
      </c>
      <c r="DR114">
        <f t="shared" si="38"/>
        <v>1</v>
      </c>
      <c r="DS114">
        <f t="shared" si="39"/>
        <v>4</v>
      </c>
      <c r="DT114">
        <f t="shared" si="40"/>
        <v>50</v>
      </c>
      <c r="DU114">
        <f t="shared" si="41"/>
        <v>9.615384615384615</v>
      </c>
      <c r="DV114">
        <f t="shared" si="42"/>
        <v>9.5</v>
      </c>
      <c r="DW114">
        <f t="shared" si="43"/>
        <v>9.5</v>
      </c>
    </row>
    <row r="115" spans="1:127">
      <c r="A115">
        <v>132</v>
      </c>
      <c r="B115" s="1">
        <v>44671.471909722197</v>
      </c>
      <c r="C115" s="1">
        <v>44671.477245370399</v>
      </c>
      <c r="D115" t="s">
        <v>104</v>
      </c>
      <c r="F115" t="s">
        <v>1685</v>
      </c>
      <c r="G115" s="4">
        <v>11825</v>
      </c>
      <c r="H115" t="s">
        <v>1686</v>
      </c>
      <c r="I115" t="s">
        <v>1687</v>
      </c>
      <c r="J115" t="s">
        <v>108</v>
      </c>
      <c r="K115" t="s">
        <v>114</v>
      </c>
      <c r="L115" t="s">
        <v>1688</v>
      </c>
      <c r="M115" t="s">
        <v>109</v>
      </c>
      <c r="O115" t="s">
        <v>638</v>
      </c>
      <c r="P115" t="s">
        <v>1689</v>
      </c>
      <c r="Q115" t="s">
        <v>355</v>
      </c>
      <c r="R115" t="s">
        <v>113</v>
      </c>
      <c r="S115" t="s">
        <v>122</v>
      </c>
      <c r="T115" t="s">
        <v>109</v>
      </c>
      <c r="V115" t="s">
        <v>109</v>
      </c>
      <c r="X115" t="s">
        <v>138</v>
      </c>
      <c r="Y115" t="s">
        <v>187</v>
      </c>
      <c r="Z115" t="s">
        <v>109</v>
      </c>
      <c r="AA115" t="s">
        <v>116</v>
      </c>
      <c r="AB115" t="s">
        <v>152</v>
      </c>
      <c r="AC115" t="s">
        <v>116</v>
      </c>
      <c r="AD115" t="s">
        <v>1690</v>
      </c>
      <c r="AE115" t="s">
        <v>109</v>
      </c>
      <c r="AG115" t="s">
        <v>109</v>
      </c>
      <c r="AH115" t="s">
        <v>109</v>
      </c>
      <c r="AI115" t="s">
        <v>109</v>
      </c>
      <c r="AJ115" t="s">
        <v>116</v>
      </c>
      <c r="AK115" t="s">
        <v>116</v>
      </c>
      <c r="AL115" t="s">
        <v>116</v>
      </c>
      <c r="AM115" t="s">
        <v>152</v>
      </c>
      <c r="AN115" t="s">
        <v>117</v>
      </c>
      <c r="AO115" t="s">
        <v>113</v>
      </c>
      <c r="AP115" t="s">
        <v>113</v>
      </c>
      <c r="AQ115" t="s">
        <v>109</v>
      </c>
      <c r="AS115" t="s">
        <v>113</v>
      </c>
      <c r="AT115" t="s">
        <v>113</v>
      </c>
      <c r="AU115" t="s">
        <v>116</v>
      </c>
      <c r="AV115" t="s">
        <v>109</v>
      </c>
      <c r="AW115" t="s">
        <v>109</v>
      </c>
      <c r="AZ115" t="s">
        <v>164</v>
      </c>
      <c r="BA115" t="s">
        <v>120</v>
      </c>
      <c r="BB115" t="s">
        <v>121</v>
      </c>
      <c r="BC115" t="s">
        <v>116</v>
      </c>
      <c r="BD115" t="s">
        <v>116</v>
      </c>
      <c r="BE115" t="s">
        <v>122</v>
      </c>
      <c r="BG115" t="s">
        <v>109</v>
      </c>
      <c r="BH115" t="s">
        <v>116</v>
      </c>
      <c r="BI115" t="s">
        <v>1691</v>
      </c>
      <c r="BJ115" t="s">
        <v>116</v>
      </c>
      <c r="BK115" t="s">
        <v>109</v>
      </c>
      <c r="BL115" t="s">
        <v>116</v>
      </c>
      <c r="BM115" t="s">
        <v>109</v>
      </c>
      <c r="BN115" t="s">
        <v>113</v>
      </c>
      <c r="BO115" t="s">
        <v>116</v>
      </c>
      <c r="BP115" t="s">
        <v>122</v>
      </c>
      <c r="BR115" t="s">
        <v>116</v>
      </c>
      <c r="BS115" t="s">
        <v>1692</v>
      </c>
      <c r="BT115" t="s">
        <v>116</v>
      </c>
      <c r="BU115" t="s">
        <v>114</v>
      </c>
      <c r="BV115" t="s">
        <v>116</v>
      </c>
      <c r="BW115" t="s">
        <v>256</v>
      </c>
      <c r="BY115" t="s">
        <v>116</v>
      </c>
      <c r="BZ115" t="s">
        <v>142</v>
      </c>
      <c r="CA115" t="s">
        <v>809</v>
      </c>
      <c r="CB115" t="s">
        <v>129</v>
      </c>
      <c r="CC115" t="s">
        <v>362</v>
      </c>
      <c r="CD115" t="s">
        <v>116</v>
      </c>
      <c r="CE115" t="s">
        <v>109</v>
      </c>
      <c r="CF115" t="s">
        <v>113</v>
      </c>
      <c r="CG115" t="s">
        <v>113</v>
      </c>
      <c r="CH115" t="s">
        <v>113</v>
      </c>
      <c r="CI115" t="s">
        <v>232</v>
      </c>
      <c r="CJ115" t="s">
        <v>116</v>
      </c>
      <c r="CK115" t="s">
        <v>116</v>
      </c>
      <c r="CL115" t="s">
        <v>109</v>
      </c>
      <c r="CN115" t="s">
        <v>1656</v>
      </c>
      <c r="CO115" t="s">
        <v>109</v>
      </c>
      <c r="CP115" t="s">
        <v>116</v>
      </c>
      <c r="CQ115" t="s">
        <v>109</v>
      </c>
      <c r="CS115" t="s">
        <v>116</v>
      </c>
      <c r="CT115" t="s">
        <v>116</v>
      </c>
      <c r="CU115" t="s">
        <v>109</v>
      </c>
      <c r="CV115" t="s">
        <v>109</v>
      </c>
      <c r="CX115" t="s">
        <v>109</v>
      </c>
      <c r="DB115">
        <f t="shared" si="22"/>
        <v>2</v>
      </c>
      <c r="DC115">
        <f t="shared" si="23"/>
        <v>0</v>
      </c>
      <c r="DD115">
        <f t="shared" si="24"/>
        <v>3</v>
      </c>
      <c r="DE115">
        <f t="shared" si="25"/>
        <v>0</v>
      </c>
      <c r="DF115">
        <f t="shared" si="26"/>
        <v>5</v>
      </c>
      <c r="DG115">
        <f t="shared" si="27"/>
        <v>0</v>
      </c>
      <c r="DH115">
        <f t="shared" si="28"/>
        <v>5</v>
      </c>
      <c r="DI115">
        <f t="shared" si="29"/>
        <v>1</v>
      </c>
      <c r="DJ115">
        <f t="shared" si="30"/>
        <v>3</v>
      </c>
      <c r="DK115">
        <f t="shared" si="31"/>
        <v>1</v>
      </c>
      <c r="DL115">
        <f t="shared" si="32"/>
        <v>1</v>
      </c>
      <c r="DM115">
        <f t="shared" si="33"/>
        <v>3</v>
      </c>
      <c r="DN115">
        <f t="shared" si="34"/>
        <v>5</v>
      </c>
      <c r="DO115">
        <f t="shared" si="35"/>
        <v>1</v>
      </c>
      <c r="DP115">
        <f t="shared" si="36"/>
        <v>4</v>
      </c>
      <c r="DQ115">
        <f t="shared" si="37"/>
        <v>0</v>
      </c>
      <c r="DR115">
        <f t="shared" si="38"/>
        <v>2</v>
      </c>
      <c r="DS115">
        <f t="shared" si="39"/>
        <v>4</v>
      </c>
      <c r="DT115">
        <f t="shared" si="40"/>
        <v>40</v>
      </c>
      <c r="DU115">
        <f t="shared" si="41"/>
        <v>7.6923076923076925</v>
      </c>
      <c r="DV115">
        <f t="shared" si="42"/>
        <v>7.5</v>
      </c>
      <c r="DW115">
        <f t="shared" si="43"/>
        <v>7.5</v>
      </c>
    </row>
    <row r="116" spans="1:127">
      <c r="A116">
        <v>133</v>
      </c>
      <c r="B116" s="1">
        <v>44671.477291666699</v>
      </c>
      <c r="C116" s="1">
        <v>44671.4837037037</v>
      </c>
      <c r="D116" t="s">
        <v>104</v>
      </c>
      <c r="F116" t="s">
        <v>1693</v>
      </c>
      <c r="G116" s="3">
        <v>21676</v>
      </c>
      <c r="H116" t="s">
        <v>1694</v>
      </c>
      <c r="I116" t="s">
        <v>1695</v>
      </c>
      <c r="J116" t="s">
        <v>134</v>
      </c>
      <c r="K116" t="s">
        <v>114</v>
      </c>
      <c r="L116" t="s">
        <v>1696</v>
      </c>
      <c r="M116" t="s">
        <v>109</v>
      </c>
      <c r="O116" t="s">
        <v>1697</v>
      </c>
      <c r="P116" t="s">
        <v>1698</v>
      </c>
      <c r="Q116" t="s">
        <v>112</v>
      </c>
      <c r="R116" t="s">
        <v>113</v>
      </c>
      <c r="S116" t="s">
        <v>122</v>
      </c>
      <c r="T116" t="s">
        <v>109</v>
      </c>
      <c r="V116" t="s">
        <v>109</v>
      </c>
      <c r="X116" t="s">
        <v>202</v>
      </c>
      <c r="Y116" t="s">
        <v>1699</v>
      </c>
      <c r="Z116" t="s">
        <v>109</v>
      </c>
      <c r="AA116" t="s">
        <v>116</v>
      </c>
      <c r="AB116" t="s">
        <v>134</v>
      </c>
      <c r="AC116" t="s">
        <v>116</v>
      </c>
      <c r="AD116" t="s">
        <v>1700</v>
      </c>
      <c r="AE116" t="s">
        <v>109</v>
      </c>
      <c r="AG116" t="s">
        <v>109</v>
      </c>
      <c r="AH116" t="s">
        <v>116</v>
      </c>
      <c r="AI116" t="s">
        <v>109</v>
      </c>
      <c r="AJ116" t="s">
        <v>116</v>
      </c>
      <c r="AK116" t="s">
        <v>116</v>
      </c>
      <c r="AL116" t="s">
        <v>116</v>
      </c>
      <c r="AM116" t="s">
        <v>112</v>
      </c>
      <c r="AN116" t="s">
        <v>117</v>
      </c>
      <c r="AO116" t="s">
        <v>162</v>
      </c>
      <c r="AP116" t="s">
        <v>1701</v>
      </c>
      <c r="AQ116" t="s">
        <v>109</v>
      </c>
      <c r="AS116" t="s">
        <v>1702</v>
      </c>
      <c r="AT116" t="s">
        <v>113</v>
      </c>
      <c r="AU116" t="s">
        <v>116</v>
      </c>
      <c r="AV116" t="s">
        <v>109</v>
      </c>
      <c r="AW116" t="s">
        <v>109</v>
      </c>
      <c r="AZ116" t="s">
        <v>527</v>
      </c>
      <c r="BA116" t="s">
        <v>1703</v>
      </c>
      <c r="BB116" t="s">
        <v>121</v>
      </c>
      <c r="BC116" t="s">
        <v>116</v>
      </c>
      <c r="BD116" t="s">
        <v>116</v>
      </c>
      <c r="BE116" t="s">
        <v>122</v>
      </c>
      <c r="BG116" t="s">
        <v>116</v>
      </c>
      <c r="BH116" t="s">
        <v>116</v>
      </c>
      <c r="BI116" t="s">
        <v>1704</v>
      </c>
      <c r="BJ116" t="s">
        <v>116</v>
      </c>
      <c r="BK116" t="s">
        <v>116</v>
      </c>
      <c r="BL116" t="s">
        <v>109</v>
      </c>
      <c r="BM116" t="s">
        <v>109</v>
      </c>
      <c r="BN116" t="s">
        <v>1705</v>
      </c>
      <c r="BO116" t="s">
        <v>116</v>
      </c>
      <c r="BP116" t="s">
        <v>122</v>
      </c>
      <c r="BR116" t="s">
        <v>109</v>
      </c>
      <c r="BS116" t="s">
        <v>169</v>
      </c>
      <c r="BT116" t="s">
        <v>116</v>
      </c>
      <c r="BU116" t="s">
        <v>114</v>
      </c>
      <c r="BV116" t="s">
        <v>116</v>
      </c>
      <c r="BY116" t="s">
        <v>116</v>
      </c>
      <c r="BZ116" t="s">
        <v>1706</v>
      </c>
      <c r="CA116" t="s">
        <v>1345</v>
      </c>
      <c r="CB116" t="s">
        <v>1707</v>
      </c>
      <c r="CC116" t="s">
        <v>270</v>
      </c>
      <c r="CD116" t="s">
        <v>116</v>
      </c>
      <c r="CE116" t="s">
        <v>109</v>
      </c>
      <c r="CF116" t="s">
        <v>113</v>
      </c>
      <c r="CG116" t="s">
        <v>113</v>
      </c>
      <c r="CH116" t="s">
        <v>113</v>
      </c>
      <c r="CI116" t="s">
        <v>313</v>
      </c>
      <c r="CJ116" t="s">
        <v>116</v>
      </c>
      <c r="CK116" t="s">
        <v>109</v>
      </c>
      <c r="CL116" t="s">
        <v>109</v>
      </c>
      <c r="CN116" t="s">
        <v>1656</v>
      </c>
      <c r="CO116" t="s">
        <v>109</v>
      </c>
      <c r="CP116" t="s">
        <v>116</v>
      </c>
      <c r="CQ116" t="s">
        <v>109</v>
      </c>
      <c r="CS116" t="s">
        <v>116</v>
      </c>
      <c r="CT116" t="s">
        <v>116</v>
      </c>
      <c r="CU116" t="s">
        <v>116</v>
      </c>
      <c r="CV116" t="s">
        <v>109</v>
      </c>
      <c r="CX116" t="s">
        <v>116</v>
      </c>
      <c r="CY116" t="s">
        <v>1708</v>
      </c>
      <c r="DB116">
        <f t="shared" si="22"/>
        <v>2</v>
      </c>
      <c r="DC116">
        <f t="shared" si="23"/>
        <v>0</v>
      </c>
      <c r="DD116">
        <f t="shared" si="24"/>
        <v>3</v>
      </c>
      <c r="DE116">
        <f t="shared" si="25"/>
        <v>0</v>
      </c>
      <c r="DF116">
        <f t="shared" si="26"/>
        <v>5</v>
      </c>
      <c r="DG116">
        <f t="shared" si="27"/>
        <v>0</v>
      </c>
      <c r="DH116">
        <f t="shared" si="28"/>
        <v>8</v>
      </c>
      <c r="DI116">
        <f t="shared" si="29"/>
        <v>2</v>
      </c>
      <c r="DJ116">
        <f t="shared" si="30"/>
        <v>3</v>
      </c>
      <c r="DK116">
        <f t="shared" si="31"/>
        <v>1</v>
      </c>
      <c r="DL116">
        <f t="shared" si="32"/>
        <v>2</v>
      </c>
      <c r="DM116">
        <f t="shared" si="33"/>
        <v>4</v>
      </c>
      <c r="DN116">
        <f t="shared" si="34"/>
        <v>4</v>
      </c>
      <c r="DO116">
        <f t="shared" si="35"/>
        <v>1</v>
      </c>
      <c r="DP116">
        <f t="shared" si="36"/>
        <v>4</v>
      </c>
      <c r="DQ116">
        <f t="shared" si="37"/>
        <v>0</v>
      </c>
      <c r="DR116">
        <f t="shared" si="38"/>
        <v>1</v>
      </c>
      <c r="DS116">
        <f t="shared" si="39"/>
        <v>5</v>
      </c>
      <c r="DT116">
        <f t="shared" si="40"/>
        <v>45</v>
      </c>
      <c r="DU116">
        <f t="shared" si="41"/>
        <v>8.6538461538461533</v>
      </c>
      <c r="DV116">
        <f t="shared" si="42"/>
        <v>8.5</v>
      </c>
      <c r="DW116">
        <f t="shared" si="43"/>
        <v>8.5</v>
      </c>
    </row>
    <row r="117" spans="1:127">
      <c r="A117">
        <v>134</v>
      </c>
      <c r="B117" s="1">
        <v>44671.4849189815</v>
      </c>
      <c r="C117" s="1">
        <v>44671.490960648101</v>
      </c>
      <c r="D117" t="s">
        <v>104</v>
      </c>
      <c r="F117" t="s">
        <v>1709</v>
      </c>
      <c r="G117" s="4">
        <v>8816</v>
      </c>
      <c r="H117" t="s">
        <v>1710</v>
      </c>
      <c r="I117" t="s">
        <v>1711</v>
      </c>
      <c r="J117" t="s">
        <v>109</v>
      </c>
      <c r="M117" t="s">
        <v>109</v>
      </c>
      <c r="O117" t="s">
        <v>1241</v>
      </c>
      <c r="P117" t="s">
        <v>1712</v>
      </c>
      <c r="Q117" t="s">
        <v>152</v>
      </c>
      <c r="R117" t="s">
        <v>113</v>
      </c>
      <c r="S117" t="s">
        <v>122</v>
      </c>
      <c r="T117" t="s">
        <v>156</v>
      </c>
      <c r="U117" t="s">
        <v>157</v>
      </c>
      <c r="V117" t="s">
        <v>109</v>
      </c>
      <c r="X117" t="s">
        <v>138</v>
      </c>
      <c r="Y117" t="s">
        <v>286</v>
      </c>
      <c r="Z117" t="s">
        <v>109</v>
      </c>
      <c r="AA117" t="s">
        <v>116</v>
      </c>
      <c r="AB117" t="s">
        <v>134</v>
      </c>
      <c r="AC117" t="s">
        <v>116</v>
      </c>
      <c r="AD117" t="s">
        <v>1713</v>
      </c>
      <c r="AE117" t="s">
        <v>109</v>
      </c>
      <c r="AG117" t="s">
        <v>109</v>
      </c>
      <c r="AH117" t="s">
        <v>116</v>
      </c>
      <c r="AI117" t="s">
        <v>109</v>
      </c>
      <c r="AJ117" t="s">
        <v>116</v>
      </c>
      <c r="AK117" t="s">
        <v>109</v>
      </c>
      <c r="AL117" t="s">
        <v>116</v>
      </c>
      <c r="AM117" t="s">
        <v>1714</v>
      </c>
      <c r="AN117" t="s">
        <v>117</v>
      </c>
      <c r="AO117" t="s">
        <v>188</v>
      </c>
      <c r="AP117" t="s">
        <v>241</v>
      </c>
      <c r="AQ117" t="s">
        <v>109</v>
      </c>
      <c r="AS117" t="s">
        <v>1715</v>
      </c>
      <c r="AT117" t="s">
        <v>369</v>
      </c>
      <c r="AU117" t="s">
        <v>116</v>
      </c>
      <c r="AV117" t="s">
        <v>109</v>
      </c>
      <c r="AW117" t="s">
        <v>109</v>
      </c>
      <c r="AZ117" t="s">
        <v>164</v>
      </c>
      <c r="BA117" t="s">
        <v>165</v>
      </c>
      <c r="BB117" t="s">
        <v>266</v>
      </c>
      <c r="BC117" t="s">
        <v>116</v>
      </c>
      <c r="BD117" t="s">
        <v>116</v>
      </c>
      <c r="BE117" t="s">
        <v>116</v>
      </c>
      <c r="BF117" t="s">
        <v>1716</v>
      </c>
      <c r="BG117" t="s">
        <v>116</v>
      </c>
      <c r="BH117" t="s">
        <v>116</v>
      </c>
      <c r="BI117" t="s">
        <v>1717</v>
      </c>
      <c r="BJ117" t="s">
        <v>116</v>
      </c>
      <c r="BK117" t="s">
        <v>116</v>
      </c>
      <c r="BL117" t="s">
        <v>109</v>
      </c>
      <c r="BM117" t="s">
        <v>116</v>
      </c>
      <c r="BN117" t="s">
        <v>168</v>
      </c>
      <c r="BO117" t="s">
        <v>116</v>
      </c>
      <c r="BP117" t="s">
        <v>122</v>
      </c>
      <c r="BR117" t="s">
        <v>116</v>
      </c>
      <c r="BS117" t="s">
        <v>452</v>
      </c>
      <c r="BT117" t="s">
        <v>116</v>
      </c>
      <c r="BU117" t="s">
        <v>114</v>
      </c>
      <c r="BV117" t="s">
        <v>116</v>
      </c>
      <c r="BY117" t="s">
        <v>116</v>
      </c>
      <c r="BZ117" t="s">
        <v>142</v>
      </c>
      <c r="CA117" t="s">
        <v>1718</v>
      </c>
      <c r="CB117" t="s">
        <v>758</v>
      </c>
      <c r="CC117" t="s">
        <v>277</v>
      </c>
      <c r="CD117" t="s">
        <v>109</v>
      </c>
      <c r="CE117" t="s">
        <v>116</v>
      </c>
      <c r="CG117" t="s">
        <v>113</v>
      </c>
      <c r="CH117" t="s">
        <v>346</v>
      </c>
      <c r="CI117" t="s">
        <v>436</v>
      </c>
      <c r="CJ117" t="s">
        <v>109</v>
      </c>
      <c r="CK117" t="s">
        <v>109</v>
      </c>
      <c r="CL117" t="s">
        <v>109</v>
      </c>
      <c r="CN117" t="s">
        <v>1656</v>
      </c>
      <c r="CO117" t="s">
        <v>109</v>
      </c>
      <c r="CP117" t="s">
        <v>116</v>
      </c>
      <c r="CQ117" t="s">
        <v>109</v>
      </c>
      <c r="CS117" t="s">
        <v>116</v>
      </c>
      <c r="CT117" t="s">
        <v>116</v>
      </c>
      <c r="CU117" t="s">
        <v>116</v>
      </c>
      <c r="CV117" t="s">
        <v>109</v>
      </c>
      <c r="CX117" t="s">
        <v>116</v>
      </c>
      <c r="CY117" t="s">
        <v>1719</v>
      </c>
      <c r="DB117">
        <f t="shared" si="22"/>
        <v>0</v>
      </c>
      <c r="DC117">
        <f t="shared" si="23"/>
        <v>0</v>
      </c>
      <c r="DD117">
        <f t="shared" si="24"/>
        <v>4</v>
      </c>
      <c r="DE117">
        <f t="shared" si="25"/>
        <v>0</v>
      </c>
      <c r="DF117">
        <f t="shared" si="26"/>
        <v>5</v>
      </c>
      <c r="DG117">
        <f t="shared" si="27"/>
        <v>0</v>
      </c>
      <c r="DH117">
        <f t="shared" si="28"/>
        <v>7</v>
      </c>
      <c r="DI117">
        <f t="shared" si="29"/>
        <v>3</v>
      </c>
      <c r="DJ117">
        <f t="shared" si="30"/>
        <v>3</v>
      </c>
      <c r="DK117">
        <f t="shared" si="31"/>
        <v>2</v>
      </c>
      <c r="DL117">
        <f t="shared" si="32"/>
        <v>2</v>
      </c>
      <c r="DM117">
        <f t="shared" si="33"/>
        <v>5</v>
      </c>
      <c r="DN117">
        <f t="shared" si="34"/>
        <v>5</v>
      </c>
      <c r="DO117">
        <f t="shared" si="35"/>
        <v>1</v>
      </c>
      <c r="DP117">
        <f t="shared" si="36"/>
        <v>3</v>
      </c>
      <c r="DQ117">
        <f t="shared" si="37"/>
        <v>1</v>
      </c>
      <c r="DR117">
        <f t="shared" si="38"/>
        <v>0</v>
      </c>
      <c r="DS117">
        <f t="shared" si="39"/>
        <v>5</v>
      </c>
      <c r="DT117">
        <f t="shared" si="40"/>
        <v>46</v>
      </c>
      <c r="DU117">
        <f t="shared" si="41"/>
        <v>8.8461538461538467</v>
      </c>
      <c r="DV117">
        <f t="shared" si="42"/>
        <v>9</v>
      </c>
      <c r="DW117">
        <f t="shared" si="43"/>
        <v>9</v>
      </c>
    </row>
    <row r="118" spans="1:127">
      <c r="A118">
        <v>135</v>
      </c>
      <c r="B118" s="1">
        <v>44671.490983796299</v>
      </c>
      <c r="C118" s="1">
        <v>44671.496469907397</v>
      </c>
      <c r="D118" t="s">
        <v>104</v>
      </c>
      <c r="F118" t="s">
        <v>1720</v>
      </c>
      <c r="G118" s="3">
        <v>21331</v>
      </c>
      <c r="H118" t="s">
        <v>1721</v>
      </c>
      <c r="I118" t="s">
        <v>1722</v>
      </c>
      <c r="J118" t="s">
        <v>109</v>
      </c>
      <c r="M118" t="s">
        <v>109</v>
      </c>
      <c r="O118" t="s">
        <v>738</v>
      </c>
      <c r="P118" t="s">
        <v>1723</v>
      </c>
      <c r="Q118" t="s">
        <v>112</v>
      </c>
      <c r="R118" t="s">
        <v>113</v>
      </c>
      <c r="S118" t="s">
        <v>122</v>
      </c>
      <c r="T118" t="s">
        <v>109</v>
      </c>
      <c r="V118" t="s">
        <v>109</v>
      </c>
      <c r="X118" t="s">
        <v>113</v>
      </c>
      <c r="Y118" t="s">
        <v>113</v>
      </c>
      <c r="Z118" t="s">
        <v>109</v>
      </c>
      <c r="AA118" t="s">
        <v>109</v>
      </c>
      <c r="AB118" t="s">
        <v>109</v>
      </c>
      <c r="AE118" t="s">
        <v>109</v>
      </c>
      <c r="AG118" t="s">
        <v>109</v>
      </c>
      <c r="AH118" t="s">
        <v>116</v>
      </c>
      <c r="AI118" t="s">
        <v>116</v>
      </c>
      <c r="AJ118" t="s">
        <v>116</v>
      </c>
      <c r="AK118" t="s">
        <v>116</v>
      </c>
      <c r="AL118" t="s">
        <v>116</v>
      </c>
      <c r="AM118" t="s">
        <v>152</v>
      </c>
      <c r="AN118" t="s">
        <v>117</v>
      </c>
      <c r="AO118" t="s">
        <v>188</v>
      </c>
      <c r="AP118" t="s">
        <v>241</v>
      </c>
      <c r="AQ118" t="s">
        <v>109</v>
      </c>
      <c r="AS118" t="s">
        <v>1724</v>
      </c>
      <c r="AT118" t="s">
        <v>113</v>
      </c>
      <c r="AU118" t="s">
        <v>116</v>
      </c>
      <c r="AV118" t="s">
        <v>109</v>
      </c>
      <c r="AW118" t="s">
        <v>109</v>
      </c>
      <c r="AZ118" t="s">
        <v>164</v>
      </c>
      <c r="BA118" t="s">
        <v>120</v>
      </c>
      <c r="BB118" t="s">
        <v>121</v>
      </c>
      <c r="BC118" t="s">
        <v>109</v>
      </c>
      <c r="BD118" t="s">
        <v>116</v>
      </c>
      <c r="BE118" t="s">
        <v>116</v>
      </c>
      <c r="BF118" t="s">
        <v>1725</v>
      </c>
      <c r="BG118" t="s">
        <v>109</v>
      </c>
      <c r="BH118" t="s">
        <v>116</v>
      </c>
      <c r="BI118" t="s">
        <v>1726</v>
      </c>
      <c r="BJ118" t="s">
        <v>116</v>
      </c>
      <c r="BK118" t="s">
        <v>109</v>
      </c>
      <c r="BL118" t="s">
        <v>109</v>
      </c>
      <c r="BM118" t="s">
        <v>109</v>
      </c>
      <c r="BN118" t="s">
        <v>124</v>
      </c>
      <c r="BO118" t="s">
        <v>125</v>
      </c>
      <c r="BP118" t="s">
        <v>122</v>
      </c>
      <c r="BR118" t="s">
        <v>109</v>
      </c>
      <c r="BS118" t="s">
        <v>255</v>
      </c>
      <c r="BT118" t="s">
        <v>116</v>
      </c>
      <c r="BU118" t="s">
        <v>109</v>
      </c>
      <c r="BV118" t="s">
        <v>116</v>
      </c>
      <c r="BY118" t="s">
        <v>109</v>
      </c>
      <c r="CA118" t="s">
        <v>1727</v>
      </c>
      <c r="CB118" t="s">
        <v>113</v>
      </c>
      <c r="CC118" t="s">
        <v>277</v>
      </c>
      <c r="CD118" t="s">
        <v>109</v>
      </c>
      <c r="CE118" t="s">
        <v>109</v>
      </c>
      <c r="CF118" t="s">
        <v>113</v>
      </c>
      <c r="CG118" t="s">
        <v>113</v>
      </c>
      <c r="CH118" t="s">
        <v>174</v>
      </c>
      <c r="CI118" t="s">
        <v>113</v>
      </c>
      <c r="CJ118" t="s">
        <v>109</v>
      </c>
      <c r="CK118" t="s">
        <v>109</v>
      </c>
      <c r="CL118" t="s">
        <v>109</v>
      </c>
      <c r="CN118" t="s">
        <v>1656</v>
      </c>
      <c r="CO118" t="s">
        <v>109</v>
      </c>
      <c r="CP118" t="s">
        <v>116</v>
      </c>
      <c r="CQ118" t="s">
        <v>109</v>
      </c>
      <c r="CS118" t="s">
        <v>116</v>
      </c>
      <c r="CT118" t="s">
        <v>109</v>
      </c>
      <c r="CU118" t="s">
        <v>109</v>
      </c>
      <c r="CV118" t="s">
        <v>109</v>
      </c>
      <c r="CX118" t="s">
        <v>116</v>
      </c>
      <c r="CY118" t="s">
        <v>1209</v>
      </c>
      <c r="DB118">
        <f t="shared" si="22"/>
        <v>0</v>
      </c>
      <c r="DC118">
        <f t="shared" si="23"/>
        <v>0</v>
      </c>
      <c r="DD118">
        <f t="shared" si="24"/>
        <v>3</v>
      </c>
      <c r="DE118">
        <f t="shared" si="25"/>
        <v>0</v>
      </c>
      <c r="DF118">
        <f t="shared" si="26"/>
        <v>0</v>
      </c>
      <c r="DG118">
        <f t="shared" si="27"/>
        <v>0</v>
      </c>
      <c r="DH118">
        <f t="shared" si="28"/>
        <v>9</v>
      </c>
      <c r="DI118">
        <f t="shared" si="29"/>
        <v>2</v>
      </c>
      <c r="DJ118">
        <f t="shared" si="30"/>
        <v>3</v>
      </c>
      <c r="DK118">
        <f t="shared" si="31"/>
        <v>2</v>
      </c>
      <c r="DL118">
        <f t="shared" si="32"/>
        <v>1</v>
      </c>
      <c r="DM118">
        <f t="shared" si="33"/>
        <v>3</v>
      </c>
      <c r="DN118">
        <f t="shared" si="34"/>
        <v>3</v>
      </c>
      <c r="DO118">
        <f t="shared" si="35"/>
        <v>0</v>
      </c>
      <c r="DP118">
        <f t="shared" si="36"/>
        <v>2</v>
      </c>
      <c r="DQ118">
        <f t="shared" si="37"/>
        <v>1</v>
      </c>
      <c r="DR118">
        <f t="shared" si="38"/>
        <v>0</v>
      </c>
      <c r="DS118">
        <f t="shared" si="39"/>
        <v>3</v>
      </c>
      <c r="DT118">
        <f t="shared" si="40"/>
        <v>32</v>
      </c>
      <c r="DU118">
        <f t="shared" si="41"/>
        <v>6.1538461538461542</v>
      </c>
      <c r="DV118">
        <f t="shared" si="42"/>
        <v>6</v>
      </c>
      <c r="DW118">
        <f t="shared" si="43"/>
        <v>6</v>
      </c>
    </row>
    <row r="119" spans="1:127">
      <c r="A119">
        <v>136</v>
      </c>
      <c r="B119" s="1">
        <v>44671.496851851902</v>
      </c>
      <c r="C119" s="1">
        <v>44671.503321759301</v>
      </c>
      <c r="D119" t="s">
        <v>104</v>
      </c>
      <c r="F119" t="s">
        <v>1728</v>
      </c>
      <c r="G119" s="4">
        <v>21571</v>
      </c>
      <c r="H119" t="s">
        <v>1729</v>
      </c>
      <c r="I119" t="s">
        <v>1730</v>
      </c>
      <c r="J119" t="s">
        <v>183</v>
      </c>
      <c r="K119" t="s">
        <v>114</v>
      </c>
      <c r="L119" t="s">
        <v>1731</v>
      </c>
      <c r="M119" t="s">
        <v>109</v>
      </c>
      <c r="O119" t="s">
        <v>1732</v>
      </c>
      <c r="P119" t="s">
        <v>660</v>
      </c>
      <c r="Q119" t="s">
        <v>112</v>
      </c>
      <c r="R119" t="s">
        <v>1733</v>
      </c>
      <c r="S119" t="s">
        <v>114</v>
      </c>
      <c r="T119" t="s">
        <v>109</v>
      </c>
      <c r="V119" t="s">
        <v>109</v>
      </c>
      <c r="X119" t="s">
        <v>510</v>
      </c>
      <c r="Y119" t="s">
        <v>187</v>
      </c>
      <c r="Z119" t="s">
        <v>109</v>
      </c>
      <c r="AA119" t="s">
        <v>116</v>
      </c>
      <c r="AB119" t="s">
        <v>160</v>
      </c>
      <c r="AC119" t="s">
        <v>116</v>
      </c>
      <c r="AD119" t="s">
        <v>1734</v>
      </c>
      <c r="AE119" t="s">
        <v>109</v>
      </c>
      <c r="AG119" t="s">
        <v>116</v>
      </c>
      <c r="AH119" t="s">
        <v>116</v>
      </c>
      <c r="AI119" t="s">
        <v>109</v>
      </c>
      <c r="AJ119" t="s">
        <v>116</v>
      </c>
      <c r="AK119" t="s">
        <v>116</v>
      </c>
      <c r="AL119" t="s">
        <v>116</v>
      </c>
      <c r="AM119" t="s">
        <v>112</v>
      </c>
      <c r="AN119" t="s">
        <v>307</v>
      </c>
      <c r="AO119" t="s">
        <v>162</v>
      </c>
      <c r="AP119" t="s">
        <v>1735</v>
      </c>
      <c r="AQ119" t="s">
        <v>1736</v>
      </c>
      <c r="AS119" t="s">
        <v>1737</v>
      </c>
      <c r="AT119" t="s">
        <v>308</v>
      </c>
      <c r="AU119" t="s">
        <v>116</v>
      </c>
      <c r="AV119" t="s">
        <v>109</v>
      </c>
      <c r="AW119" t="s">
        <v>152</v>
      </c>
      <c r="AX119" t="s">
        <v>116</v>
      </c>
      <c r="AY119" t="s">
        <v>1738</v>
      </c>
      <c r="AZ119" t="s">
        <v>1739</v>
      </c>
      <c r="BA119" t="s">
        <v>476</v>
      </c>
      <c r="BB119" t="s">
        <v>370</v>
      </c>
      <c r="BC119" t="s">
        <v>116</v>
      </c>
      <c r="BD119" t="s">
        <v>116</v>
      </c>
      <c r="BE119" t="s">
        <v>116</v>
      </c>
      <c r="BF119" t="s">
        <v>1740</v>
      </c>
      <c r="BG119" t="s">
        <v>116</v>
      </c>
      <c r="BH119" t="s">
        <v>116</v>
      </c>
      <c r="BI119" t="s">
        <v>1741</v>
      </c>
      <c r="BJ119" t="s">
        <v>116</v>
      </c>
      <c r="BK119" t="s">
        <v>116</v>
      </c>
      <c r="BL119" t="s">
        <v>116</v>
      </c>
      <c r="BM119" t="s">
        <v>116</v>
      </c>
      <c r="BN119" t="s">
        <v>113</v>
      </c>
      <c r="BO119" t="s">
        <v>116</v>
      </c>
      <c r="BP119" t="s">
        <v>116</v>
      </c>
      <c r="BQ119" t="s">
        <v>1742</v>
      </c>
      <c r="BR119" t="s">
        <v>116</v>
      </c>
      <c r="BS119" t="s">
        <v>126</v>
      </c>
      <c r="BT119" t="s">
        <v>116</v>
      </c>
      <c r="BU119" t="s">
        <v>114</v>
      </c>
      <c r="BV119" t="s">
        <v>116</v>
      </c>
      <c r="BY119" t="s">
        <v>116</v>
      </c>
      <c r="BZ119" t="s">
        <v>208</v>
      </c>
      <c r="CA119" t="s">
        <v>606</v>
      </c>
      <c r="CB119" t="s">
        <v>129</v>
      </c>
      <c r="CC119" t="s">
        <v>191</v>
      </c>
      <c r="CD119" t="s">
        <v>116</v>
      </c>
      <c r="CE119" t="s">
        <v>109</v>
      </c>
      <c r="CF119" t="s">
        <v>435</v>
      </c>
      <c r="CG119" t="s">
        <v>400</v>
      </c>
      <c r="CH119" t="s">
        <v>436</v>
      </c>
      <c r="CI119" t="s">
        <v>1743</v>
      </c>
      <c r="CJ119" t="s">
        <v>116</v>
      </c>
      <c r="CK119" t="s">
        <v>116</v>
      </c>
      <c r="CL119" t="s">
        <v>116</v>
      </c>
      <c r="CM119" t="s">
        <v>1744</v>
      </c>
      <c r="CN119" t="s">
        <v>372</v>
      </c>
      <c r="CO119" t="s">
        <v>116</v>
      </c>
      <c r="CP119" t="s">
        <v>116</v>
      </c>
      <c r="CQ119" t="s">
        <v>109</v>
      </c>
      <c r="CS119" t="s">
        <v>116</v>
      </c>
      <c r="CT119" t="s">
        <v>116</v>
      </c>
      <c r="CU119" t="s">
        <v>116</v>
      </c>
      <c r="CV119" t="s">
        <v>116</v>
      </c>
      <c r="CW119" t="s">
        <v>1745</v>
      </c>
      <c r="CX119" t="s">
        <v>116</v>
      </c>
      <c r="CY119" t="s">
        <v>1746</v>
      </c>
      <c r="DB119">
        <f t="shared" si="22"/>
        <v>2</v>
      </c>
      <c r="DC119">
        <f t="shared" si="23"/>
        <v>0</v>
      </c>
      <c r="DD119">
        <f t="shared" si="24"/>
        <v>5</v>
      </c>
      <c r="DE119">
        <f t="shared" si="25"/>
        <v>0</v>
      </c>
      <c r="DF119">
        <f t="shared" si="26"/>
        <v>5</v>
      </c>
      <c r="DG119">
        <f t="shared" si="27"/>
        <v>0</v>
      </c>
      <c r="DH119">
        <f t="shared" si="28"/>
        <v>10</v>
      </c>
      <c r="DI119">
        <f t="shared" si="29"/>
        <v>5</v>
      </c>
      <c r="DJ119">
        <f t="shared" si="30"/>
        <v>3</v>
      </c>
      <c r="DK119">
        <f t="shared" si="31"/>
        <v>2</v>
      </c>
      <c r="DL119">
        <f t="shared" si="32"/>
        <v>2</v>
      </c>
      <c r="DM119">
        <f t="shared" si="33"/>
        <v>6</v>
      </c>
      <c r="DN119">
        <f t="shared" si="34"/>
        <v>5</v>
      </c>
      <c r="DO119">
        <f t="shared" si="35"/>
        <v>1</v>
      </c>
      <c r="DP119">
        <f t="shared" si="36"/>
        <v>4</v>
      </c>
      <c r="DQ119">
        <f t="shared" si="37"/>
        <v>3</v>
      </c>
      <c r="DR119">
        <f t="shared" si="38"/>
        <v>3</v>
      </c>
      <c r="DS119">
        <f t="shared" si="39"/>
        <v>7</v>
      </c>
      <c r="DT119">
        <f t="shared" si="40"/>
        <v>63</v>
      </c>
      <c r="DU119">
        <f t="shared" si="41"/>
        <v>12.115384615384615</v>
      </c>
      <c r="DV119">
        <f t="shared" si="42"/>
        <v>12</v>
      </c>
      <c r="DW119">
        <f t="shared" si="43"/>
        <v>10</v>
      </c>
    </row>
    <row r="120" spans="1:127">
      <c r="A120">
        <v>137</v>
      </c>
      <c r="B120" s="1">
        <v>44671.503356481502</v>
      </c>
      <c r="C120" s="1">
        <v>44671.510486111103</v>
      </c>
      <c r="D120" t="s">
        <v>104</v>
      </c>
      <c r="F120" t="s">
        <v>1747</v>
      </c>
      <c r="G120" s="3">
        <v>21075</v>
      </c>
      <c r="H120" t="s">
        <v>1748</v>
      </c>
      <c r="I120" t="s">
        <v>1749</v>
      </c>
      <c r="J120" t="s">
        <v>134</v>
      </c>
      <c r="K120" t="s">
        <v>114</v>
      </c>
      <c r="L120" t="s">
        <v>1750</v>
      </c>
      <c r="M120" t="s">
        <v>109</v>
      </c>
      <c r="O120" t="s">
        <v>1751</v>
      </c>
      <c r="P120" t="s">
        <v>595</v>
      </c>
      <c r="Q120" t="s">
        <v>200</v>
      </c>
      <c r="R120" t="s">
        <v>113</v>
      </c>
      <c r="S120" t="s">
        <v>114</v>
      </c>
      <c r="T120" t="s">
        <v>109</v>
      </c>
      <c r="V120" t="s">
        <v>116</v>
      </c>
      <c r="W120" t="s">
        <v>1752</v>
      </c>
      <c r="X120" t="s">
        <v>1753</v>
      </c>
      <c r="Y120" t="s">
        <v>357</v>
      </c>
      <c r="Z120" t="s">
        <v>116</v>
      </c>
      <c r="AB120" t="s">
        <v>134</v>
      </c>
      <c r="AC120" t="s">
        <v>116</v>
      </c>
      <c r="AD120" t="s">
        <v>1754</v>
      </c>
      <c r="AE120" t="s">
        <v>109</v>
      </c>
      <c r="AG120" t="s">
        <v>109</v>
      </c>
      <c r="AH120" t="s">
        <v>116</v>
      </c>
      <c r="AI120" t="s">
        <v>109</v>
      </c>
      <c r="AJ120" t="s">
        <v>116</v>
      </c>
      <c r="AK120" t="s">
        <v>116</v>
      </c>
      <c r="AL120" t="s">
        <v>116</v>
      </c>
      <c r="AM120" t="s">
        <v>152</v>
      </c>
      <c r="AN120" t="s">
        <v>117</v>
      </c>
      <c r="AO120" t="s">
        <v>162</v>
      </c>
      <c r="AP120" t="s">
        <v>821</v>
      </c>
      <c r="AQ120" t="s">
        <v>289</v>
      </c>
      <c r="AR120" t="s">
        <v>1755</v>
      </c>
      <c r="AS120" t="s">
        <v>765</v>
      </c>
      <c r="AT120" t="s">
        <v>113</v>
      </c>
      <c r="AU120" t="s">
        <v>116</v>
      </c>
      <c r="AV120" t="s">
        <v>109</v>
      </c>
      <c r="AW120" t="s">
        <v>109</v>
      </c>
      <c r="AZ120" t="s">
        <v>113</v>
      </c>
      <c r="BA120" t="s">
        <v>120</v>
      </c>
      <c r="BB120" t="s">
        <v>370</v>
      </c>
      <c r="BC120" t="s">
        <v>116</v>
      </c>
      <c r="BD120" t="s">
        <v>116</v>
      </c>
      <c r="BE120" t="s">
        <v>122</v>
      </c>
      <c r="BG120" t="s">
        <v>116</v>
      </c>
      <c r="BH120" t="s">
        <v>116</v>
      </c>
      <c r="BI120" t="s">
        <v>1756</v>
      </c>
      <c r="BJ120" t="s">
        <v>116</v>
      </c>
      <c r="BK120" t="s">
        <v>116</v>
      </c>
      <c r="BL120" t="s">
        <v>109</v>
      </c>
      <c r="BM120" t="s">
        <v>116</v>
      </c>
      <c r="BN120" t="s">
        <v>113</v>
      </c>
      <c r="BO120" t="s">
        <v>116</v>
      </c>
      <c r="BP120" t="s">
        <v>122</v>
      </c>
      <c r="BR120" t="s">
        <v>109</v>
      </c>
      <c r="BS120" t="s">
        <v>1083</v>
      </c>
      <c r="BT120" t="s">
        <v>109</v>
      </c>
      <c r="BU120" t="s">
        <v>114</v>
      </c>
      <c r="BV120" t="s">
        <v>116</v>
      </c>
      <c r="BW120" t="s">
        <v>1757</v>
      </c>
      <c r="BY120" t="s">
        <v>116</v>
      </c>
      <c r="BZ120" t="s">
        <v>142</v>
      </c>
      <c r="CA120" t="s">
        <v>1758</v>
      </c>
      <c r="CB120" t="s">
        <v>129</v>
      </c>
      <c r="CC120" t="s">
        <v>191</v>
      </c>
      <c r="CD120" t="s">
        <v>116</v>
      </c>
      <c r="CE120" t="s">
        <v>109</v>
      </c>
      <c r="CF120" t="s">
        <v>1759</v>
      </c>
      <c r="CG120" t="s">
        <v>113</v>
      </c>
      <c r="CH120" t="s">
        <v>346</v>
      </c>
      <c r="CI120" t="s">
        <v>1760</v>
      </c>
      <c r="CJ120" t="s">
        <v>116</v>
      </c>
      <c r="CK120" t="s">
        <v>116</v>
      </c>
      <c r="CL120" t="s">
        <v>109</v>
      </c>
      <c r="CN120" t="s">
        <v>1761</v>
      </c>
      <c r="CO120" t="s">
        <v>116</v>
      </c>
      <c r="CP120" t="s">
        <v>116</v>
      </c>
      <c r="CQ120" t="s">
        <v>109</v>
      </c>
      <c r="CS120" t="s">
        <v>116</v>
      </c>
      <c r="CT120" t="s">
        <v>116</v>
      </c>
      <c r="CU120" t="s">
        <v>116</v>
      </c>
      <c r="CV120" t="s">
        <v>109</v>
      </c>
      <c r="CX120" t="s">
        <v>116</v>
      </c>
      <c r="CY120" t="s">
        <v>1171</v>
      </c>
      <c r="DB120">
        <f t="shared" si="22"/>
        <v>2</v>
      </c>
      <c r="DC120">
        <f t="shared" si="23"/>
        <v>0</v>
      </c>
      <c r="DD120">
        <f t="shared" si="24"/>
        <v>4</v>
      </c>
      <c r="DE120">
        <f t="shared" si="25"/>
        <v>1</v>
      </c>
      <c r="DF120">
        <f t="shared" si="26"/>
        <v>5</v>
      </c>
      <c r="DG120">
        <f t="shared" si="27"/>
        <v>0</v>
      </c>
      <c r="DH120">
        <f t="shared" si="28"/>
        <v>9</v>
      </c>
      <c r="DI120">
        <f t="shared" si="29"/>
        <v>2</v>
      </c>
      <c r="DJ120">
        <f t="shared" si="30"/>
        <v>2</v>
      </c>
      <c r="DK120">
        <f t="shared" si="31"/>
        <v>1</v>
      </c>
      <c r="DL120">
        <f t="shared" si="32"/>
        <v>2</v>
      </c>
      <c r="DM120">
        <f t="shared" si="33"/>
        <v>4</v>
      </c>
      <c r="DN120">
        <f t="shared" si="34"/>
        <v>3</v>
      </c>
      <c r="DO120">
        <f t="shared" si="35"/>
        <v>1</v>
      </c>
      <c r="DP120">
        <f t="shared" si="36"/>
        <v>4</v>
      </c>
      <c r="DQ120">
        <f t="shared" si="37"/>
        <v>2</v>
      </c>
      <c r="DR120">
        <f t="shared" si="38"/>
        <v>2</v>
      </c>
      <c r="DS120">
        <f t="shared" si="39"/>
        <v>6</v>
      </c>
      <c r="DT120">
        <f t="shared" si="40"/>
        <v>50</v>
      </c>
      <c r="DU120">
        <f t="shared" si="41"/>
        <v>9.615384615384615</v>
      </c>
      <c r="DV120">
        <f t="shared" si="42"/>
        <v>9.5</v>
      </c>
      <c r="DW120">
        <f t="shared" si="43"/>
        <v>9.5</v>
      </c>
    </row>
    <row r="121" spans="1:127">
      <c r="A121">
        <v>138</v>
      </c>
      <c r="B121" s="1">
        <v>44671.511064814797</v>
      </c>
      <c r="C121" s="1">
        <v>44671.515462962998</v>
      </c>
      <c r="D121" t="s">
        <v>104</v>
      </c>
      <c r="F121" t="s">
        <v>1762</v>
      </c>
      <c r="G121" s="4">
        <v>21930</v>
      </c>
      <c r="H121" t="s">
        <v>1763</v>
      </c>
      <c r="I121" t="s">
        <v>1764</v>
      </c>
      <c r="J121" t="s">
        <v>134</v>
      </c>
      <c r="K121" t="s">
        <v>109</v>
      </c>
      <c r="M121" t="s">
        <v>109</v>
      </c>
      <c r="O121" t="s">
        <v>945</v>
      </c>
      <c r="P121" t="s">
        <v>485</v>
      </c>
      <c r="Q121" t="s">
        <v>112</v>
      </c>
      <c r="R121" t="s">
        <v>113</v>
      </c>
      <c r="S121" t="s">
        <v>122</v>
      </c>
      <c r="T121" t="s">
        <v>109</v>
      </c>
      <c r="V121" t="s">
        <v>109</v>
      </c>
      <c r="X121" t="s">
        <v>510</v>
      </c>
      <c r="Y121" t="s">
        <v>187</v>
      </c>
      <c r="Z121" t="s">
        <v>116</v>
      </c>
      <c r="AB121" t="s">
        <v>134</v>
      </c>
      <c r="AC121" t="s">
        <v>109</v>
      </c>
      <c r="AE121" t="s">
        <v>109</v>
      </c>
      <c r="AG121" t="s">
        <v>109</v>
      </c>
      <c r="AH121" t="s">
        <v>109</v>
      </c>
      <c r="AI121" t="s">
        <v>109</v>
      </c>
      <c r="AJ121" t="s">
        <v>116</v>
      </c>
      <c r="AK121" t="s">
        <v>116</v>
      </c>
      <c r="AL121" t="s">
        <v>109</v>
      </c>
      <c r="AM121" t="s">
        <v>112</v>
      </c>
      <c r="AN121" t="s">
        <v>253</v>
      </c>
      <c r="AO121" t="s">
        <v>188</v>
      </c>
      <c r="AP121" t="s">
        <v>113</v>
      </c>
      <c r="AQ121" t="s">
        <v>109</v>
      </c>
      <c r="AS121" t="s">
        <v>1765</v>
      </c>
      <c r="AT121" t="s">
        <v>308</v>
      </c>
      <c r="AU121" t="s">
        <v>116</v>
      </c>
      <c r="AV121" t="s">
        <v>116</v>
      </c>
      <c r="AW121" t="s">
        <v>109</v>
      </c>
      <c r="AZ121" t="s">
        <v>113</v>
      </c>
      <c r="BA121" t="s">
        <v>113</v>
      </c>
      <c r="BB121" t="s">
        <v>113</v>
      </c>
      <c r="BC121" t="s">
        <v>116</v>
      </c>
      <c r="BD121" t="s">
        <v>116</v>
      </c>
      <c r="BE121" t="s">
        <v>122</v>
      </c>
      <c r="BG121" t="s">
        <v>109</v>
      </c>
      <c r="BH121" t="s">
        <v>116</v>
      </c>
      <c r="BJ121" t="s">
        <v>116</v>
      </c>
      <c r="BK121" t="s">
        <v>116</v>
      </c>
      <c r="BL121" t="s">
        <v>116</v>
      </c>
      <c r="BM121" t="s">
        <v>109</v>
      </c>
      <c r="BN121" t="s">
        <v>113</v>
      </c>
      <c r="BO121" t="s">
        <v>116</v>
      </c>
      <c r="BP121" t="s">
        <v>122</v>
      </c>
      <c r="BR121" t="s">
        <v>116</v>
      </c>
      <c r="BS121" t="s">
        <v>126</v>
      </c>
      <c r="BT121" t="s">
        <v>116</v>
      </c>
      <c r="BU121" t="s">
        <v>109</v>
      </c>
      <c r="BV121" t="s">
        <v>116</v>
      </c>
      <c r="BY121" t="s">
        <v>116</v>
      </c>
      <c r="BZ121" t="s">
        <v>142</v>
      </c>
      <c r="CA121" t="s">
        <v>1766</v>
      </c>
      <c r="CB121" t="s">
        <v>129</v>
      </c>
      <c r="CC121" t="s">
        <v>1767</v>
      </c>
      <c r="CD121" t="s">
        <v>116</v>
      </c>
      <c r="CE121" t="s">
        <v>116</v>
      </c>
      <c r="CG121" t="s">
        <v>113</v>
      </c>
      <c r="CH121" t="s">
        <v>113</v>
      </c>
      <c r="CI121" t="s">
        <v>1383</v>
      </c>
      <c r="CJ121" t="s">
        <v>109</v>
      </c>
      <c r="CK121" t="s">
        <v>109</v>
      </c>
      <c r="CL121" t="s">
        <v>109</v>
      </c>
      <c r="CN121" t="s">
        <v>1768</v>
      </c>
      <c r="CO121" t="s">
        <v>109</v>
      </c>
      <c r="CP121" t="s">
        <v>116</v>
      </c>
      <c r="CQ121" t="s">
        <v>109</v>
      </c>
      <c r="CS121" t="s">
        <v>109</v>
      </c>
      <c r="CT121" t="s">
        <v>116</v>
      </c>
      <c r="CU121" t="s">
        <v>109</v>
      </c>
      <c r="CV121" t="s">
        <v>109</v>
      </c>
      <c r="CX121" t="s">
        <v>116</v>
      </c>
      <c r="CY121" t="s">
        <v>1171</v>
      </c>
      <c r="DB121">
        <f t="shared" si="22"/>
        <v>1</v>
      </c>
      <c r="DC121">
        <f t="shared" si="23"/>
        <v>0</v>
      </c>
      <c r="DD121">
        <f t="shared" si="24"/>
        <v>3</v>
      </c>
      <c r="DE121">
        <f t="shared" si="25"/>
        <v>0</v>
      </c>
      <c r="DF121">
        <f t="shared" si="26"/>
        <v>4</v>
      </c>
      <c r="DG121">
        <f t="shared" si="27"/>
        <v>0</v>
      </c>
      <c r="DH121">
        <f t="shared" si="28"/>
        <v>5</v>
      </c>
      <c r="DI121">
        <f t="shared" si="29"/>
        <v>4</v>
      </c>
      <c r="DJ121">
        <f t="shared" si="30"/>
        <v>0</v>
      </c>
      <c r="DK121">
        <f t="shared" si="31"/>
        <v>1</v>
      </c>
      <c r="DL121">
        <f t="shared" si="32"/>
        <v>1</v>
      </c>
      <c r="DM121">
        <f t="shared" si="33"/>
        <v>4</v>
      </c>
      <c r="DN121">
        <f t="shared" si="34"/>
        <v>4</v>
      </c>
      <c r="DO121">
        <f t="shared" si="35"/>
        <v>1</v>
      </c>
      <c r="DP121">
        <f t="shared" si="36"/>
        <v>4</v>
      </c>
      <c r="DQ121">
        <f t="shared" si="37"/>
        <v>0</v>
      </c>
      <c r="DR121">
        <f t="shared" si="38"/>
        <v>0</v>
      </c>
      <c r="DS121">
        <f t="shared" si="39"/>
        <v>3</v>
      </c>
      <c r="DT121">
        <f t="shared" si="40"/>
        <v>35</v>
      </c>
      <c r="DU121">
        <f t="shared" si="41"/>
        <v>6.7307692307692317</v>
      </c>
      <c r="DV121">
        <f t="shared" si="42"/>
        <v>6.5</v>
      </c>
      <c r="DW121">
        <f t="shared" si="43"/>
        <v>6.5</v>
      </c>
    </row>
    <row r="122" spans="1:127">
      <c r="A122">
        <v>139</v>
      </c>
      <c r="B122" s="1">
        <v>44673.472141203703</v>
      </c>
      <c r="C122" s="1">
        <v>44673.484097222201</v>
      </c>
      <c r="D122" t="s">
        <v>104</v>
      </c>
      <c r="F122" t="s">
        <v>1770</v>
      </c>
      <c r="G122" s="3">
        <v>1138</v>
      </c>
      <c r="H122" t="s">
        <v>1771</v>
      </c>
      <c r="I122" t="s">
        <v>1772</v>
      </c>
      <c r="J122" t="s">
        <v>108</v>
      </c>
      <c r="K122" t="s">
        <v>114</v>
      </c>
      <c r="L122" t="s">
        <v>1773</v>
      </c>
      <c r="M122" t="s">
        <v>109</v>
      </c>
      <c r="O122" t="s">
        <v>1121</v>
      </c>
      <c r="P122" t="s">
        <v>1774</v>
      </c>
      <c r="Q122" t="s">
        <v>112</v>
      </c>
      <c r="R122" t="s">
        <v>113</v>
      </c>
      <c r="S122" t="s">
        <v>114</v>
      </c>
      <c r="T122" t="s">
        <v>156</v>
      </c>
      <c r="U122" t="s">
        <v>239</v>
      </c>
      <c r="V122" t="s">
        <v>1775</v>
      </c>
      <c r="X122" t="s">
        <v>113</v>
      </c>
      <c r="Y122" t="s">
        <v>1776</v>
      </c>
      <c r="Z122" t="s">
        <v>109</v>
      </c>
      <c r="AA122" t="s">
        <v>116</v>
      </c>
      <c r="AB122" t="s">
        <v>160</v>
      </c>
      <c r="AC122" t="s">
        <v>116</v>
      </c>
      <c r="AD122" t="s">
        <v>1777</v>
      </c>
      <c r="AE122" t="s">
        <v>109</v>
      </c>
      <c r="AG122" t="s">
        <v>109</v>
      </c>
      <c r="AH122" t="s">
        <v>116</v>
      </c>
      <c r="AI122" t="s">
        <v>109</v>
      </c>
      <c r="AJ122" t="s">
        <v>116</v>
      </c>
      <c r="AK122" t="s">
        <v>116</v>
      </c>
      <c r="AL122" t="s">
        <v>116</v>
      </c>
      <c r="AM122" t="s">
        <v>112</v>
      </c>
      <c r="AN122" t="s">
        <v>117</v>
      </c>
      <c r="AO122" t="s">
        <v>188</v>
      </c>
      <c r="AP122" t="s">
        <v>241</v>
      </c>
      <c r="AQ122" t="s">
        <v>109</v>
      </c>
      <c r="AS122" t="s">
        <v>1778</v>
      </c>
      <c r="AT122" t="s">
        <v>113</v>
      </c>
      <c r="AU122" t="s">
        <v>116</v>
      </c>
      <c r="AV122" t="s">
        <v>116</v>
      </c>
      <c r="AW122" t="s">
        <v>109</v>
      </c>
      <c r="AZ122" t="s">
        <v>164</v>
      </c>
      <c r="BA122" t="s">
        <v>165</v>
      </c>
      <c r="BB122" t="s">
        <v>206</v>
      </c>
      <c r="BC122" t="s">
        <v>116</v>
      </c>
      <c r="BD122" t="s">
        <v>116</v>
      </c>
      <c r="BE122" t="s">
        <v>122</v>
      </c>
      <c r="BG122" t="s">
        <v>116</v>
      </c>
      <c r="BH122" t="s">
        <v>116</v>
      </c>
      <c r="BI122" t="s">
        <v>1779</v>
      </c>
      <c r="BJ122" t="s">
        <v>116</v>
      </c>
      <c r="BK122" t="s">
        <v>109</v>
      </c>
      <c r="BL122" t="s">
        <v>109</v>
      </c>
      <c r="BM122" t="s">
        <v>116</v>
      </c>
      <c r="BN122" t="s">
        <v>124</v>
      </c>
      <c r="BO122" t="s">
        <v>116</v>
      </c>
      <c r="BP122" t="s">
        <v>122</v>
      </c>
      <c r="BR122" t="s">
        <v>116</v>
      </c>
      <c r="BS122" t="s">
        <v>169</v>
      </c>
      <c r="BT122" t="s">
        <v>116</v>
      </c>
      <c r="BU122" t="s">
        <v>114</v>
      </c>
      <c r="BV122" t="s">
        <v>116</v>
      </c>
      <c r="BX122" t="s">
        <v>116</v>
      </c>
      <c r="BY122" t="s">
        <v>116</v>
      </c>
      <c r="BZ122" t="s">
        <v>208</v>
      </c>
      <c r="CA122" t="s">
        <v>1780</v>
      </c>
      <c r="CB122" t="s">
        <v>113</v>
      </c>
      <c r="CC122" t="s">
        <v>270</v>
      </c>
      <c r="CD122" t="s">
        <v>116</v>
      </c>
      <c r="CE122" t="s">
        <v>109</v>
      </c>
      <c r="CF122" t="s">
        <v>1781</v>
      </c>
      <c r="CG122" t="s">
        <v>113</v>
      </c>
      <c r="CH122" t="s">
        <v>346</v>
      </c>
      <c r="CI122" t="s">
        <v>113</v>
      </c>
      <c r="CJ122" t="s">
        <v>116</v>
      </c>
      <c r="CK122" t="s">
        <v>109</v>
      </c>
      <c r="CL122" t="s">
        <v>109</v>
      </c>
      <c r="CN122" t="s">
        <v>176</v>
      </c>
      <c r="CO122" t="s">
        <v>116</v>
      </c>
      <c r="CP122" t="s">
        <v>116</v>
      </c>
      <c r="CQ122" t="s">
        <v>109</v>
      </c>
      <c r="CS122" t="s">
        <v>116</v>
      </c>
      <c r="CT122" t="s">
        <v>116</v>
      </c>
      <c r="CU122" t="s">
        <v>109</v>
      </c>
      <c r="CV122" t="s">
        <v>109</v>
      </c>
      <c r="CX122" t="s">
        <v>116</v>
      </c>
      <c r="CY122" t="s">
        <v>224</v>
      </c>
      <c r="DB122">
        <f t="shared" ref="DB122:DB132" si="44">COUNTIFS(J122:K122,"&lt;&gt;Non",J122:K122,"&lt;&gt;",J122:K122,"&lt;&gt;Non;")</f>
        <v>2</v>
      </c>
      <c r="DC122">
        <f t="shared" ref="DC122:DC132" si="45">COUNTIFS(M122,"&lt;&gt;Non",M122,"&lt;&gt;",M122,"&lt;&gt;Non;")</f>
        <v>0</v>
      </c>
      <c r="DD122">
        <f t="shared" ref="DD122:DD132" si="46">COUNTIFS(O122:T122,"&lt;&gt;Non",O122:T122,"&lt;&gt;",O122:T122,"&lt;&gt;Non;",O122:T122,"&lt;&gt;Je ne sais pas")</f>
        <v>5</v>
      </c>
      <c r="DE122">
        <f t="shared" ref="DE122:DE132" si="47">COUNTIFS(V122,"&lt;&gt;Non",V122,"&lt;&gt;",V122,"&lt;&gt;Non;",V122,"&lt;&gt;Non ")</f>
        <v>1</v>
      </c>
      <c r="DF122">
        <f t="shared" ref="DF122:DF132" si="48">COUNTIFS(X122:AC122,"&lt;&gt;Non",X122:AC122,"&lt;&gt;",X122:AC122,"&lt;&gt;Non;")</f>
        <v>4</v>
      </c>
      <c r="DG122">
        <f t="shared" ref="DG122:DG132" si="49">COUNTIFS(AE122,"&lt;&gt;Non",AE122,"&lt;&gt;",AE122,"&lt;&gt;Non;")</f>
        <v>0</v>
      </c>
      <c r="DH122">
        <f t="shared" ref="DH122:DH132" si="50">COUNTIFS(AG122:AQ122,"&lt;&gt;Non",AG122:AQ122,"&lt;&gt;",AG122:AQ122,"&lt;&gt;Non;")</f>
        <v>8</v>
      </c>
      <c r="DI122">
        <f t="shared" ref="DI122:DI132" si="51">COUNTIFS(AS122:AX122,"&lt;&gt;Non",AS122:AX122,"&lt;&gt;",AS122:AX122,"&lt;&gt;Non;")</f>
        <v>3</v>
      </c>
      <c r="DJ122">
        <f t="shared" ref="DJ122:DJ132" si="52">COUNTIFS(AZ122:BB122,"&lt;&gt;Non",AZ122:BB122,"&lt;&gt;",AZ122:BB122,"&lt;&gt;Non;")</f>
        <v>3</v>
      </c>
      <c r="DK122">
        <f t="shared" ref="DK122:DK132" si="53">COUNTIFS(BD122:BE122,"&lt;&gt;Non",BD122:BE122,"&lt;&gt;",BD122:BE122,"&lt;&gt;Non;",BD122:BE122,"&lt;&gt;Je ne sais pas")</f>
        <v>1</v>
      </c>
      <c r="DL122">
        <f t="shared" ref="DL122:DL132" si="54">COUNTIFS(BG122:BH122,"&lt;&gt;Non",BG122:BH122,"&lt;&gt;",BG122:BH122,"&lt;&gt;Non;")</f>
        <v>2</v>
      </c>
      <c r="DM122">
        <f t="shared" ref="DM122:DM132" si="55">COUNTIFS(BJ122:BP122,"&lt;&gt;Non",BJ122:BP122,"&lt;&gt;",BJ122:BP122,"&lt;&gt;Non;",BJ122:BP122,"&lt;&gt;Je ne sais pas")</f>
        <v>4</v>
      </c>
      <c r="DN122">
        <f t="shared" ref="DN122:DN132" si="56">COUNTIFS(BR122:BV122,"&lt;&gt;Non",BR122:BV122,"&lt;&gt;",BR122:BV122,"&lt;&gt;Non;")</f>
        <v>5</v>
      </c>
      <c r="DO122">
        <f t="shared" ref="DO122:DO132" si="57">COUNTIFS(BY122,"&lt;&gt;Non",BY122,"&lt;&gt;",BY122,"&lt;&gt;Non;")</f>
        <v>1</v>
      </c>
      <c r="DP122">
        <f t="shared" ref="DP122:DP132" si="58">COUNTIFS(CA122:CD122,"&lt;&gt;Non",CA122:CD122,"&lt;&gt;",CA122:CD122,"&lt;&gt;Non;")</f>
        <v>3</v>
      </c>
      <c r="DQ122">
        <f t="shared" ref="DQ122:DQ132" si="59">COUNTIFS(CF122:CH122,"&lt;&gt;Non",CF122:CH122,"&lt;&gt;",CF122:CH122,"&lt;&gt;Non;")</f>
        <v>2</v>
      </c>
      <c r="DR122">
        <f t="shared" ref="DR122:DR132" si="60">COUNTIFS(CJ122:CL122,"&lt;&gt;Non",CJ122:CL122,"&lt;&gt;",CJ122:CL122,"&lt;&gt;Non;")</f>
        <v>1</v>
      </c>
      <c r="DS122">
        <f t="shared" ref="DS122:DS132" si="61">COUNTIFS(CN122:CV122,"&lt;&gt;Non",CN122:CV122,"&lt;&gt;",CN122:CV122,"&lt;&gt;Non;")</f>
        <v>5</v>
      </c>
      <c r="DT122">
        <f t="shared" ref="DT122:DT132" si="62">SUM(DB122:DS122)</f>
        <v>50</v>
      </c>
      <c r="DU122">
        <f t="shared" ref="DU122:DU132" si="63">DT122/52*10</f>
        <v>9.615384615384615</v>
      </c>
      <c r="DV122">
        <f t="shared" si="42"/>
        <v>9.5</v>
      </c>
      <c r="DW122">
        <f t="shared" si="43"/>
        <v>9.5</v>
      </c>
    </row>
    <row r="123" spans="1:127">
      <c r="A123">
        <v>140</v>
      </c>
      <c r="B123" s="1">
        <v>44673.4940740741</v>
      </c>
      <c r="C123" s="1">
        <v>44673.830648148098</v>
      </c>
      <c r="D123" t="s">
        <v>104</v>
      </c>
      <c r="F123" t="s">
        <v>1782</v>
      </c>
      <c r="G123" s="4">
        <v>618</v>
      </c>
      <c r="H123" t="s">
        <v>1783</v>
      </c>
      <c r="I123" t="s">
        <v>1784</v>
      </c>
      <c r="J123" t="s">
        <v>134</v>
      </c>
      <c r="K123" t="s">
        <v>114</v>
      </c>
      <c r="L123" t="s">
        <v>1785</v>
      </c>
      <c r="M123" t="s">
        <v>109</v>
      </c>
      <c r="O123" t="s">
        <v>185</v>
      </c>
      <c r="P123" t="s">
        <v>1786</v>
      </c>
      <c r="Q123" t="s">
        <v>112</v>
      </c>
      <c r="R123" t="s">
        <v>113</v>
      </c>
      <c r="S123" t="s">
        <v>114</v>
      </c>
      <c r="T123" t="s">
        <v>109</v>
      </c>
      <c r="V123" t="s">
        <v>116</v>
      </c>
      <c r="W123" t="s">
        <v>1787</v>
      </c>
      <c r="X123" t="s">
        <v>510</v>
      </c>
      <c r="Y123" t="s">
        <v>139</v>
      </c>
      <c r="Z123" t="s">
        <v>109</v>
      </c>
      <c r="AA123" t="s">
        <v>116</v>
      </c>
      <c r="AB123" t="s">
        <v>134</v>
      </c>
      <c r="AC123" t="s">
        <v>116</v>
      </c>
      <c r="AD123" t="s">
        <v>1788</v>
      </c>
      <c r="AE123" t="s">
        <v>109</v>
      </c>
      <c r="AG123" t="s">
        <v>109</v>
      </c>
      <c r="AH123" t="s">
        <v>109</v>
      </c>
      <c r="AI123" t="s">
        <v>109</v>
      </c>
      <c r="AJ123" t="s">
        <v>109</v>
      </c>
      <c r="AK123" t="s">
        <v>116</v>
      </c>
      <c r="AL123" t="s">
        <v>116</v>
      </c>
      <c r="AM123" t="s">
        <v>112</v>
      </c>
      <c r="AN123" t="s">
        <v>117</v>
      </c>
      <c r="AO123" t="s">
        <v>339</v>
      </c>
      <c r="AP123" t="s">
        <v>113</v>
      </c>
      <c r="AQ123" t="s">
        <v>109</v>
      </c>
      <c r="AS123" t="s">
        <v>448</v>
      </c>
      <c r="AT123" t="s">
        <v>113</v>
      </c>
      <c r="AU123" t="s">
        <v>116</v>
      </c>
      <c r="AV123" t="s">
        <v>116</v>
      </c>
      <c r="AW123" t="s">
        <v>109</v>
      </c>
      <c r="AZ123" t="s">
        <v>164</v>
      </c>
      <c r="BA123" t="s">
        <v>120</v>
      </c>
      <c r="BB123" t="s">
        <v>370</v>
      </c>
      <c r="BC123" t="s">
        <v>116</v>
      </c>
      <c r="BD123" t="s">
        <v>116</v>
      </c>
      <c r="BE123" t="s">
        <v>116</v>
      </c>
      <c r="BF123" t="s">
        <v>1789</v>
      </c>
      <c r="BG123" t="s">
        <v>116</v>
      </c>
      <c r="BH123" t="s">
        <v>116</v>
      </c>
      <c r="BI123" t="s">
        <v>1790</v>
      </c>
      <c r="BJ123" t="s">
        <v>116</v>
      </c>
      <c r="BK123" t="s">
        <v>116</v>
      </c>
      <c r="BL123" t="s">
        <v>109</v>
      </c>
      <c r="BM123" t="s">
        <v>109</v>
      </c>
      <c r="BN123" t="s">
        <v>124</v>
      </c>
      <c r="BO123" t="s">
        <v>125</v>
      </c>
      <c r="BP123" t="s">
        <v>109</v>
      </c>
      <c r="BR123" t="s">
        <v>116</v>
      </c>
      <c r="BS123" t="s">
        <v>169</v>
      </c>
      <c r="BT123" t="s">
        <v>116</v>
      </c>
      <c r="BU123" t="s">
        <v>114</v>
      </c>
      <c r="BV123" t="s">
        <v>116</v>
      </c>
      <c r="BW123" t="s">
        <v>1791</v>
      </c>
      <c r="BX123" t="s">
        <v>116</v>
      </c>
      <c r="BY123" t="s">
        <v>116</v>
      </c>
      <c r="BZ123" t="s">
        <v>1792</v>
      </c>
      <c r="CA123" t="s">
        <v>1793</v>
      </c>
      <c r="CB123" t="s">
        <v>512</v>
      </c>
      <c r="CC123" t="s">
        <v>191</v>
      </c>
      <c r="CD123" t="s">
        <v>116</v>
      </c>
      <c r="CE123" t="s">
        <v>109</v>
      </c>
      <c r="CF123" t="s">
        <v>480</v>
      </c>
      <c r="CG123" t="s">
        <v>113</v>
      </c>
      <c r="CH123" t="s">
        <v>436</v>
      </c>
      <c r="CI123" t="s">
        <v>113</v>
      </c>
      <c r="CJ123" t="s">
        <v>116</v>
      </c>
      <c r="CK123" t="s">
        <v>109</v>
      </c>
      <c r="CL123" t="s">
        <v>109</v>
      </c>
      <c r="CN123" t="s">
        <v>1306</v>
      </c>
      <c r="CO123" t="s">
        <v>109</v>
      </c>
      <c r="CP123" t="s">
        <v>116</v>
      </c>
      <c r="CQ123" t="s">
        <v>109</v>
      </c>
      <c r="CS123" t="s">
        <v>116</v>
      </c>
      <c r="CT123" t="s">
        <v>116</v>
      </c>
      <c r="CU123" t="s">
        <v>116</v>
      </c>
      <c r="CV123" t="s">
        <v>109</v>
      </c>
      <c r="CX123" t="s">
        <v>116</v>
      </c>
      <c r="CY123" t="s">
        <v>1137</v>
      </c>
      <c r="DB123">
        <f t="shared" si="44"/>
        <v>2</v>
      </c>
      <c r="DC123">
        <f t="shared" si="45"/>
        <v>0</v>
      </c>
      <c r="DD123">
        <f t="shared" si="46"/>
        <v>4</v>
      </c>
      <c r="DE123">
        <f t="shared" si="47"/>
        <v>1</v>
      </c>
      <c r="DF123">
        <f t="shared" si="48"/>
        <v>5</v>
      </c>
      <c r="DG123">
        <f t="shared" si="49"/>
        <v>0</v>
      </c>
      <c r="DH123">
        <f t="shared" si="50"/>
        <v>5</v>
      </c>
      <c r="DI123">
        <f t="shared" si="51"/>
        <v>3</v>
      </c>
      <c r="DJ123">
        <f t="shared" si="52"/>
        <v>3</v>
      </c>
      <c r="DK123">
        <f t="shared" si="53"/>
        <v>2</v>
      </c>
      <c r="DL123">
        <f t="shared" si="54"/>
        <v>2</v>
      </c>
      <c r="DM123">
        <f t="shared" si="55"/>
        <v>4</v>
      </c>
      <c r="DN123">
        <f t="shared" si="56"/>
        <v>5</v>
      </c>
      <c r="DO123">
        <f t="shared" si="57"/>
        <v>1</v>
      </c>
      <c r="DP123">
        <f t="shared" si="58"/>
        <v>4</v>
      </c>
      <c r="DQ123">
        <f t="shared" si="59"/>
        <v>2</v>
      </c>
      <c r="DR123">
        <f t="shared" si="60"/>
        <v>1</v>
      </c>
      <c r="DS123">
        <f t="shared" si="61"/>
        <v>5</v>
      </c>
      <c r="DT123">
        <f t="shared" si="62"/>
        <v>49</v>
      </c>
      <c r="DU123">
        <f t="shared" si="63"/>
        <v>9.4230769230769234</v>
      </c>
      <c r="DV123">
        <f t="shared" si="42"/>
        <v>9.5</v>
      </c>
      <c r="DW123">
        <f t="shared" si="43"/>
        <v>9.5</v>
      </c>
    </row>
    <row r="124" spans="1:127">
      <c r="A124">
        <v>141</v>
      </c>
      <c r="B124" s="1">
        <v>44674.446585648097</v>
      </c>
      <c r="C124" s="1">
        <v>44674.457384259302</v>
      </c>
      <c r="D124" t="s">
        <v>104</v>
      </c>
      <c r="F124" t="s">
        <v>1794</v>
      </c>
      <c r="G124" s="3">
        <v>13168</v>
      </c>
      <c r="H124" t="s">
        <v>1795</v>
      </c>
      <c r="I124" t="s">
        <v>1796</v>
      </c>
      <c r="J124" t="s">
        <v>134</v>
      </c>
      <c r="K124" t="s">
        <v>109</v>
      </c>
      <c r="M124" t="s">
        <v>109</v>
      </c>
      <c r="O124" t="s">
        <v>1797</v>
      </c>
      <c r="P124" t="s">
        <v>111</v>
      </c>
      <c r="Q124" t="s">
        <v>200</v>
      </c>
      <c r="R124" t="s">
        <v>1178</v>
      </c>
      <c r="S124" t="s">
        <v>122</v>
      </c>
      <c r="T124" t="s">
        <v>156</v>
      </c>
      <c r="U124" t="s">
        <v>157</v>
      </c>
      <c r="V124" t="s">
        <v>116</v>
      </c>
      <c r="W124" t="s">
        <v>1798</v>
      </c>
      <c r="X124" t="s">
        <v>138</v>
      </c>
      <c r="Y124" t="s">
        <v>187</v>
      </c>
      <c r="Z124" t="s">
        <v>116</v>
      </c>
      <c r="AB124" t="s">
        <v>160</v>
      </c>
      <c r="AC124" t="s">
        <v>109</v>
      </c>
      <c r="AE124" t="s">
        <v>109</v>
      </c>
      <c r="AG124" t="s">
        <v>109</v>
      </c>
      <c r="AH124" t="s">
        <v>116</v>
      </c>
      <c r="AI124" t="s">
        <v>116</v>
      </c>
      <c r="AJ124" t="s">
        <v>116</v>
      </c>
      <c r="AK124" t="s">
        <v>116</v>
      </c>
      <c r="AL124" t="s">
        <v>116</v>
      </c>
      <c r="AM124" t="s">
        <v>200</v>
      </c>
      <c r="AN124" t="s">
        <v>117</v>
      </c>
      <c r="AO124" t="s">
        <v>188</v>
      </c>
      <c r="AP124" t="s">
        <v>1199</v>
      </c>
      <c r="AQ124" t="s">
        <v>109</v>
      </c>
      <c r="AS124" t="s">
        <v>118</v>
      </c>
      <c r="AT124" t="s">
        <v>113</v>
      </c>
      <c r="AU124" t="s">
        <v>116</v>
      </c>
      <c r="AV124" t="s">
        <v>116</v>
      </c>
      <c r="AW124" t="s">
        <v>109</v>
      </c>
      <c r="AZ124" t="s">
        <v>113</v>
      </c>
      <c r="BA124" t="s">
        <v>120</v>
      </c>
      <c r="BB124" t="s">
        <v>113</v>
      </c>
      <c r="BC124" t="s">
        <v>116</v>
      </c>
      <c r="BD124" t="s">
        <v>116</v>
      </c>
      <c r="BE124" t="s">
        <v>122</v>
      </c>
      <c r="BG124" t="s">
        <v>116</v>
      </c>
      <c r="BH124" t="s">
        <v>116</v>
      </c>
      <c r="BI124" t="s">
        <v>1799</v>
      </c>
      <c r="BJ124" t="s">
        <v>116</v>
      </c>
      <c r="BK124" t="s">
        <v>109</v>
      </c>
      <c r="BL124" t="s">
        <v>109</v>
      </c>
      <c r="BM124" t="s">
        <v>109</v>
      </c>
      <c r="BN124" t="s">
        <v>113</v>
      </c>
      <c r="BO124" t="s">
        <v>116</v>
      </c>
      <c r="BP124" t="s">
        <v>122</v>
      </c>
      <c r="BR124" t="s">
        <v>116</v>
      </c>
      <c r="BS124" t="s">
        <v>126</v>
      </c>
      <c r="BT124" t="s">
        <v>109</v>
      </c>
      <c r="BU124" t="s">
        <v>114</v>
      </c>
      <c r="BV124" t="s">
        <v>223</v>
      </c>
      <c r="BX124" t="s">
        <v>116</v>
      </c>
      <c r="BY124" t="s">
        <v>116</v>
      </c>
      <c r="BZ124" t="s">
        <v>208</v>
      </c>
      <c r="CA124" t="s">
        <v>1800</v>
      </c>
      <c r="CB124" t="s">
        <v>1801</v>
      </c>
      <c r="CC124" t="s">
        <v>191</v>
      </c>
      <c r="CD124" t="s">
        <v>116</v>
      </c>
      <c r="CE124" t="s">
        <v>116</v>
      </c>
      <c r="CG124" t="s">
        <v>113</v>
      </c>
      <c r="CH124" t="s">
        <v>174</v>
      </c>
      <c r="CI124" t="s">
        <v>490</v>
      </c>
      <c r="CJ124" t="s">
        <v>109</v>
      </c>
      <c r="CK124" t="s">
        <v>109</v>
      </c>
      <c r="CL124" t="s">
        <v>109</v>
      </c>
      <c r="CN124" t="s">
        <v>598</v>
      </c>
      <c r="CO124" t="s">
        <v>116</v>
      </c>
      <c r="CP124" t="s">
        <v>116</v>
      </c>
      <c r="CQ124" t="s">
        <v>109</v>
      </c>
      <c r="CS124" t="s">
        <v>109</v>
      </c>
      <c r="CT124" t="s">
        <v>116</v>
      </c>
      <c r="CU124" t="s">
        <v>109</v>
      </c>
      <c r="CV124" t="s">
        <v>109</v>
      </c>
      <c r="CX124" t="s">
        <v>109</v>
      </c>
      <c r="DB124">
        <f t="shared" si="44"/>
        <v>1</v>
      </c>
      <c r="DC124">
        <f t="shared" si="45"/>
        <v>0</v>
      </c>
      <c r="DD124">
        <f t="shared" si="46"/>
        <v>5</v>
      </c>
      <c r="DE124">
        <f t="shared" si="47"/>
        <v>1</v>
      </c>
      <c r="DF124">
        <f t="shared" si="48"/>
        <v>4</v>
      </c>
      <c r="DG124">
        <f t="shared" si="49"/>
        <v>0</v>
      </c>
      <c r="DH124">
        <f t="shared" si="50"/>
        <v>9</v>
      </c>
      <c r="DI124">
        <f t="shared" si="51"/>
        <v>3</v>
      </c>
      <c r="DJ124">
        <f t="shared" si="52"/>
        <v>1</v>
      </c>
      <c r="DK124">
        <f t="shared" si="53"/>
        <v>1</v>
      </c>
      <c r="DL124">
        <f t="shared" si="54"/>
        <v>2</v>
      </c>
      <c r="DM124">
        <f t="shared" si="55"/>
        <v>2</v>
      </c>
      <c r="DN124">
        <f t="shared" si="56"/>
        <v>4</v>
      </c>
      <c r="DO124">
        <f t="shared" si="57"/>
        <v>1</v>
      </c>
      <c r="DP124">
        <f t="shared" si="58"/>
        <v>4</v>
      </c>
      <c r="DQ124">
        <f t="shared" si="59"/>
        <v>1</v>
      </c>
      <c r="DR124">
        <f t="shared" si="60"/>
        <v>0</v>
      </c>
      <c r="DS124">
        <f t="shared" si="61"/>
        <v>4</v>
      </c>
      <c r="DT124">
        <f t="shared" si="62"/>
        <v>43</v>
      </c>
      <c r="DU124">
        <f t="shared" si="63"/>
        <v>8.2692307692307683</v>
      </c>
      <c r="DV124">
        <f t="shared" si="42"/>
        <v>8.5</v>
      </c>
      <c r="DW124">
        <f t="shared" si="43"/>
        <v>8.5</v>
      </c>
    </row>
    <row r="125" spans="1:127">
      <c r="A125">
        <v>142</v>
      </c>
      <c r="B125" s="1">
        <v>44676.683460648201</v>
      </c>
      <c r="C125" s="1">
        <v>44676.697326388901</v>
      </c>
      <c r="D125" t="s">
        <v>104</v>
      </c>
      <c r="F125" t="s">
        <v>1802</v>
      </c>
      <c r="G125" s="4">
        <v>12647</v>
      </c>
      <c r="H125" t="s">
        <v>1803</v>
      </c>
      <c r="I125" t="s">
        <v>1804</v>
      </c>
      <c r="J125" t="s">
        <v>152</v>
      </c>
      <c r="K125" t="s">
        <v>114</v>
      </c>
      <c r="L125" t="s">
        <v>1805</v>
      </c>
      <c r="M125" t="s">
        <v>109</v>
      </c>
      <c r="O125" t="s">
        <v>185</v>
      </c>
      <c r="P125" t="s">
        <v>660</v>
      </c>
      <c r="Q125" t="s">
        <v>112</v>
      </c>
      <c r="R125" t="s">
        <v>113</v>
      </c>
      <c r="S125" t="s">
        <v>114</v>
      </c>
      <c r="T125" t="s">
        <v>109</v>
      </c>
      <c r="V125" t="s">
        <v>116</v>
      </c>
      <c r="W125" t="s">
        <v>1806</v>
      </c>
      <c r="X125" t="s">
        <v>138</v>
      </c>
      <c r="Y125" t="s">
        <v>139</v>
      </c>
      <c r="Z125" t="s">
        <v>109</v>
      </c>
      <c r="AA125" t="s">
        <v>109</v>
      </c>
      <c r="AB125" t="s">
        <v>152</v>
      </c>
      <c r="AC125" t="s">
        <v>109</v>
      </c>
      <c r="AE125" t="s">
        <v>109</v>
      </c>
      <c r="AG125" t="s">
        <v>109</v>
      </c>
      <c r="AH125" t="s">
        <v>116</v>
      </c>
      <c r="AI125" t="s">
        <v>109</v>
      </c>
      <c r="AJ125" t="s">
        <v>116</v>
      </c>
      <c r="AK125" t="s">
        <v>116</v>
      </c>
      <c r="AL125" t="s">
        <v>116</v>
      </c>
      <c r="AM125" t="s">
        <v>112</v>
      </c>
      <c r="AN125" t="s">
        <v>117</v>
      </c>
      <c r="AO125" t="s">
        <v>188</v>
      </c>
      <c r="AP125" t="s">
        <v>241</v>
      </c>
      <c r="AQ125" t="s">
        <v>109</v>
      </c>
      <c r="AS125" t="s">
        <v>204</v>
      </c>
      <c r="AT125" t="s">
        <v>113</v>
      </c>
      <c r="AU125" t="s">
        <v>116</v>
      </c>
      <c r="AV125" t="s">
        <v>116</v>
      </c>
      <c r="AW125" t="s">
        <v>109</v>
      </c>
      <c r="AZ125" t="s">
        <v>450</v>
      </c>
      <c r="BA125" t="s">
        <v>120</v>
      </c>
      <c r="BB125" t="s">
        <v>266</v>
      </c>
      <c r="BC125" t="s">
        <v>116</v>
      </c>
      <c r="BD125" t="s">
        <v>116</v>
      </c>
      <c r="BE125" t="s">
        <v>122</v>
      </c>
      <c r="BG125" t="s">
        <v>109</v>
      </c>
      <c r="BH125" t="s">
        <v>116</v>
      </c>
      <c r="BI125" t="s">
        <v>1807</v>
      </c>
      <c r="BJ125" t="s">
        <v>116</v>
      </c>
      <c r="BK125" t="s">
        <v>116</v>
      </c>
      <c r="BL125" t="s">
        <v>109</v>
      </c>
      <c r="BM125" t="s">
        <v>109</v>
      </c>
      <c r="BN125" t="s">
        <v>1313</v>
      </c>
      <c r="BO125" t="s">
        <v>116</v>
      </c>
      <c r="BP125" t="s">
        <v>122</v>
      </c>
      <c r="BR125" t="s">
        <v>109</v>
      </c>
      <c r="BS125" t="s">
        <v>310</v>
      </c>
      <c r="BT125" t="s">
        <v>109</v>
      </c>
      <c r="BU125" t="s">
        <v>114</v>
      </c>
      <c r="BV125" t="s">
        <v>116</v>
      </c>
      <c r="BX125" t="s">
        <v>116</v>
      </c>
      <c r="BY125" t="s">
        <v>116</v>
      </c>
      <c r="BZ125" t="s">
        <v>142</v>
      </c>
      <c r="CA125" t="s">
        <v>871</v>
      </c>
      <c r="CB125" t="s">
        <v>129</v>
      </c>
      <c r="CC125" t="s">
        <v>270</v>
      </c>
      <c r="CD125" t="s">
        <v>109</v>
      </c>
      <c r="CE125" t="s">
        <v>109</v>
      </c>
      <c r="CF125" t="s">
        <v>1808</v>
      </c>
      <c r="CG125" t="s">
        <v>113</v>
      </c>
      <c r="CH125" t="s">
        <v>1397</v>
      </c>
      <c r="CI125" t="s">
        <v>113</v>
      </c>
      <c r="CJ125" t="s">
        <v>109</v>
      </c>
      <c r="CK125" t="s">
        <v>116</v>
      </c>
      <c r="CL125" t="s">
        <v>116</v>
      </c>
      <c r="CM125" t="s">
        <v>1809</v>
      </c>
      <c r="CN125" t="s">
        <v>176</v>
      </c>
      <c r="CO125" t="s">
        <v>116</v>
      </c>
      <c r="CP125" t="s">
        <v>116</v>
      </c>
      <c r="CQ125" t="s">
        <v>109</v>
      </c>
      <c r="CS125" t="s">
        <v>116</v>
      </c>
      <c r="CT125" t="s">
        <v>116</v>
      </c>
      <c r="CU125" t="s">
        <v>116</v>
      </c>
      <c r="CV125" t="s">
        <v>109</v>
      </c>
      <c r="CX125" t="s">
        <v>116</v>
      </c>
      <c r="CY125" t="s">
        <v>179</v>
      </c>
      <c r="DB125">
        <f t="shared" si="44"/>
        <v>2</v>
      </c>
      <c r="DC125">
        <f t="shared" si="45"/>
        <v>0</v>
      </c>
      <c r="DD125">
        <f t="shared" si="46"/>
        <v>4</v>
      </c>
      <c r="DE125">
        <f t="shared" si="47"/>
        <v>1</v>
      </c>
      <c r="DF125">
        <f t="shared" si="48"/>
        <v>3</v>
      </c>
      <c r="DG125">
        <f t="shared" si="49"/>
        <v>0</v>
      </c>
      <c r="DH125">
        <f t="shared" si="50"/>
        <v>8</v>
      </c>
      <c r="DI125">
        <f t="shared" si="51"/>
        <v>3</v>
      </c>
      <c r="DJ125">
        <f t="shared" si="52"/>
        <v>3</v>
      </c>
      <c r="DK125">
        <f t="shared" si="53"/>
        <v>1</v>
      </c>
      <c r="DL125">
        <f t="shared" si="54"/>
        <v>1</v>
      </c>
      <c r="DM125">
        <f t="shared" si="55"/>
        <v>4</v>
      </c>
      <c r="DN125">
        <f t="shared" si="56"/>
        <v>3</v>
      </c>
      <c r="DO125">
        <f t="shared" si="57"/>
        <v>1</v>
      </c>
      <c r="DP125">
        <f t="shared" si="58"/>
        <v>3</v>
      </c>
      <c r="DQ125">
        <f t="shared" si="59"/>
        <v>2</v>
      </c>
      <c r="DR125">
        <f t="shared" si="60"/>
        <v>2</v>
      </c>
      <c r="DS125">
        <f t="shared" si="61"/>
        <v>6</v>
      </c>
      <c r="DT125">
        <f t="shared" si="62"/>
        <v>47</v>
      </c>
      <c r="DU125">
        <f t="shared" si="63"/>
        <v>9.0384615384615383</v>
      </c>
      <c r="DV125">
        <f t="shared" si="42"/>
        <v>9</v>
      </c>
      <c r="DW125">
        <f t="shared" si="43"/>
        <v>9</v>
      </c>
    </row>
    <row r="126" spans="1:127">
      <c r="A126">
        <v>143</v>
      </c>
      <c r="B126" s="1">
        <v>44676.777546296304</v>
      </c>
      <c r="C126" s="1">
        <v>44676.786527777796</v>
      </c>
      <c r="D126" t="s">
        <v>104</v>
      </c>
      <c r="F126" t="s">
        <v>1810</v>
      </c>
      <c r="G126" s="3">
        <v>21366</v>
      </c>
      <c r="H126" t="s">
        <v>1811</v>
      </c>
      <c r="I126" t="s">
        <v>1812</v>
      </c>
      <c r="J126" t="s">
        <v>152</v>
      </c>
      <c r="K126" t="s">
        <v>109</v>
      </c>
      <c r="M126" t="s">
        <v>109</v>
      </c>
      <c r="O126" t="s">
        <v>198</v>
      </c>
      <c r="P126" t="s">
        <v>1813</v>
      </c>
      <c r="Q126" t="s">
        <v>112</v>
      </c>
      <c r="R126" t="s">
        <v>113</v>
      </c>
      <c r="S126" t="s">
        <v>109</v>
      </c>
      <c r="T126" t="s">
        <v>109</v>
      </c>
      <c r="V126" t="s">
        <v>1775</v>
      </c>
      <c r="X126" t="s">
        <v>138</v>
      </c>
      <c r="Y126" t="s">
        <v>779</v>
      </c>
      <c r="Z126" t="s">
        <v>109</v>
      </c>
      <c r="AA126" t="s">
        <v>116</v>
      </c>
      <c r="AB126" t="s">
        <v>152</v>
      </c>
      <c r="AC126" t="s">
        <v>109</v>
      </c>
      <c r="AE126" t="s">
        <v>109</v>
      </c>
      <c r="AG126" t="s">
        <v>109</v>
      </c>
      <c r="AH126" t="s">
        <v>116</v>
      </c>
      <c r="AI126" t="s">
        <v>109</v>
      </c>
      <c r="AJ126" t="s">
        <v>116</v>
      </c>
      <c r="AK126" t="s">
        <v>116</v>
      </c>
      <c r="AL126" t="s">
        <v>116</v>
      </c>
      <c r="AM126" t="s">
        <v>112</v>
      </c>
      <c r="AN126" t="s">
        <v>117</v>
      </c>
      <c r="AO126" t="s">
        <v>188</v>
      </c>
      <c r="AP126" t="s">
        <v>241</v>
      </c>
      <c r="AQ126" t="s">
        <v>109</v>
      </c>
      <c r="AS126" t="s">
        <v>242</v>
      </c>
      <c r="AT126" t="s">
        <v>308</v>
      </c>
      <c r="AU126" t="s">
        <v>116</v>
      </c>
      <c r="AV126" t="s">
        <v>109</v>
      </c>
      <c r="AW126" t="s">
        <v>109</v>
      </c>
      <c r="AZ126" t="s">
        <v>164</v>
      </c>
      <c r="BA126" t="s">
        <v>165</v>
      </c>
      <c r="BB126" t="s">
        <v>121</v>
      </c>
      <c r="BC126" t="s">
        <v>116</v>
      </c>
      <c r="BD126" t="s">
        <v>116</v>
      </c>
      <c r="BE126" t="s">
        <v>122</v>
      </c>
      <c r="BG126" t="s">
        <v>116</v>
      </c>
      <c r="BH126" t="s">
        <v>109</v>
      </c>
      <c r="BJ126" t="s">
        <v>116</v>
      </c>
      <c r="BK126" t="s">
        <v>116</v>
      </c>
      <c r="BL126" t="s">
        <v>116</v>
      </c>
      <c r="BM126" t="s">
        <v>109</v>
      </c>
      <c r="BN126" t="s">
        <v>124</v>
      </c>
      <c r="BO126" t="s">
        <v>125</v>
      </c>
      <c r="BP126" t="s">
        <v>122</v>
      </c>
      <c r="BR126" t="s">
        <v>116</v>
      </c>
      <c r="BS126" t="s">
        <v>169</v>
      </c>
      <c r="BT126" t="s">
        <v>116</v>
      </c>
      <c r="BU126" t="s">
        <v>109</v>
      </c>
      <c r="BV126" t="s">
        <v>116</v>
      </c>
      <c r="BX126" t="s">
        <v>116</v>
      </c>
      <c r="BY126" t="s">
        <v>116</v>
      </c>
      <c r="BZ126" t="s">
        <v>208</v>
      </c>
      <c r="CA126" t="s">
        <v>113</v>
      </c>
      <c r="CB126" t="s">
        <v>641</v>
      </c>
      <c r="CC126" t="s">
        <v>191</v>
      </c>
      <c r="CD126" t="s">
        <v>116</v>
      </c>
      <c r="CE126" t="s">
        <v>109</v>
      </c>
      <c r="CF126" t="s">
        <v>435</v>
      </c>
      <c r="CG126" t="s">
        <v>400</v>
      </c>
      <c r="CH126" t="s">
        <v>174</v>
      </c>
      <c r="CI126" t="s">
        <v>113</v>
      </c>
      <c r="CJ126" t="s">
        <v>116</v>
      </c>
      <c r="CK126" t="s">
        <v>109</v>
      </c>
      <c r="CL126" t="s">
        <v>109</v>
      </c>
      <c r="CN126" t="s">
        <v>598</v>
      </c>
      <c r="CO126" t="s">
        <v>116</v>
      </c>
      <c r="CP126" t="s">
        <v>116</v>
      </c>
      <c r="CQ126" t="s">
        <v>109</v>
      </c>
      <c r="CS126" t="s">
        <v>116</v>
      </c>
      <c r="CT126" t="s">
        <v>116</v>
      </c>
      <c r="CU126" t="s">
        <v>109</v>
      </c>
      <c r="CV126" t="s">
        <v>109</v>
      </c>
      <c r="CX126" t="s">
        <v>109</v>
      </c>
      <c r="DB126">
        <f t="shared" si="44"/>
        <v>1</v>
      </c>
      <c r="DC126">
        <f t="shared" si="45"/>
        <v>0</v>
      </c>
      <c r="DD126">
        <f t="shared" si="46"/>
        <v>3</v>
      </c>
      <c r="DE126">
        <f t="shared" si="47"/>
        <v>1</v>
      </c>
      <c r="DF126">
        <f t="shared" si="48"/>
        <v>4</v>
      </c>
      <c r="DG126">
        <f t="shared" si="49"/>
        <v>0</v>
      </c>
      <c r="DH126">
        <f t="shared" si="50"/>
        <v>8</v>
      </c>
      <c r="DI126">
        <f t="shared" si="51"/>
        <v>3</v>
      </c>
      <c r="DJ126">
        <f t="shared" si="52"/>
        <v>3</v>
      </c>
      <c r="DK126">
        <f t="shared" si="53"/>
        <v>1</v>
      </c>
      <c r="DL126">
        <f t="shared" si="54"/>
        <v>1</v>
      </c>
      <c r="DM126">
        <f t="shared" si="55"/>
        <v>5</v>
      </c>
      <c r="DN126">
        <f t="shared" si="56"/>
        <v>4</v>
      </c>
      <c r="DO126">
        <f t="shared" si="57"/>
        <v>1</v>
      </c>
      <c r="DP126">
        <f t="shared" si="58"/>
        <v>3</v>
      </c>
      <c r="DQ126">
        <f t="shared" si="59"/>
        <v>3</v>
      </c>
      <c r="DR126">
        <f t="shared" si="60"/>
        <v>1</v>
      </c>
      <c r="DS126">
        <f t="shared" si="61"/>
        <v>5</v>
      </c>
      <c r="DT126">
        <f t="shared" si="62"/>
        <v>47</v>
      </c>
      <c r="DU126">
        <f t="shared" si="63"/>
        <v>9.0384615384615383</v>
      </c>
      <c r="DV126">
        <f t="shared" si="42"/>
        <v>9</v>
      </c>
      <c r="DW126">
        <f t="shared" si="43"/>
        <v>9</v>
      </c>
    </row>
    <row r="127" spans="1:127">
      <c r="A127">
        <v>144</v>
      </c>
      <c r="B127" s="1">
        <v>44677.685127314799</v>
      </c>
      <c r="C127" s="1">
        <v>44677.697418981501</v>
      </c>
      <c r="D127" t="s">
        <v>104</v>
      </c>
      <c r="F127" t="s">
        <v>1814</v>
      </c>
      <c r="G127" s="4">
        <v>10412</v>
      </c>
      <c r="H127" t="s">
        <v>1815</v>
      </c>
      <c r="I127" t="s">
        <v>1816</v>
      </c>
      <c r="J127" t="s">
        <v>108</v>
      </c>
      <c r="K127" t="s">
        <v>109</v>
      </c>
      <c r="M127" t="s">
        <v>116</v>
      </c>
      <c r="N127" t="s">
        <v>1817</v>
      </c>
      <c r="O127" t="s">
        <v>1818</v>
      </c>
      <c r="P127" t="s">
        <v>1819</v>
      </c>
      <c r="Q127" t="s">
        <v>200</v>
      </c>
      <c r="R127" t="s">
        <v>1820</v>
      </c>
      <c r="S127" t="s">
        <v>114</v>
      </c>
      <c r="T127" t="s">
        <v>337</v>
      </c>
      <c r="V127" t="s">
        <v>1775</v>
      </c>
      <c r="X127" t="s">
        <v>138</v>
      </c>
      <c r="Y127" t="s">
        <v>357</v>
      </c>
      <c r="Z127" t="s">
        <v>116</v>
      </c>
      <c r="AB127" t="s">
        <v>160</v>
      </c>
      <c r="AC127" t="s">
        <v>109</v>
      </c>
      <c r="AE127" t="s">
        <v>114</v>
      </c>
      <c r="AF127" t="s">
        <v>1821</v>
      </c>
      <c r="AG127" t="s">
        <v>116</v>
      </c>
      <c r="AH127" t="s">
        <v>116</v>
      </c>
      <c r="AI127" t="s">
        <v>116</v>
      </c>
      <c r="AJ127" t="s">
        <v>116</v>
      </c>
      <c r="AK127" t="s">
        <v>116</v>
      </c>
      <c r="AL127" t="s">
        <v>116</v>
      </c>
      <c r="AM127" t="s">
        <v>112</v>
      </c>
      <c r="AN127" t="s">
        <v>117</v>
      </c>
      <c r="AO127" t="s">
        <v>1822</v>
      </c>
      <c r="AP127" t="s">
        <v>113</v>
      </c>
      <c r="AQ127" t="s">
        <v>109</v>
      </c>
      <c r="AS127" t="s">
        <v>242</v>
      </c>
      <c r="AT127" t="s">
        <v>113</v>
      </c>
      <c r="AU127" t="s">
        <v>116</v>
      </c>
      <c r="AV127" t="s">
        <v>109</v>
      </c>
      <c r="AW127" t="s">
        <v>112</v>
      </c>
      <c r="AX127" t="s">
        <v>109</v>
      </c>
      <c r="AZ127" t="s">
        <v>1823</v>
      </c>
      <c r="BA127" t="s">
        <v>1824</v>
      </c>
      <c r="BB127" t="s">
        <v>113</v>
      </c>
      <c r="BC127" t="s">
        <v>116</v>
      </c>
      <c r="BD127" t="s">
        <v>116</v>
      </c>
      <c r="BE127" t="s">
        <v>116</v>
      </c>
      <c r="BF127" t="s">
        <v>1825</v>
      </c>
      <c r="BG127" t="s">
        <v>116</v>
      </c>
      <c r="BH127" t="s">
        <v>116</v>
      </c>
      <c r="BI127" t="s">
        <v>1826</v>
      </c>
      <c r="BJ127" t="s">
        <v>116</v>
      </c>
      <c r="BK127" t="s">
        <v>109</v>
      </c>
      <c r="BL127" t="s">
        <v>109</v>
      </c>
      <c r="BM127" t="s">
        <v>109</v>
      </c>
      <c r="BN127" t="s">
        <v>113</v>
      </c>
      <c r="BO127" t="s">
        <v>116</v>
      </c>
      <c r="BP127" t="s">
        <v>116</v>
      </c>
      <c r="BQ127" t="s">
        <v>1827</v>
      </c>
      <c r="BR127" t="s">
        <v>116</v>
      </c>
      <c r="BS127" t="s">
        <v>126</v>
      </c>
      <c r="BT127" t="s">
        <v>109</v>
      </c>
      <c r="BU127" t="s">
        <v>114</v>
      </c>
      <c r="BV127" t="s">
        <v>116</v>
      </c>
      <c r="BW127" t="s">
        <v>1828</v>
      </c>
      <c r="BX127" t="s">
        <v>116</v>
      </c>
      <c r="BY127" t="s">
        <v>116</v>
      </c>
      <c r="BZ127" t="s">
        <v>1829</v>
      </c>
      <c r="CA127" t="s">
        <v>1830</v>
      </c>
      <c r="CB127" t="s">
        <v>1831</v>
      </c>
      <c r="CC127" t="s">
        <v>298</v>
      </c>
      <c r="CD127" t="s">
        <v>116</v>
      </c>
      <c r="CE127" t="s">
        <v>109</v>
      </c>
      <c r="CF127" t="s">
        <v>1832</v>
      </c>
      <c r="CG127" t="s">
        <v>232</v>
      </c>
      <c r="CH127" t="s">
        <v>346</v>
      </c>
      <c r="CI127" t="s">
        <v>113</v>
      </c>
      <c r="CJ127" t="s">
        <v>116</v>
      </c>
      <c r="CK127" t="s">
        <v>116</v>
      </c>
      <c r="CL127" t="s">
        <v>116</v>
      </c>
      <c r="CM127" t="s">
        <v>1833</v>
      </c>
      <c r="CN127" t="s">
        <v>372</v>
      </c>
      <c r="CO127" t="s">
        <v>116</v>
      </c>
      <c r="CP127" t="s">
        <v>116</v>
      </c>
      <c r="CQ127" t="s">
        <v>109</v>
      </c>
      <c r="CS127" t="s">
        <v>116</v>
      </c>
      <c r="CT127" t="s">
        <v>116</v>
      </c>
      <c r="CU127" t="s">
        <v>109</v>
      </c>
      <c r="CV127" t="s">
        <v>109</v>
      </c>
      <c r="CX127" t="s">
        <v>116</v>
      </c>
      <c r="CY127" t="s">
        <v>1834</v>
      </c>
      <c r="CZ127" t="s">
        <v>1835</v>
      </c>
      <c r="DB127">
        <f t="shared" si="44"/>
        <v>1</v>
      </c>
      <c r="DC127">
        <f t="shared" si="45"/>
        <v>1</v>
      </c>
      <c r="DD127">
        <f t="shared" si="46"/>
        <v>6</v>
      </c>
      <c r="DE127">
        <f t="shared" si="47"/>
        <v>1</v>
      </c>
      <c r="DF127">
        <f t="shared" si="48"/>
        <v>4</v>
      </c>
      <c r="DG127">
        <f t="shared" si="49"/>
        <v>1</v>
      </c>
      <c r="DH127">
        <f t="shared" si="50"/>
        <v>9</v>
      </c>
      <c r="DI127">
        <f t="shared" si="51"/>
        <v>3</v>
      </c>
      <c r="DJ127">
        <f t="shared" si="52"/>
        <v>2</v>
      </c>
      <c r="DK127">
        <f t="shared" si="53"/>
        <v>2</v>
      </c>
      <c r="DL127">
        <f t="shared" si="54"/>
        <v>2</v>
      </c>
      <c r="DM127">
        <f t="shared" si="55"/>
        <v>3</v>
      </c>
      <c r="DN127">
        <f t="shared" si="56"/>
        <v>4</v>
      </c>
      <c r="DO127">
        <f t="shared" si="57"/>
        <v>1</v>
      </c>
      <c r="DP127">
        <f t="shared" si="58"/>
        <v>4</v>
      </c>
      <c r="DQ127">
        <f t="shared" si="59"/>
        <v>3</v>
      </c>
      <c r="DR127">
        <f t="shared" si="60"/>
        <v>3</v>
      </c>
      <c r="DS127">
        <f t="shared" si="61"/>
        <v>5</v>
      </c>
      <c r="DT127">
        <f t="shared" si="62"/>
        <v>55</v>
      </c>
      <c r="DU127">
        <f t="shared" si="63"/>
        <v>10.576923076923077</v>
      </c>
      <c r="DV127">
        <f t="shared" si="42"/>
        <v>10.5</v>
      </c>
      <c r="DW127">
        <f t="shared" si="43"/>
        <v>10</v>
      </c>
    </row>
    <row r="128" spans="1:127">
      <c r="A128">
        <v>145</v>
      </c>
      <c r="B128" s="1">
        <v>44677.711331018501</v>
      </c>
      <c r="C128" s="1">
        <v>44677.728576388901</v>
      </c>
      <c r="D128" t="s">
        <v>104</v>
      </c>
      <c r="F128" t="s">
        <v>1836</v>
      </c>
      <c r="G128" s="3">
        <v>1563</v>
      </c>
      <c r="H128" t="s">
        <v>1837</v>
      </c>
      <c r="I128" t="s">
        <v>1838</v>
      </c>
      <c r="J128" t="s">
        <v>152</v>
      </c>
      <c r="K128" t="s">
        <v>114</v>
      </c>
      <c r="L128" t="s">
        <v>1839</v>
      </c>
      <c r="M128" t="s">
        <v>109</v>
      </c>
      <c r="O128" t="s">
        <v>1241</v>
      </c>
      <c r="P128" t="s">
        <v>1840</v>
      </c>
      <c r="Q128" t="s">
        <v>112</v>
      </c>
      <c r="R128" t="s">
        <v>113</v>
      </c>
      <c r="S128" t="s">
        <v>122</v>
      </c>
      <c r="T128" t="s">
        <v>109</v>
      </c>
      <c r="V128" t="s">
        <v>116</v>
      </c>
      <c r="W128" t="s">
        <v>1841</v>
      </c>
      <c r="X128" t="s">
        <v>138</v>
      </c>
      <c r="Y128" t="s">
        <v>1842</v>
      </c>
      <c r="Z128" t="s">
        <v>116</v>
      </c>
      <c r="AB128" t="s">
        <v>152</v>
      </c>
      <c r="AC128" t="s">
        <v>116</v>
      </c>
      <c r="AD128" t="s">
        <v>1843</v>
      </c>
      <c r="AE128" t="s">
        <v>109</v>
      </c>
      <c r="AG128" t="s">
        <v>116</v>
      </c>
      <c r="AH128" t="s">
        <v>116</v>
      </c>
      <c r="AI128" t="s">
        <v>116</v>
      </c>
      <c r="AJ128" t="s">
        <v>116</v>
      </c>
      <c r="AK128" t="s">
        <v>116</v>
      </c>
      <c r="AL128" t="s">
        <v>116</v>
      </c>
      <c r="AM128" t="s">
        <v>112</v>
      </c>
      <c r="AN128" t="s">
        <v>117</v>
      </c>
      <c r="AO128" t="s">
        <v>1844</v>
      </c>
      <c r="AP128" t="s">
        <v>1844</v>
      </c>
      <c r="AQ128" t="s">
        <v>340</v>
      </c>
      <c r="AR128" t="s">
        <v>1845</v>
      </c>
      <c r="AS128" t="s">
        <v>204</v>
      </c>
      <c r="AT128" t="s">
        <v>113</v>
      </c>
      <c r="AU128" t="s">
        <v>109</v>
      </c>
      <c r="AV128" t="s">
        <v>116</v>
      </c>
      <c r="AW128" t="s">
        <v>108</v>
      </c>
      <c r="AX128" t="s">
        <v>109</v>
      </c>
      <c r="AZ128" t="s">
        <v>164</v>
      </c>
      <c r="BA128" t="s">
        <v>120</v>
      </c>
      <c r="BB128" t="s">
        <v>206</v>
      </c>
      <c r="BC128" t="s">
        <v>116</v>
      </c>
      <c r="BD128" t="s">
        <v>116</v>
      </c>
      <c r="BE128" t="s">
        <v>116</v>
      </c>
      <c r="BF128" t="s">
        <v>1846</v>
      </c>
      <c r="BG128" t="s">
        <v>116</v>
      </c>
      <c r="BH128" t="s">
        <v>116</v>
      </c>
      <c r="BI128" t="s">
        <v>1847</v>
      </c>
      <c r="BJ128" t="s">
        <v>116</v>
      </c>
      <c r="BK128" t="s">
        <v>116</v>
      </c>
      <c r="BL128" t="s">
        <v>116</v>
      </c>
      <c r="BM128" t="s">
        <v>109</v>
      </c>
      <c r="BN128" t="s">
        <v>113</v>
      </c>
      <c r="BO128" t="s">
        <v>116</v>
      </c>
      <c r="BP128" t="s">
        <v>122</v>
      </c>
      <c r="BR128" t="s">
        <v>116</v>
      </c>
      <c r="BS128" t="s">
        <v>126</v>
      </c>
      <c r="BT128" t="s">
        <v>116</v>
      </c>
      <c r="BU128" t="s">
        <v>114</v>
      </c>
      <c r="BV128" t="s">
        <v>116</v>
      </c>
      <c r="BX128" t="s">
        <v>116</v>
      </c>
      <c r="BY128" t="s">
        <v>116</v>
      </c>
      <c r="BZ128" t="s">
        <v>1848</v>
      </c>
      <c r="CA128" t="s">
        <v>1849</v>
      </c>
      <c r="CB128" t="s">
        <v>129</v>
      </c>
      <c r="CC128" t="s">
        <v>191</v>
      </c>
      <c r="CD128" t="s">
        <v>116</v>
      </c>
      <c r="CE128" t="s">
        <v>109</v>
      </c>
      <c r="CF128" t="s">
        <v>435</v>
      </c>
      <c r="CG128" t="s">
        <v>400</v>
      </c>
      <c r="CH128" t="s">
        <v>1397</v>
      </c>
      <c r="CI128" t="s">
        <v>113</v>
      </c>
      <c r="CJ128" t="s">
        <v>116</v>
      </c>
      <c r="CK128" t="s">
        <v>116</v>
      </c>
      <c r="CL128" t="s">
        <v>116</v>
      </c>
      <c r="CM128" t="s">
        <v>1850</v>
      </c>
      <c r="CN128" t="s">
        <v>176</v>
      </c>
      <c r="CO128" t="s">
        <v>116</v>
      </c>
      <c r="CP128" t="s">
        <v>116</v>
      </c>
      <c r="CQ128" t="s">
        <v>109</v>
      </c>
      <c r="CS128" t="s">
        <v>116</v>
      </c>
      <c r="CT128" t="s">
        <v>116</v>
      </c>
      <c r="CU128" t="s">
        <v>116</v>
      </c>
      <c r="CV128" t="s">
        <v>109</v>
      </c>
      <c r="CX128" t="s">
        <v>109</v>
      </c>
      <c r="DB128">
        <f t="shared" si="44"/>
        <v>2</v>
      </c>
      <c r="DC128">
        <f t="shared" si="45"/>
        <v>0</v>
      </c>
      <c r="DD128">
        <f t="shared" si="46"/>
        <v>3</v>
      </c>
      <c r="DE128">
        <f t="shared" si="47"/>
        <v>1</v>
      </c>
      <c r="DF128">
        <f t="shared" si="48"/>
        <v>5</v>
      </c>
      <c r="DG128">
        <f t="shared" si="49"/>
        <v>0</v>
      </c>
      <c r="DH128">
        <f t="shared" si="50"/>
        <v>11</v>
      </c>
      <c r="DI128">
        <f t="shared" si="51"/>
        <v>3</v>
      </c>
      <c r="DJ128">
        <f t="shared" si="52"/>
        <v>3</v>
      </c>
      <c r="DK128">
        <f t="shared" si="53"/>
        <v>2</v>
      </c>
      <c r="DL128">
        <f t="shared" si="54"/>
        <v>2</v>
      </c>
      <c r="DM128">
        <f t="shared" si="55"/>
        <v>4</v>
      </c>
      <c r="DN128">
        <f t="shared" si="56"/>
        <v>5</v>
      </c>
      <c r="DO128">
        <f t="shared" si="57"/>
        <v>1</v>
      </c>
      <c r="DP128">
        <f t="shared" si="58"/>
        <v>4</v>
      </c>
      <c r="DQ128">
        <f t="shared" si="59"/>
        <v>3</v>
      </c>
      <c r="DR128">
        <f t="shared" si="60"/>
        <v>3</v>
      </c>
      <c r="DS128">
        <f t="shared" si="61"/>
        <v>6</v>
      </c>
      <c r="DT128">
        <f t="shared" si="62"/>
        <v>58</v>
      </c>
      <c r="DU128">
        <f t="shared" si="63"/>
        <v>11.153846153846153</v>
      </c>
      <c r="DV128">
        <f t="shared" si="42"/>
        <v>11</v>
      </c>
      <c r="DW128">
        <f t="shared" si="43"/>
        <v>10</v>
      </c>
    </row>
    <row r="129" spans="1:127">
      <c r="A129">
        <v>146</v>
      </c>
      <c r="B129" s="1">
        <v>44677.9752546296</v>
      </c>
      <c r="C129" s="1">
        <v>44677.985879629603</v>
      </c>
      <c r="D129" t="s">
        <v>104</v>
      </c>
      <c r="F129" t="s">
        <v>1851</v>
      </c>
      <c r="G129" s="4">
        <v>14023</v>
      </c>
      <c r="H129" t="s">
        <v>1852</v>
      </c>
      <c r="I129" t="s">
        <v>1853</v>
      </c>
      <c r="J129" t="s">
        <v>322</v>
      </c>
      <c r="K129" t="s">
        <v>114</v>
      </c>
      <c r="L129" t="s">
        <v>1854</v>
      </c>
      <c r="M129" t="s">
        <v>109</v>
      </c>
      <c r="O129" t="s">
        <v>1855</v>
      </c>
      <c r="P129" t="s">
        <v>660</v>
      </c>
      <c r="Q129" t="s">
        <v>200</v>
      </c>
      <c r="R129" t="s">
        <v>113</v>
      </c>
      <c r="S129" t="s">
        <v>114</v>
      </c>
      <c r="T129" t="s">
        <v>109</v>
      </c>
      <c r="V129" t="s">
        <v>1775</v>
      </c>
      <c r="X129" t="s">
        <v>138</v>
      </c>
      <c r="Y129" t="s">
        <v>187</v>
      </c>
      <c r="Z129" t="s">
        <v>109</v>
      </c>
      <c r="AA129" t="s">
        <v>116</v>
      </c>
      <c r="AB129" t="s">
        <v>108</v>
      </c>
      <c r="AC129" t="s">
        <v>116</v>
      </c>
      <c r="AD129" t="s">
        <v>1856</v>
      </c>
      <c r="AE129" t="s">
        <v>109</v>
      </c>
      <c r="AG129" t="s">
        <v>109</v>
      </c>
      <c r="AH129" t="s">
        <v>116</v>
      </c>
      <c r="AI129" t="s">
        <v>116</v>
      </c>
      <c r="AJ129" t="s">
        <v>116</v>
      </c>
      <c r="AK129" t="s">
        <v>116</v>
      </c>
      <c r="AL129" t="s">
        <v>116</v>
      </c>
      <c r="AM129" t="s">
        <v>200</v>
      </c>
      <c r="AN129" t="s">
        <v>117</v>
      </c>
      <c r="AO129" t="s">
        <v>188</v>
      </c>
      <c r="AP129" t="s">
        <v>241</v>
      </c>
      <c r="AQ129" t="s">
        <v>109</v>
      </c>
      <c r="AS129" t="s">
        <v>204</v>
      </c>
      <c r="AT129" t="s">
        <v>292</v>
      </c>
      <c r="AU129" t="s">
        <v>116</v>
      </c>
      <c r="AV129" t="s">
        <v>116</v>
      </c>
      <c r="AW129" t="s">
        <v>200</v>
      </c>
      <c r="AX129" t="s">
        <v>109</v>
      </c>
      <c r="AZ129" t="s">
        <v>164</v>
      </c>
      <c r="BA129" t="s">
        <v>120</v>
      </c>
      <c r="BB129" t="s">
        <v>266</v>
      </c>
      <c r="BC129" t="s">
        <v>116</v>
      </c>
      <c r="BD129" t="s">
        <v>116</v>
      </c>
      <c r="BE129" t="s">
        <v>116</v>
      </c>
      <c r="BF129" t="s">
        <v>1857</v>
      </c>
      <c r="BG129" t="s">
        <v>109</v>
      </c>
      <c r="BH129" t="s">
        <v>116</v>
      </c>
      <c r="BI129" t="s">
        <v>1858</v>
      </c>
      <c r="BJ129" t="s">
        <v>116</v>
      </c>
      <c r="BK129" t="s">
        <v>116</v>
      </c>
      <c r="BL129" t="s">
        <v>116</v>
      </c>
      <c r="BM129" t="s">
        <v>116</v>
      </c>
      <c r="BN129" t="s">
        <v>113</v>
      </c>
      <c r="BO129" t="s">
        <v>116</v>
      </c>
      <c r="BP129" t="s">
        <v>122</v>
      </c>
      <c r="BR129" t="s">
        <v>116</v>
      </c>
      <c r="BS129" t="s">
        <v>126</v>
      </c>
      <c r="BT129" t="s">
        <v>116</v>
      </c>
      <c r="BU129" t="s">
        <v>114</v>
      </c>
      <c r="BV129" t="s">
        <v>223</v>
      </c>
      <c r="BW129" t="s">
        <v>1859</v>
      </c>
      <c r="BX129" t="s">
        <v>116</v>
      </c>
      <c r="BY129" t="s">
        <v>116</v>
      </c>
      <c r="BZ129" t="s">
        <v>208</v>
      </c>
      <c r="CA129" t="s">
        <v>1766</v>
      </c>
      <c r="CB129" t="s">
        <v>129</v>
      </c>
      <c r="CC129" t="s">
        <v>270</v>
      </c>
      <c r="CD129" t="s">
        <v>116</v>
      </c>
      <c r="CE129" t="s">
        <v>116</v>
      </c>
      <c r="CG129" t="s">
        <v>113</v>
      </c>
      <c r="CH129" t="s">
        <v>113</v>
      </c>
      <c r="CI129" t="s">
        <v>1860</v>
      </c>
      <c r="CJ129" t="s">
        <v>109</v>
      </c>
      <c r="CK129" t="s">
        <v>109</v>
      </c>
      <c r="CL129" t="s">
        <v>109</v>
      </c>
      <c r="CN129" t="s">
        <v>1761</v>
      </c>
      <c r="CO129" t="s">
        <v>116</v>
      </c>
      <c r="CP129" t="s">
        <v>116</v>
      </c>
      <c r="CQ129" t="s">
        <v>109</v>
      </c>
      <c r="CS129" t="s">
        <v>109</v>
      </c>
      <c r="CT129" t="s">
        <v>116</v>
      </c>
      <c r="CU129" t="s">
        <v>116</v>
      </c>
      <c r="CV129" t="s">
        <v>116</v>
      </c>
      <c r="CW129" t="s">
        <v>1861</v>
      </c>
      <c r="CX129" t="s">
        <v>116</v>
      </c>
      <c r="CY129" t="s">
        <v>179</v>
      </c>
      <c r="DB129">
        <f t="shared" si="44"/>
        <v>2</v>
      </c>
      <c r="DC129">
        <f t="shared" si="45"/>
        <v>0</v>
      </c>
      <c r="DD129">
        <f t="shared" si="46"/>
        <v>4</v>
      </c>
      <c r="DE129">
        <f t="shared" si="47"/>
        <v>1</v>
      </c>
      <c r="DF129">
        <f t="shared" si="48"/>
        <v>5</v>
      </c>
      <c r="DG129">
        <f t="shared" si="49"/>
        <v>0</v>
      </c>
      <c r="DH129">
        <f t="shared" si="50"/>
        <v>9</v>
      </c>
      <c r="DI129">
        <f t="shared" si="51"/>
        <v>5</v>
      </c>
      <c r="DJ129">
        <f t="shared" si="52"/>
        <v>3</v>
      </c>
      <c r="DK129">
        <f t="shared" si="53"/>
        <v>2</v>
      </c>
      <c r="DL129">
        <f t="shared" si="54"/>
        <v>1</v>
      </c>
      <c r="DM129">
        <f t="shared" si="55"/>
        <v>5</v>
      </c>
      <c r="DN129">
        <f t="shared" si="56"/>
        <v>5</v>
      </c>
      <c r="DO129">
        <f t="shared" si="57"/>
        <v>1</v>
      </c>
      <c r="DP129">
        <f t="shared" si="58"/>
        <v>4</v>
      </c>
      <c r="DQ129">
        <f t="shared" si="59"/>
        <v>0</v>
      </c>
      <c r="DR129">
        <f t="shared" si="60"/>
        <v>0</v>
      </c>
      <c r="DS129">
        <f t="shared" si="61"/>
        <v>6</v>
      </c>
      <c r="DT129">
        <f t="shared" si="62"/>
        <v>53</v>
      </c>
      <c r="DU129">
        <f t="shared" si="63"/>
        <v>10.192307692307692</v>
      </c>
      <c r="DV129">
        <f t="shared" ref="DV129:DV192" si="64">MROUND(DU129,0.5)</f>
        <v>10</v>
      </c>
      <c r="DW129">
        <f t="shared" si="43"/>
        <v>10</v>
      </c>
    </row>
    <row r="130" spans="1:127">
      <c r="A130">
        <v>147</v>
      </c>
      <c r="B130" s="1">
        <v>44678.414097222201</v>
      </c>
      <c r="C130" s="1">
        <v>44678.427488425899</v>
      </c>
      <c r="D130" t="s">
        <v>104</v>
      </c>
      <c r="F130" t="s">
        <v>1862</v>
      </c>
      <c r="G130" s="3">
        <v>9754</v>
      </c>
      <c r="H130" t="s">
        <v>1863</v>
      </c>
      <c r="I130" t="s">
        <v>1864</v>
      </c>
      <c r="J130" t="s">
        <v>152</v>
      </c>
      <c r="K130" t="s">
        <v>114</v>
      </c>
      <c r="L130" t="s">
        <v>1865</v>
      </c>
      <c r="M130" t="s">
        <v>109</v>
      </c>
      <c r="O130" t="s">
        <v>392</v>
      </c>
      <c r="P130" t="s">
        <v>1132</v>
      </c>
      <c r="Q130" t="s">
        <v>112</v>
      </c>
      <c r="R130" t="s">
        <v>1178</v>
      </c>
      <c r="S130" t="s">
        <v>114</v>
      </c>
      <c r="T130" t="s">
        <v>156</v>
      </c>
      <c r="U130" t="s">
        <v>218</v>
      </c>
      <c r="V130" t="s">
        <v>116</v>
      </c>
      <c r="W130" t="s">
        <v>1866</v>
      </c>
      <c r="X130" t="s">
        <v>138</v>
      </c>
      <c r="Y130" t="s">
        <v>113</v>
      </c>
      <c r="Z130" t="s">
        <v>109</v>
      </c>
      <c r="AA130" t="s">
        <v>116</v>
      </c>
      <c r="AB130" t="s">
        <v>160</v>
      </c>
      <c r="AC130" t="s">
        <v>116</v>
      </c>
      <c r="AD130" t="s">
        <v>1867</v>
      </c>
      <c r="AE130" t="s">
        <v>109</v>
      </c>
      <c r="AG130" t="s">
        <v>109</v>
      </c>
      <c r="AH130" t="s">
        <v>116</v>
      </c>
      <c r="AI130" t="s">
        <v>116</v>
      </c>
      <c r="AJ130" t="s">
        <v>116</v>
      </c>
      <c r="AK130" t="s">
        <v>116</v>
      </c>
      <c r="AL130" t="s">
        <v>116</v>
      </c>
      <c r="AM130" t="s">
        <v>112</v>
      </c>
      <c r="AN130" t="s">
        <v>117</v>
      </c>
      <c r="AO130" t="s">
        <v>339</v>
      </c>
      <c r="AP130" t="s">
        <v>1868</v>
      </c>
      <c r="AQ130" t="s">
        <v>109</v>
      </c>
      <c r="AS130" t="s">
        <v>204</v>
      </c>
      <c r="AT130" t="s">
        <v>113</v>
      </c>
      <c r="AU130" t="s">
        <v>116</v>
      </c>
      <c r="AV130" t="s">
        <v>116</v>
      </c>
      <c r="AW130" t="s">
        <v>200</v>
      </c>
      <c r="AX130" t="s">
        <v>116</v>
      </c>
      <c r="AY130" t="s">
        <v>1869</v>
      </c>
      <c r="AZ130" t="s">
        <v>113</v>
      </c>
      <c r="BA130" t="s">
        <v>165</v>
      </c>
      <c r="BB130" t="s">
        <v>266</v>
      </c>
      <c r="BC130" t="s">
        <v>116</v>
      </c>
      <c r="BD130" t="s">
        <v>116</v>
      </c>
      <c r="BE130" t="s">
        <v>122</v>
      </c>
      <c r="BG130" t="s">
        <v>109</v>
      </c>
      <c r="BH130" t="s">
        <v>116</v>
      </c>
      <c r="BI130" t="s">
        <v>1870</v>
      </c>
      <c r="BJ130" t="s">
        <v>116</v>
      </c>
      <c r="BK130" t="s">
        <v>116</v>
      </c>
      <c r="BL130" t="s">
        <v>109</v>
      </c>
      <c r="BM130" t="s">
        <v>116</v>
      </c>
      <c r="BN130" t="s">
        <v>113</v>
      </c>
      <c r="BO130" t="s">
        <v>116</v>
      </c>
      <c r="BP130" t="s">
        <v>122</v>
      </c>
      <c r="BR130" t="s">
        <v>116</v>
      </c>
      <c r="BS130" t="s">
        <v>126</v>
      </c>
      <c r="BT130" t="s">
        <v>109</v>
      </c>
      <c r="BU130" t="s">
        <v>114</v>
      </c>
      <c r="BV130" t="s">
        <v>116</v>
      </c>
      <c r="BX130" t="s">
        <v>116</v>
      </c>
      <c r="BY130" t="s">
        <v>116</v>
      </c>
      <c r="BZ130" t="s">
        <v>208</v>
      </c>
      <c r="CA130" t="s">
        <v>113</v>
      </c>
      <c r="CB130" t="s">
        <v>1871</v>
      </c>
      <c r="CC130" t="s">
        <v>113</v>
      </c>
      <c r="CD130" t="s">
        <v>116</v>
      </c>
      <c r="CE130" t="s">
        <v>109</v>
      </c>
      <c r="CF130" t="s">
        <v>113</v>
      </c>
      <c r="CG130" t="s">
        <v>400</v>
      </c>
      <c r="CH130" t="s">
        <v>436</v>
      </c>
      <c r="CI130" t="s">
        <v>113</v>
      </c>
      <c r="CJ130" t="s">
        <v>116</v>
      </c>
      <c r="CK130" t="s">
        <v>109</v>
      </c>
      <c r="CL130" t="s">
        <v>109</v>
      </c>
      <c r="CN130" t="s">
        <v>1306</v>
      </c>
      <c r="CO130" t="s">
        <v>109</v>
      </c>
      <c r="CP130" t="s">
        <v>116</v>
      </c>
      <c r="CQ130" t="s">
        <v>109</v>
      </c>
      <c r="CS130" t="s">
        <v>116</v>
      </c>
      <c r="CT130" t="s">
        <v>116</v>
      </c>
      <c r="CU130" t="s">
        <v>116</v>
      </c>
      <c r="CV130" t="s">
        <v>109</v>
      </c>
      <c r="CX130" t="s">
        <v>109</v>
      </c>
      <c r="DB130">
        <f t="shared" si="44"/>
        <v>2</v>
      </c>
      <c r="DC130">
        <f t="shared" si="45"/>
        <v>0</v>
      </c>
      <c r="DD130">
        <f t="shared" si="46"/>
        <v>6</v>
      </c>
      <c r="DE130">
        <f t="shared" si="47"/>
        <v>1</v>
      </c>
      <c r="DF130">
        <f t="shared" si="48"/>
        <v>4</v>
      </c>
      <c r="DG130">
        <f t="shared" si="49"/>
        <v>0</v>
      </c>
      <c r="DH130">
        <f t="shared" si="50"/>
        <v>9</v>
      </c>
      <c r="DI130">
        <f t="shared" si="51"/>
        <v>5</v>
      </c>
      <c r="DJ130">
        <f t="shared" si="52"/>
        <v>2</v>
      </c>
      <c r="DK130">
        <f t="shared" si="53"/>
        <v>1</v>
      </c>
      <c r="DL130">
        <f t="shared" si="54"/>
        <v>1</v>
      </c>
      <c r="DM130">
        <f t="shared" si="55"/>
        <v>4</v>
      </c>
      <c r="DN130">
        <f t="shared" si="56"/>
        <v>4</v>
      </c>
      <c r="DO130">
        <f t="shared" si="57"/>
        <v>1</v>
      </c>
      <c r="DP130">
        <f t="shared" si="58"/>
        <v>2</v>
      </c>
      <c r="DQ130">
        <f t="shared" si="59"/>
        <v>2</v>
      </c>
      <c r="DR130">
        <f t="shared" si="60"/>
        <v>1</v>
      </c>
      <c r="DS130">
        <f t="shared" si="61"/>
        <v>5</v>
      </c>
      <c r="DT130">
        <f t="shared" si="62"/>
        <v>50</v>
      </c>
      <c r="DU130">
        <f t="shared" si="63"/>
        <v>9.615384615384615</v>
      </c>
      <c r="DV130">
        <f t="shared" si="64"/>
        <v>9.5</v>
      </c>
      <c r="DW130">
        <f t="shared" ref="DW130:DW193" si="65">IF(DV130&gt;10,10,DV130)</f>
        <v>9.5</v>
      </c>
    </row>
    <row r="131" spans="1:127">
      <c r="A131">
        <v>148</v>
      </c>
      <c r="B131" s="1">
        <v>44678.459479166697</v>
      </c>
      <c r="C131" s="1">
        <v>44678.523634259298</v>
      </c>
      <c r="D131" t="s">
        <v>104</v>
      </c>
      <c r="F131" t="s">
        <v>1872</v>
      </c>
      <c r="G131" s="4">
        <v>14300</v>
      </c>
      <c r="H131" t="s">
        <v>1873</v>
      </c>
      <c r="I131" t="s">
        <v>1874</v>
      </c>
      <c r="J131" t="s">
        <v>152</v>
      </c>
      <c r="K131" t="s">
        <v>109</v>
      </c>
      <c r="M131" t="s">
        <v>116</v>
      </c>
      <c r="N131" t="s">
        <v>1875</v>
      </c>
      <c r="O131" t="s">
        <v>1876</v>
      </c>
      <c r="P131" t="s">
        <v>1877</v>
      </c>
      <c r="Q131" t="s">
        <v>200</v>
      </c>
      <c r="R131" t="s">
        <v>113</v>
      </c>
      <c r="S131" t="s">
        <v>114</v>
      </c>
      <c r="T131" t="s">
        <v>109</v>
      </c>
      <c r="V131" t="s">
        <v>1775</v>
      </c>
      <c r="X131" t="s">
        <v>1878</v>
      </c>
      <c r="Y131" t="s">
        <v>1879</v>
      </c>
      <c r="Z131" t="s">
        <v>116</v>
      </c>
      <c r="AB131" t="s">
        <v>152</v>
      </c>
      <c r="AC131" t="s">
        <v>109</v>
      </c>
      <c r="AE131" t="s">
        <v>114</v>
      </c>
      <c r="AF131" t="s">
        <v>1880</v>
      </c>
      <c r="AG131" t="s">
        <v>109</v>
      </c>
      <c r="AH131" t="s">
        <v>116</v>
      </c>
      <c r="AI131" t="s">
        <v>109</v>
      </c>
      <c r="AJ131" t="s">
        <v>116</v>
      </c>
      <c r="AK131" t="s">
        <v>116</v>
      </c>
      <c r="AL131" t="s">
        <v>116</v>
      </c>
      <c r="AM131" t="s">
        <v>200</v>
      </c>
      <c r="AN131" t="s">
        <v>117</v>
      </c>
      <c r="AO131" t="s">
        <v>1881</v>
      </c>
      <c r="AP131" t="s">
        <v>1882</v>
      </c>
      <c r="AQ131" t="s">
        <v>109</v>
      </c>
      <c r="AS131" t="s">
        <v>264</v>
      </c>
      <c r="AT131" t="s">
        <v>308</v>
      </c>
      <c r="AU131" t="s">
        <v>116</v>
      </c>
      <c r="AV131" t="s">
        <v>116</v>
      </c>
      <c r="AW131" t="s">
        <v>109</v>
      </c>
      <c r="AZ131" t="s">
        <v>1883</v>
      </c>
      <c r="BA131" t="s">
        <v>1884</v>
      </c>
      <c r="BB131" t="s">
        <v>370</v>
      </c>
      <c r="BC131" t="s">
        <v>116</v>
      </c>
      <c r="BD131" t="s">
        <v>116</v>
      </c>
      <c r="BE131" t="s">
        <v>116</v>
      </c>
      <c r="BF131" t="s">
        <v>1885</v>
      </c>
      <c r="BG131" t="s">
        <v>109</v>
      </c>
      <c r="BH131" t="s">
        <v>116</v>
      </c>
      <c r="BI131" t="s">
        <v>1886</v>
      </c>
      <c r="BJ131" t="s">
        <v>116</v>
      </c>
      <c r="BK131" t="s">
        <v>116</v>
      </c>
      <c r="BL131" t="s">
        <v>116</v>
      </c>
      <c r="BM131" t="s">
        <v>116</v>
      </c>
      <c r="BN131" t="s">
        <v>1887</v>
      </c>
      <c r="BO131" t="s">
        <v>116</v>
      </c>
      <c r="BP131" t="s">
        <v>116</v>
      </c>
      <c r="BQ131" t="s">
        <v>1888</v>
      </c>
      <c r="BR131" t="s">
        <v>116</v>
      </c>
      <c r="BS131" t="s">
        <v>772</v>
      </c>
      <c r="BT131" t="s">
        <v>116</v>
      </c>
      <c r="BU131" t="s">
        <v>114</v>
      </c>
      <c r="BV131" t="s">
        <v>116</v>
      </c>
      <c r="BX131" t="s">
        <v>116</v>
      </c>
      <c r="BY131" t="s">
        <v>116</v>
      </c>
      <c r="BZ131" t="s">
        <v>142</v>
      </c>
      <c r="CA131" t="s">
        <v>1889</v>
      </c>
      <c r="CB131" t="s">
        <v>1890</v>
      </c>
      <c r="CC131" t="s">
        <v>1891</v>
      </c>
      <c r="CD131" t="s">
        <v>116</v>
      </c>
      <c r="CE131" t="s">
        <v>109</v>
      </c>
      <c r="CF131" t="s">
        <v>1892</v>
      </c>
      <c r="CG131" t="s">
        <v>400</v>
      </c>
      <c r="CH131" t="s">
        <v>146</v>
      </c>
      <c r="CI131" t="s">
        <v>1893</v>
      </c>
      <c r="CJ131" t="s">
        <v>116</v>
      </c>
      <c r="CK131" t="s">
        <v>116</v>
      </c>
      <c r="CL131" t="s">
        <v>116</v>
      </c>
      <c r="CM131" t="s">
        <v>1894</v>
      </c>
      <c r="CN131" t="s">
        <v>1895</v>
      </c>
      <c r="CO131" t="s">
        <v>109</v>
      </c>
      <c r="CP131" t="s">
        <v>116</v>
      </c>
      <c r="CQ131" t="s">
        <v>109</v>
      </c>
      <c r="CS131" t="s">
        <v>116</v>
      </c>
      <c r="CT131" t="s">
        <v>116</v>
      </c>
      <c r="CU131" t="s">
        <v>116</v>
      </c>
      <c r="CV131" t="s">
        <v>116</v>
      </c>
      <c r="CW131" t="s">
        <v>1896</v>
      </c>
      <c r="CX131" t="s">
        <v>116</v>
      </c>
      <c r="CY131" t="s">
        <v>1209</v>
      </c>
      <c r="DB131">
        <f t="shared" si="44"/>
        <v>1</v>
      </c>
      <c r="DC131">
        <f t="shared" si="45"/>
        <v>1</v>
      </c>
      <c r="DD131">
        <f t="shared" si="46"/>
        <v>4</v>
      </c>
      <c r="DE131">
        <f t="shared" si="47"/>
        <v>1</v>
      </c>
      <c r="DF131">
        <f t="shared" si="48"/>
        <v>4</v>
      </c>
      <c r="DG131">
        <f t="shared" si="49"/>
        <v>1</v>
      </c>
      <c r="DH131">
        <f t="shared" si="50"/>
        <v>8</v>
      </c>
      <c r="DI131">
        <f t="shared" si="51"/>
        <v>4</v>
      </c>
      <c r="DJ131">
        <f t="shared" si="52"/>
        <v>3</v>
      </c>
      <c r="DK131">
        <f t="shared" si="53"/>
        <v>2</v>
      </c>
      <c r="DL131">
        <f t="shared" si="54"/>
        <v>1</v>
      </c>
      <c r="DM131">
        <f t="shared" si="55"/>
        <v>7</v>
      </c>
      <c r="DN131">
        <f t="shared" si="56"/>
        <v>5</v>
      </c>
      <c r="DO131">
        <f t="shared" si="57"/>
        <v>1</v>
      </c>
      <c r="DP131">
        <f t="shared" si="58"/>
        <v>4</v>
      </c>
      <c r="DQ131">
        <f t="shared" si="59"/>
        <v>3</v>
      </c>
      <c r="DR131">
        <f t="shared" si="60"/>
        <v>3</v>
      </c>
      <c r="DS131">
        <f t="shared" si="61"/>
        <v>6</v>
      </c>
      <c r="DT131">
        <f t="shared" si="62"/>
        <v>59</v>
      </c>
      <c r="DU131">
        <f t="shared" si="63"/>
        <v>11.346153846153847</v>
      </c>
      <c r="DV131">
        <f t="shared" si="64"/>
        <v>11.5</v>
      </c>
      <c r="DW131">
        <f t="shared" si="65"/>
        <v>10</v>
      </c>
    </row>
    <row r="132" spans="1:127">
      <c r="A132">
        <v>149</v>
      </c>
      <c r="B132" s="1">
        <v>44678.5228935185</v>
      </c>
      <c r="C132" s="1">
        <v>44678.5559490741</v>
      </c>
      <c r="D132" t="s">
        <v>104</v>
      </c>
      <c r="F132" t="s">
        <v>1897</v>
      </c>
      <c r="G132" s="3">
        <v>1064</v>
      </c>
      <c r="H132" t="s">
        <v>1898</v>
      </c>
      <c r="I132" t="s">
        <v>1899</v>
      </c>
      <c r="J132" t="s">
        <v>152</v>
      </c>
      <c r="K132" t="s">
        <v>114</v>
      </c>
      <c r="L132" t="s">
        <v>1900</v>
      </c>
      <c r="M132" t="s">
        <v>109</v>
      </c>
      <c r="O132" t="s">
        <v>1901</v>
      </c>
      <c r="P132" t="s">
        <v>485</v>
      </c>
      <c r="Q132" t="s">
        <v>112</v>
      </c>
      <c r="R132" t="s">
        <v>113</v>
      </c>
      <c r="S132" t="s">
        <v>122</v>
      </c>
      <c r="T132" t="s">
        <v>109</v>
      </c>
      <c r="V132" t="s">
        <v>116</v>
      </c>
      <c r="X132" t="s">
        <v>1902</v>
      </c>
      <c r="Y132" t="s">
        <v>139</v>
      </c>
      <c r="Z132" t="s">
        <v>109</v>
      </c>
      <c r="AA132" t="s">
        <v>116</v>
      </c>
      <c r="AB132" t="s">
        <v>160</v>
      </c>
      <c r="AC132" t="s">
        <v>116</v>
      </c>
      <c r="AD132" t="s">
        <v>1903</v>
      </c>
      <c r="AE132" t="s">
        <v>109</v>
      </c>
      <c r="AG132" t="s">
        <v>116</v>
      </c>
      <c r="AH132" t="s">
        <v>116</v>
      </c>
      <c r="AI132" t="s">
        <v>116</v>
      </c>
      <c r="AJ132" t="s">
        <v>116</v>
      </c>
      <c r="AK132" t="s">
        <v>116</v>
      </c>
      <c r="AL132" t="s">
        <v>116</v>
      </c>
      <c r="AM132" t="s">
        <v>112</v>
      </c>
      <c r="AN132" t="s">
        <v>1904</v>
      </c>
      <c r="AO132" t="s">
        <v>162</v>
      </c>
      <c r="AP132" t="s">
        <v>1199</v>
      </c>
      <c r="AQ132" t="s">
        <v>1905</v>
      </c>
      <c r="AR132" t="s">
        <v>1906</v>
      </c>
      <c r="AS132" t="s">
        <v>1907</v>
      </c>
      <c r="AT132" t="s">
        <v>1908</v>
      </c>
      <c r="AU132" t="s">
        <v>116</v>
      </c>
      <c r="AV132" t="s">
        <v>116</v>
      </c>
      <c r="AW132" t="s">
        <v>109</v>
      </c>
      <c r="AZ132" t="s">
        <v>1909</v>
      </c>
      <c r="BA132" t="s">
        <v>165</v>
      </c>
      <c r="BB132" t="s">
        <v>121</v>
      </c>
      <c r="BC132" t="s">
        <v>116</v>
      </c>
      <c r="BD132" t="s">
        <v>116</v>
      </c>
      <c r="BE132" t="s">
        <v>116</v>
      </c>
      <c r="BF132" t="s">
        <v>1910</v>
      </c>
      <c r="BG132" t="s">
        <v>109</v>
      </c>
      <c r="BH132" t="s">
        <v>116</v>
      </c>
      <c r="BI132" t="s">
        <v>1911</v>
      </c>
      <c r="BJ132" t="s">
        <v>116</v>
      </c>
      <c r="BK132" t="s">
        <v>116</v>
      </c>
      <c r="BL132" t="s">
        <v>109</v>
      </c>
      <c r="BM132" t="s">
        <v>109</v>
      </c>
      <c r="BN132" t="s">
        <v>1912</v>
      </c>
      <c r="BO132" t="s">
        <v>116</v>
      </c>
      <c r="BP132" t="s">
        <v>116</v>
      </c>
      <c r="BQ132" t="s">
        <v>1913</v>
      </c>
      <c r="BR132" t="s">
        <v>116</v>
      </c>
      <c r="BS132" t="s">
        <v>126</v>
      </c>
      <c r="BT132" t="s">
        <v>116</v>
      </c>
      <c r="BU132" t="s">
        <v>114</v>
      </c>
      <c r="BV132" t="s">
        <v>116</v>
      </c>
      <c r="BW132" t="s">
        <v>1914</v>
      </c>
      <c r="BX132" t="s">
        <v>116</v>
      </c>
      <c r="BY132" t="s">
        <v>116</v>
      </c>
      <c r="BZ132" t="s">
        <v>1915</v>
      </c>
      <c r="CA132" t="s">
        <v>1916</v>
      </c>
      <c r="CB132" t="s">
        <v>129</v>
      </c>
      <c r="CC132" t="s">
        <v>270</v>
      </c>
      <c r="CD132" t="s">
        <v>116</v>
      </c>
      <c r="CE132" t="s">
        <v>109</v>
      </c>
      <c r="CF132" t="s">
        <v>1917</v>
      </c>
      <c r="CG132" t="s">
        <v>400</v>
      </c>
      <c r="CH132" t="s">
        <v>1918</v>
      </c>
      <c r="CI132" t="s">
        <v>1919</v>
      </c>
      <c r="CJ132" t="s">
        <v>116</v>
      </c>
      <c r="CK132" t="s">
        <v>116</v>
      </c>
      <c r="CL132" t="s">
        <v>116</v>
      </c>
      <c r="CM132" t="s">
        <v>1920</v>
      </c>
      <c r="CN132" t="s">
        <v>1921</v>
      </c>
      <c r="CO132" t="s">
        <v>116</v>
      </c>
      <c r="CP132" t="s">
        <v>116</v>
      </c>
      <c r="CQ132" t="s">
        <v>116</v>
      </c>
      <c r="CR132" t="s">
        <v>1922</v>
      </c>
      <c r="CS132" t="s">
        <v>116</v>
      </c>
      <c r="CT132" t="s">
        <v>116</v>
      </c>
      <c r="CU132" t="s">
        <v>116</v>
      </c>
      <c r="CV132" t="s">
        <v>116</v>
      </c>
      <c r="CW132" t="s">
        <v>1923</v>
      </c>
      <c r="CX132" t="s">
        <v>116</v>
      </c>
      <c r="CY132" t="s">
        <v>1924</v>
      </c>
      <c r="DB132">
        <f t="shared" si="44"/>
        <v>2</v>
      </c>
      <c r="DC132">
        <f t="shared" si="45"/>
        <v>0</v>
      </c>
      <c r="DD132">
        <f t="shared" si="46"/>
        <v>3</v>
      </c>
      <c r="DE132">
        <f t="shared" si="47"/>
        <v>1</v>
      </c>
      <c r="DF132">
        <f t="shared" si="48"/>
        <v>5</v>
      </c>
      <c r="DG132">
        <f t="shared" si="49"/>
        <v>0</v>
      </c>
      <c r="DH132">
        <f t="shared" si="50"/>
        <v>11</v>
      </c>
      <c r="DI132">
        <f t="shared" si="51"/>
        <v>4</v>
      </c>
      <c r="DJ132">
        <f t="shared" si="52"/>
        <v>3</v>
      </c>
      <c r="DK132">
        <f t="shared" si="53"/>
        <v>2</v>
      </c>
      <c r="DL132">
        <f t="shared" si="54"/>
        <v>1</v>
      </c>
      <c r="DM132">
        <f t="shared" si="55"/>
        <v>5</v>
      </c>
      <c r="DN132">
        <f t="shared" si="56"/>
        <v>5</v>
      </c>
      <c r="DO132">
        <f t="shared" si="57"/>
        <v>1</v>
      </c>
      <c r="DP132">
        <f t="shared" si="58"/>
        <v>4</v>
      </c>
      <c r="DQ132">
        <f t="shared" si="59"/>
        <v>3</v>
      </c>
      <c r="DR132">
        <f t="shared" si="60"/>
        <v>3</v>
      </c>
      <c r="DS132">
        <f t="shared" si="61"/>
        <v>9</v>
      </c>
      <c r="DT132">
        <f t="shared" si="62"/>
        <v>62</v>
      </c>
      <c r="DU132">
        <f t="shared" si="63"/>
        <v>11.923076923076923</v>
      </c>
      <c r="DV132">
        <f t="shared" si="64"/>
        <v>12</v>
      </c>
      <c r="DW132">
        <f t="shared" si="65"/>
        <v>10</v>
      </c>
    </row>
    <row r="133" spans="1:127">
      <c r="A133">
        <v>150</v>
      </c>
      <c r="B133" s="1">
        <v>44678.6733564815</v>
      </c>
      <c r="C133" s="1">
        <v>44678.683240740698</v>
      </c>
      <c r="D133" t="s">
        <v>104</v>
      </c>
      <c r="F133" t="s">
        <v>1925</v>
      </c>
      <c r="G133" s="4">
        <v>6534</v>
      </c>
      <c r="H133" t="s">
        <v>1926</v>
      </c>
      <c r="I133" t="s">
        <v>1927</v>
      </c>
      <c r="J133" t="s">
        <v>134</v>
      </c>
      <c r="K133" t="s">
        <v>114</v>
      </c>
      <c r="L133" t="s">
        <v>1928</v>
      </c>
      <c r="M133" t="s">
        <v>109</v>
      </c>
      <c r="O133" t="s">
        <v>185</v>
      </c>
      <c r="P133" t="s">
        <v>1929</v>
      </c>
      <c r="Q133" t="s">
        <v>112</v>
      </c>
      <c r="R133" t="s">
        <v>113</v>
      </c>
      <c r="S133" t="s">
        <v>122</v>
      </c>
      <c r="T133" t="s">
        <v>109</v>
      </c>
      <c r="V133" t="s">
        <v>1775</v>
      </c>
      <c r="X133" t="s">
        <v>113</v>
      </c>
      <c r="Y133" t="s">
        <v>113</v>
      </c>
      <c r="Z133" t="s">
        <v>109</v>
      </c>
      <c r="AA133" t="s">
        <v>116</v>
      </c>
      <c r="AB133" t="s">
        <v>134</v>
      </c>
      <c r="AC133" t="s">
        <v>116</v>
      </c>
      <c r="AD133" t="s">
        <v>1928</v>
      </c>
      <c r="AE133" t="s">
        <v>109</v>
      </c>
      <c r="AG133" t="s">
        <v>109</v>
      </c>
      <c r="AH133" t="s">
        <v>116</v>
      </c>
      <c r="AI133" t="s">
        <v>109</v>
      </c>
      <c r="AJ133" t="s">
        <v>109</v>
      </c>
      <c r="AK133" t="s">
        <v>116</v>
      </c>
      <c r="AL133" t="s">
        <v>109</v>
      </c>
      <c r="AM133" t="s">
        <v>112</v>
      </c>
      <c r="AN133" t="s">
        <v>117</v>
      </c>
      <c r="AO133" t="s">
        <v>188</v>
      </c>
      <c r="AP133" t="s">
        <v>1930</v>
      </c>
      <c r="AQ133" t="s">
        <v>109</v>
      </c>
      <c r="AS133" t="s">
        <v>118</v>
      </c>
      <c r="AT133" t="s">
        <v>308</v>
      </c>
      <c r="AU133" t="s">
        <v>116</v>
      </c>
      <c r="AV133" t="s">
        <v>109</v>
      </c>
      <c r="AW133" t="s">
        <v>109</v>
      </c>
      <c r="AZ133" t="s">
        <v>164</v>
      </c>
      <c r="BA133" t="s">
        <v>113</v>
      </c>
      <c r="BB133" t="s">
        <v>266</v>
      </c>
      <c r="BC133" t="s">
        <v>116</v>
      </c>
      <c r="BD133" t="s">
        <v>116</v>
      </c>
      <c r="BE133" t="s">
        <v>122</v>
      </c>
      <c r="BG133" t="s">
        <v>109</v>
      </c>
      <c r="BH133" t="s">
        <v>116</v>
      </c>
      <c r="BI133" t="s">
        <v>1931</v>
      </c>
      <c r="BJ133" t="s">
        <v>116</v>
      </c>
      <c r="BK133" t="s">
        <v>109</v>
      </c>
      <c r="BL133" t="s">
        <v>109</v>
      </c>
      <c r="BM133" t="s">
        <v>109</v>
      </c>
      <c r="BN133" t="s">
        <v>113</v>
      </c>
      <c r="BO133" t="s">
        <v>116</v>
      </c>
      <c r="BP133" t="s">
        <v>122</v>
      </c>
      <c r="BR133" t="s">
        <v>116</v>
      </c>
      <c r="BS133" t="s">
        <v>126</v>
      </c>
      <c r="BT133" t="s">
        <v>116</v>
      </c>
      <c r="BU133" t="s">
        <v>114</v>
      </c>
      <c r="BV133" t="s">
        <v>109</v>
      </c>
      <c r="BX133" t="s">
        <v>116</v>
      </c>
      <c r="BY133" t="s">
        <v>116</v>
      </c>
      <c r="BZ133" t="s">
        <v>208</v>
      </c>
      <c r="CA133" t="s">
        <v>702</v>
      </c>
      <c r="CB133" t="s">
        <v>1932</v>
      </c>
      <c r="CC133" t="s">
        <v>270</v>
      </c>
      <c r="CD133" t="s">
        <v>116</v>
      </c>
      <c r="CE133" t="s">
        <v>109</v>
      </c>
      <c r="CF133" t="s">
        <v>113</v>
      </c>
      <c r="CG133" t="s">
        <v>113</v>
      </c>
      <c r="CH133" t="s">
        <v>113</v>
      </c>
      <c r="CI133" t="s">
        <v>113</v>
      </c>
      <c r="CJ133" t="s">
        <v>116</v>
      </c>
      <c r="CK133" t="s">
        <v>109</v>
      </c>
      <c r="CL133" t="s">
        <v>109</v>
      </c>
      <c r="CN133" t="s">
        <v>598</v>
      </c>
      <c r="CO133" t="s">
        <v>116</v>
      </c>
      <c r="CP133" t="s">
        <v>116</v>
      </c>
      <c r="CQ133" t="s">
        <v>109</v>
      </c>
      <c r="CS133" t="s">
        <v>116</v>
      </c>
      <c r="CT133" t="s">
        <v>116</v>
      </c>
      <c r="CU133" t="s">
        <v>116</v>
      </c>
      <c r="CV133" t="s">
        <v>109</v>
      </c>
      <c r="CX133" t="s">
        <v>116</v>
      </c>
      <c r="CY133" t="s">
        <v>1719</v>
      </c>
      <c r="DB133">
        <f t="shared" ref="DB133:DB155" si="66">COUNTIFS(J133:K133,"&lt;&gt;Non",J133:K133,"&lt;&gt;",J133:K133,"&lt;&gt;Non;")</f>
        <v>2</v>
      </c>
      <c r="DC133">
        <f t="shared" ref="DC133:DC155" si="67">COUNTIFS(M133,"&lt;&gt;Non",M133,"&lt;&gt;",M133,"&lt;&gt;Non;")</f>
        <v>0</v>
      </c>
      <c r="DD133">
        <f t="shared" ref="DD133:DD155" si="68">COUNTIFS(O133:T133,"&lt;&gt;Non",O133:T133,"&lt;&gt;",O133:T133,"&lt;&gt;Non;",O133:T133,"&lt;&gt;Je ne sais pas")</f>
        <v>3</v>
      </c>
      <c r="DE133">
        <f t="shared" ref="DE133:DE155" si="69">COUNTIFS(V133,"&lt;&gt;Non",V133,"&lt;&gt;",V133,"&lt;&gt;Non;",V133,"&lt;&gt;Non ")</f>
        <v>1</v>
      </c>
      <c r="DF133">
        <f t="shared" ref="DF133:DF155" si="70">COUNTIFS(X133:AC133,"&lt;&gt;Non",X133:AC133,"&lt;&gt;",X133:AC133,"&lt;&gt;Non;")</f>
        <v>3</v>
      </c>
      <c r="DG133">
        <f t="shared" ref="DG133:DG155" si="71">COUNTIFS(AE133,"&lt;&gt;Non",AE133,"&lt;&gt;",AE133,"&lt;&gt;Non;")</f>
        <v>0</v>
      </c>
      <c r="DH133">
        <f t="shared" ref="DH133:DH155" si="72">COUNTIFS(AG133:AQ133,"&lt;&gt;Non",AG133:AQ133,"&lt;&gt;",AG133:AQ133,"&lt;&gt;Non;")</f>
        <v>6</v>
      </c>
      <c r="DI133">
        <f t="shared" ref="DI133:DI155" si="73">COUNTIFS(AS133:AX133,"&lt;&gt;Non",AS133:AX133,"&lt;&gt;",AS133:AX133,"&lt;&gt;Non;")</f>
        <v>3</v>
      </c>
      <c r="DJ133">
        <f t="shared" ref="DJ133:DJ155" si="74">COUNTIFS(AZ133:BB133,"&lt;&gt;Non",AZ133:BB133,"&lt;&gt;",AZ133:BB133,"&lt;&gt;Non;")</f>
        <v>2</v>
      </c>
      <c r="DK133">
        <f t="shared" ref="DK133:DK155" si="75">COUNTIFS(BD133:BE133,"&lt;&gt;Non",BD133:BE133,"&lt;&gt;",BD133:BE133,"&lt;&gt;Non;",BD133:BE133,"&lt;&gt;Je ne sais pas")</f>
        <v>1</v>
      </c>
      <c r="DL133">
        <f t="shared" ref="DL133:DL155" si="76">COUNTIFS(BG133:BH133,"&lt;&gt;Non",BG133:BH133,"&lt;&gt;",BG133:BH133,"&lt;&gt;Non;")</f>
        <v>1</v>
      </c>
      <c r="DM133">
        <f t="shared" ref="DM133:DM155" si="77">COUNTIFS(BJ133:BP133,"&lt;&gt;Non",BJ133:BP133,"&lt;&gt;",BJ133:BP133,"&lt;&gt;Non;",BJ133:BP133,"&lt;&gt;Je ne sais pas")</f>
        <v>2</v>
      </c>
      <c r="DN133">
        <f t="shared" ref="DN133:DN155" si="78">COUNTIFS(BR133:BV133,"&lt;&gt;Non",BR133:BV133,"&lt;&gt;",BR133:BV133,"&lt;&gt;Non;")</f>
        <v>4</v>
      </c>
      <c r="DO133">
        <f t="shared" ref="DO133:DO155" si="79">COUNTIFS(BY133,"&lt;&gt;Non",BY133,"&lt;&gt;",BY133,"&lt;&gt;Non;")</f>
        <v>1</v>
      </c>
      <c r="DP133">
        <f t="shared" ref="DP133:DP155" si="80">COUNTIFS(CA133:CD133,"&lt;&gt;Non",CA133:CD133,"&lt;&gt;",CA133:CD133,"&lt;&gt;Non;")</f>
        <v>4</v>
      </c>
      <c r="DQ133">
        <f t="shared" ref="DQ133:DQ155" si="81">COUNTIFS(CF133:CH133,"&lt;&gt;Non",CF133:CH133,"&lt;&gt;",CF133:CH133,"&lt;&gt;Non;")</f>
        <v>0</v>
      </c>
      <c r="DR133">
        <f t="shared" ref="DR133:DR155" si="82">COUNTIFS(CJ133:CL133,"&lt;&gt;Non",CJ133:CL133,"&lt;&gt;",CJ133:CL133,"&lt;&gt;Non;")</f>
        <v>1</v>
      </c>
      <c r="DS133">
        <f t="shared" ref="DS133:DS155" si="83">COUNTIFS(CN133:CV133,"&lt;&gt;Non",CN133:CV133,"&lt;&gt;",CN133:CV133,"&lt;&gt;Non;")</f>
        <v>6</v>
      </c>
      <c r="DT133">
        <f t="shared" ref="DT133:DT155" si="84">SUM(DB133:DS133)</f>
        <v>40</v>
      </c>
      <c r="DU133">
        <f t="shared" ref="DU133:DU155" si="85">DT133/52*10</f>
        <v>7.6923076923076925</v>
      </c>
      <c r="DV133">
        <f t="shared" si="64"/>
        <v>7.5</v>
      </c>
      <c r="DW133">
        <f t="shared" si="65"/>
        <v>7.5</v>
      </c>
    </row>
    <row r="134" spans="1:127">
      <c r="A134">
        <v>151</v>
      </c>
      <c r="B134" s="1">
        <v>44681.714780092603</v>
      </c>
      <c r="C134" s="1">
        <v>44681.773182870398</v>
      </c>
      <c r="D134" t="s">
        <v>104</v>
      </c>
      <c r="F134" t="s">
        <v>1933</v>
      </c>
      <c r="G134" s="3">
        <v>20978</v>
      </c>
      <c r="H134" t="s">
        <v>1934</v>
      </c>
      <c r="I134" t="s">
        <v>1935</v>
      </c>
      <c r="J134" t="s">
        <v>152</v>
      </c>
      <c r="K134" t="s">
        <v>114</v>
      </c>
      <c r="L134" t="s">
        <v>1936</v>
      </c>
      <c r="M134" t="s">
        <v>109</v>
      </c>
      <c r="O134" t="s">
        <v>407</v>
      </c>
      <c r="P134" t="s">
        <v>1937</v>
      </c>
      <c r="Q134" t="s">
        <v>200</v>
      </c>
      <c r="R134" t="s">
        <v>113</v>
      </c>
      <c r="S134" t="s">
        <v>114</v>
      </c>
      <c r="T134" t="s">
        <v>109</v>
      </c>
      <c r="V134" t="s">
        <v>1775</v>
      </c>
      <c r="X134" t="s">
        <v>510</v>
      </c>
      <c r="Y134" t="s">
        <v>139</v>
      </c>
      <c r="Z134" t="s">
        <v>116</v>
      </c>
      <c r="AB134" t="s">
        <v>152</v>
      </c>
      <c r="AC134" t="s">
        <v>116</v>
      </c>
      <c r="AD134" t="s">
        <v>1938</v>
      </c>
      <c r="AE134" t="s">
        <v>109</v>
      </c>
      <c r="AG134" t="s">
        <v>109</v>
      </c>
      <c r="AH134" t="s">
        <v>116</v>
      </c>
      <c r="AI134" t="s">
        <v>109</v>
      </c>
      <c r="AJ134" t="s">
        <v>116</v>
      </c>
      <c r="AK134" t="s">
        <v>116</v>
      </c>
      <c r="AL134" t="s">
        <v>116</v>
      </c>
      <c r="AM134" t="s">
        <v>112</v>
      </c>
      <c r="AN134" t="s">
        <v>117</v>
      </c>
      <c r="AO134" t="s">
        <v>162</v>
      </c>
      <c r="AP134" t="s">
        <v>1939</v>
      </c>
      <c r="AQ134" t="s">
        <v>109</v>
      </c>
      <c r="AS134" t="s">
        <v>1940</v>
      </c>
      <c r="AT134" t="s">
        <v>308</v>
      </c>
      <c r="AU134" t="s">
        <v>116</v>
      </c>
      <c r="AV134" t="s">
        <v>116</v>
      </c>
      <c r="AW134" t="s">
        <v>152</v>
      </c>
      <c r="AX134" t="s">
        <v>116</v>
      </c>
      <c r="AY134" t="s">
        <v>1941</v>
      </c>
      <c r="AZ134" t="s">
        <v>164</v>
      </c>
      <c r="BA134" t="s">
        <v>165</v>
      </c>
      <c r="BB134" t="s">
        <v>206</v>
      </c>
      <c r="BC134" t="s">
        <v>116</v>
      </c>
      <c r="BD134" t="s">
        <v>116</v>
      </c>
      <c r="BE134" t="s">
        <v>116</v>
      </c>
      <c r="BF134" t="s">
        <v>1942</v>
      </c>
      <c r="BG134" t="s">
        <v>116</v>
      </c>
      <c r="BH134" t="s">
        <v>116</v>
      </c>
      <c r="BI134" t="s">
        <v>1943</v>
      </c>
      <c r="BJ134" t="s">
        <v>116</v>
      </c>
      <c r="BK134" t="s">
        <v>116</v>
      </c>
      <c r="BL134" t="s">
        <v>116</v>
      </c>
      <c r="BM134" t="s">
        <v>109</v>
      </c>
      <c r="BN134" t="s">
        <v>113</v>
      </c>
      <c r="BO134" t="s">
        <v>116</v>
      </c>
      <c r="BP134" t="s">
        <v>116</v>
      </c>
      <c r="BQ134" t="s">
        <v>1944</v>
      </c>
      <c r="BR134" t="s">
        <v>116</v>
      </c>
      <c r="BS134" t="s">
        <v>479</v>
      </c>
      <c r="BT134" t="s">
        <v>116</v>
      </c>
      <c r="BU134" t="s">
        <v>114</v>
      </c>
      <c r="BV134" t="s">
        <v>116</v>
      </c>
      <c r="BX134" t="s">
        <v>116</v>
      </c>
      <c r="BY134" t="s">
        <v>116</v>
      </c>
      <c r="BZ134" t="s">
        <v>269</v>
      </c>
      <c r="CA134" t="s">
        <v>1945</v>
      </c>
      <c r="CB134" t="s">
        <v>129</v>
      </c>
      <c r="CC134" t="s">
        <v>1946</v>
      </c>
      <c r="CD134" t="s">
        <v>116</v>
      </c>
      <c r="CE134" t="s">
        <v>109</v>
      </c>
      <c r="CF134" t="s">
        <v>1947</v>
      </c>
      <c r="CG134" t="s">
        <v>232</v>
      </c>
      <c r="CH134" t="s">
        <v>146</v>
      </c>
      <c r="CI134" t="s">
        <v>1948</v>
      </c>
      <c r="CJ134" t="s">
        <v>116</v>
      </c>
      <c r="CK134" t="s">
        <v>109</v>
      </c>
      <c r="CL134" t="s">
        <v>116</v>
      </c>
      <c r="CM134" s="2" t="s">
        <v>1949</v>
      </c>
      <c r="CN134" t="s">
        <v>176</v>
      </c>
      <c r="CO134" t="s">
        <v>116</v>
      </c>
      <c r="CP134" t="s">
        <v>116</v>
      </c>
      <c r="CQ134" t="s">
        <v>109</v>
      </c>
      <c r="CS134" t="s">
        <v>116</v>
      </c>
      <c r="CT134" t="s">
        <v>116</v>
      </c>
      <c r="CU134" t="s">
        <v>116</v>
      </c>
      <c r="CV134" t="s">
        <v>109</v>
      </c>
      <c r="CX134" t="s">
        <v>116</v>
      </c>
      <c r="CY134" t="s">
        <v>1950</v>
      </c>
      <c r="DB134">
        <f t="shared" si="66"/>
        <v>2</v>
      </c>
      <c r="DC134">
        <f t="shared" si="67"/>
        <v>0</v>
      </c>
      <c r="DD134">
        <f t="shared" si="68"/>
        <v>4</v>
      </c>
      <c r="DE134">
        <f t="shared" si="69"/>
        <v>1</v>
      </c>
      <c r="DF134">
        <f t="shared" si="70"/>
        <v>5</v>
      </c>
      <c r="DG134">
        <f t="shared" si="71"/>
        <v>0</v>
      </c>
      <c r="DH134">
        <f t="shared" si="72"/>
        <v>8</v>
      </c>
      <c r="DI134">
        <f t="shared" si="73"/>
        <v>6</v>
      </c>
      <c r="DJ134">
        <f t="shared" si="74"/>
        <v>3</v>
      </c>
      <c r="DK134">
        <f t="shared" si="75"/>
        <v>2</v>
      </c>
      <c r="DL134">
        <f t="shared" si="76"/>
        <v>2</v>
      </c>
      <c r="DM134">
        <f t="shared" si="77"/>
        <v>5</v>
      </c>
      <c r="DN134">
        <f t="shared" si="78"/>
        <v>5</v>
      </c>
      <c r="DO134">
        <f t="shared" si="79"/>
        <v>1</v>
      </c>
      <c r="DP134">
        <f t="shared" si="80"/>
        <v>4</v>
      </c>
      <c r="DQ134">
        <f t="shared" si="81"/>
        <v>3</v>
      </c>
      <c r="DR134">
        <f t="shared" si="82"/>
        <v>2</v>
      </c>
      <c r="DS134">
        <f t="shared" si="83"/>
        <v>6</v>
      </c>
      <c r="DT134">
        <f t="shared" si="84"/>
        <v>59</v>
      </c>
      <c r="DU134">
        <f t="shared" si="85"/>
        <v>11.346153846153847</v>
      </c>
      <c r="DV134">
        <f t="shared" si="64"/>
        <v>11.5</v>
      </c>
      <c r="DW134">
        <f t="shared" si="65"/>
        <v>10</v>
      </c>
    </row>
    <row r="135" spans="1:127">
      <c r="A135">
        <v>152</v>
      </c>
      <c r="B135" s="1">
        <v>44683.507708333302</v>
      </c>
      <c r="C135" s="1">
        <v>44683.5289583333</v>
      </c>
      <c r="D135" t="s">
        <v>104</v>
      </c>
      <c r="F135" t="s">
        <v>1951</v>
      </c>
      <c r="G135" s="4">
        <v>13121</v>
      </c>
      <c r="H135" t="s">
        <v>1952</v>
      </c>
      <c r="I135" t="s">
        <v>1953</v>
      </c>
      <c r="J135" t="s">
        <v>152</v>
      </c>
      <c r="K135" t="s">
        <v>114</v>
      </c>
      <c r="L135" t="s">
        <v>1954</v>
      </c>
      <c r="M135" t="s">
        <v>109</v>
      </c>
      <c r="O135" t="s">
        <v>136</v>
      </c>
      <c r="P135" t="s">
        <v>1955</v>
      </c>
      <c r="Q135" t="s">
        <v>112</v>
      </c>
      <c r="R135" t="s">
        <v>113</v>
      </c>
      <c r="S135" t="s">
        <v>114</v>
      </c>
      <c r="T135" t="s">
        <v>156</v>
      </c>
      <c r="U135" t="s">
        <v>157</v>
      </c>
      <c r="V135" t="s">
        <v>116</v>
      </c>
      <c r="W135" s="2" t="s">
        <v>990</v>
      </c>
      <c r="X135" t="s">
        <v>138</v>
      </c>
      <c r="Y135" t="s">
        <v>357</v>
      </c>
      <c r="Z135" t="s">
        <v>109</v>
      </c>
      <c r="AA135" t="s">
        <v>116</v>
      </c>
      <c r="AB135" t="s">
        <v>152</v>
      </c>
      <c r="AC135" t="s">
        <v>109</v>
      </c>
      <c r="AE135" t="s">
        <v>109</v>
      </c>
      <c r="AG135" t="s">
        <v>116</v>
      </c>
      <c r="AH135" t="s">
        <v>116</v>
      </c>
      <c r="AI135" t="s">
        <v>116</v>
      </c>
      <c r="AJ135" t="s">
        <v>116</v>
      </c>
      <c r="AK135" t="s">
        <v>116</v>
      </c>
      <c r="AL135" t="s">
        <v>116</v>
      </c>
      <c r="AM135" t="s">
        <v>112</v>
      </c>
      <c r="AN135" t="s">
        <v>117</v>
      </c>
      <c r="AO135" t="s">
        <v>162</v>
      </c>
      <c r="AP135" t="s">
        <v>241</v>
      </c>
      <c r="AQ135" t="s">
        <v>109</v>
      </c>
      <c r="AS135" t="s">
        <v>1956</v>
      </c>
      <c r="AT135" t="s">
        <v>369</v>
      </c>
      <c r="AU135" t="s">
        <v>116</v>
      </c>
      <c r="AV135" t="s">
        <v>116</v>
      </c>
      <c r="AW135" t="s">
        <v>1957</v>
      </c>
      <c r="AX135" t="s">
        <v>116</v>
      </c>
      <c r="AY135" t="s">
        <v>1958</v>
      </c>
      <c r="AZ135" t="s">
        <v>164</v>
      </c>
      <c r="BA135" t="s">
        <v>265</v>
      </c>
      <c r="BB135" t="s">
        <v>121</v>
      </c>
      <c r="BC135" t="s">
        <v>116</v>
      </c>
      <c r="BD135" t="s">
        <v>116</v>
      </c>
      <c r="BE135" t="s">
        <v>116</v>
      </c>
      <c r="BF135" t="s">
        <v>1959</v>
      </c>
      <c r="BG135" t="s">
        <v>116</v>
      </c>
      <c r="BH135" t="s">
        <v>116</v>
      </c>
      <c r="BI135" t="s">
        <v>1960</v>
      </c>
      <c r="BJ135" t="s">
        <v>116</v>
      </c>
      <c r="BK135" t="s">
        <v>116</v>
      </c>
      <c r="BL135" t="s">
        <v>116</v>
      </c>
      <c r="BM135" t="s">
        <v>116</v>
      </c>
      <c r="BN135" t="s">
        <v>168</v>
      </c>
      <c r="BO135" t="s">
        <v>116</v>
      </c>
      <c r="BP135" t="s">
        <v>116</v>
      </c>
      <c r="BQ135" t="s">
        <v>1961</v>
      </c>
      <c r="BR135" t="s">
        <v>116</v>
      </c>
      <c r="BS135" t="s">
        <v>849</v>
      </c>
      <c r="BT135" t="s">
        <v>116</v>
      </c>
      <c r="BU135" t="s">
        <v>114</v>
      </c>
      <c r="BV135" t="s">
        <v>116</v>
      </c>
      <c r="BX135" t="s">
        <v>116</v>
      </c>
      <c r="BY135" t="s">
        <v>116</v>
      </c>
      <c r="BZ135" t="s">
        <v>142</v>
      </c>
      <c r="CA135" t="s">
        <v>1962</v>
      </c>
      <c r="CB135" t="s">
        <v>1963</v>
      </c>
      <c r="CC135" t="s">
        <v>1964</v>
      </c>
      <c r="CD135" t="s">
        <v>116</v>
      </c>
      <c r="CE135" t="s">
        <v>109</v>
      </c>
      <c r="CF135" t="s">
        <v>480</v>
      </c>
      <c r="CG135" t="s">
        <v>400</v>
      </c>
      <c r="CH135" t="s">
        <v>1965</v>
      </c>
      <c r="CI135" t="s">
        <v>680</v>
      </c>
      <c r="CJ135" t="s">
        <v>116</v>
      </c>
      <c r="CK135" t="s">
        <v>109</v>
      </c>
      <c r="CL135" t="s">
        <v>109</v>
      </c>
      <c r="CN135" t="s">
        <v>598</v>
      </c>
      <c r="CO135" t="s">
        <v>116</v>
      </c>
      <c r="CP135" t="s">
        <v>116</v>
      </c>
      <c r="CQ135" t="s">
        <v>109</v>
      </c>
      <c r="CS135" t="s">
        <v>116</v>
      </c>
      <c r="CT135" t="s">
        <v>116</v>
      </c>
      <c r="CU135" t="s">
        <v>116</v>
      </c>
      <c r="CV135" t="s">
        <v>109</v>
      </c>
      <c r="CX135" t="s">
        <v>109</v>
      </c>
      <c r="CZ135" t="s">
        <v>1966</v>
      </c>
      <c r="DB135">
        <f t="shared" si="66"/>
        <v>2</v>
      </c>
      <c r="DC135">
        <f t="shared" si="67"/>
        <v>0</v>
      </c>
      <c r="DD135">
        <f t="shared" si="68"/>
        <v>5</v>
      </c>
      <c r="DE135">
        <f t="shared" si="69"/>
        <v>1</v>
      </c>
      <c r="DF135">
        <f t="shared" si="70"/>
        <v>4</v>
      </c>
      <c r="DG135">
        <f t="shared" si="71"/>
        <v>0</v>
      </c>
      <c r="DH135">
        <f t="shared" si="72"/>
        <v>10</v>
      </c>
      <c r="DI135">
        <f t="shared" si="73"/>
        <v>6</v>
      </c>
      <c r="DJ135">
        <f t="shared" si="74"/>
        <v>3</v>
      </c>
      <c r="DK135">
        <f t="shared" si="75"/>
        <v>2</v>
      </c>
      <c r="DL135">
        <f t="shared" si="76"/>
        <v>2</v>
      </c>
      <c r="DM135">
        <f t="shared" si="77"/>
        <v>7</v>
      </c>
      <c r="DN135">
        <f t="shared" si="78"/>
        <v>5</v>
      </c>
      <c r="DO135">
        <f t="shared" si="79"/>
        <v>1</v>
      </c>
      <c r="DP135">
        <f t="shared" si="80"/>
        <v>4</v>
      </c>
      <c r="DQ135">
        <f t="shared" si="81"/>
        <v>3</v>
      </c>
      <c r="DR135">
        <f t="shared" si="82"/>
        <v>1</v>
      </c>
      <c r="DS135">
        <f t="shared" si="83"/>
        <v>6</v>
      </c>
      <c r="DT135">
        <f t="shared" si="84"/>
        <v>62</v>
      </c>
      <c r="DU135">
        <f t="shared" si="85"/>
        <v>11.923076923076923</v>
      </c>
      <c r="DV135">
        <f t="shared" si="64"/>
        <v>12</v>
      </c>
      <c r="DW135">
        <f t="shared" si="65"/>
        <v>10</v>
      </c>
    </row>
    <row r="136" spans="1:127">
      <c r="A136">
        <v>153</v>
      </c>
      <c r="B136" s="1">
        <v>44685.5604282407</v>
      </c>
      <c r="C136" s="1">
        <v>44685.585648148102</v>
      </c>
      <c r="D136" t="s">
        <v>104</v>
      </c>
      <c r="F136" t="s">
        <v>1967</v>
      </c>
      <c r="G136" s="3">
        <v>13429</v>
      </c>
      <c r="H136" t="s">
        <v>1968</v>
      </c>
      <c r="I136" t="s">
        <v>1969</v>
      </c>
      <c r="J136" t="s">
        <v>152</v>
      </c>
      <c r="K136" t="s">
        <v>109</v>
      </c>
      <c r="M136" t="s">
        <v>109</v>
      </c>
      <c r="O136" t="s">
        <v>113</v>
      </c>
      <c r="P136" t="s">
        <v>1970</v>
      </c>
      <c r="Q136" t="s">
        <v>112</v>
      </c>
      <c r="R136" t="s">
        <v>113</v>
      </c>
      <c r="S136" t="s">
        <v>122</v>
      </c>
      <c r="T136" t="s">
        <v>109</v>
      </c>
      <c r="V136" t="s">
        <v>1775</v>
      </c>
      <c r="X136" t="s">
        <v>113</v>
      </c>
      <c r="Y136" t="s">
        <v>113</v>
      </c>
      <c r="Z136" t="s">
        <v>116</v>
      </c>
      <c r="AB136" t="s">
        <v>134</v>
      </c>
      <c r="AC136" t="s">
        <v>109</v>
      </c>
      <c r="AE136" t="s">
        <v>109</v>
      </c>
      <c r="AG136" t="s">
        <v>109</v>
      </c>
      <c r="AH136" t="s">
        <v>116</v>
      </c>
      <c r="AI136" t="s">
        <v>116</v>
      </c>
      <c r="AJ136" t="s">
        <v>116</v>
      </c>
      <c r="AK136" t="s">
        <v>116</v>
      </c>
      <c r="AL136" t="s">
        <v>116</v>
      </c>
      <c r="AM136" t="s">
        <v>1971</v>
      </c>
      <c r="AN136" t="s">
        <v>117</v>
      </c>
      <c r="AO136" t="s">
        <v>113</v>
      </c>
      <c r="AP136" t="s">
        <v>241</v>
      </c>
      <c r="AQ136" t="s">
        <v>109</v>
      </c>
      <c r="AS136" t="s">
        <v>1972</v>
      </c>
      <c r="AT136" t="s">
        <v>308</v>
      </c>
      <c r="AU136" t="s">
        <v>116</v>
      </c>
      <c r="AV136" t="s">
        <v>116</v>
      </c>
      <c r="AW136" t="s">
        <v>152</v>
      </c>
      <c r="AX136" t="s">
        <v>109</v>
      </c>
      <c r="AZ136" t="s">
        <v>113</v>
      </c>
      <c r="BA136" t="s">
        <v>476</v>
      </c>
      <c r="BB136" t="s">
        <v>113</v>
      </c>
      <c r="BC136" t="s">
        <v>116</v>
      </c>
      <c r="BD136" t="s">
        <v>116</v>
      </c>
      <c r="BE136" t="s">
        <v>122</v>
      </c>
      <c r="BG136" t="s">
        <v>109</v>
      </c>
      <c r="BH136" t="s">
        <v>116</v>
      </c>
      <c r="BI136" t="s">
        <v>1973</v>
      </c>
      <c r="BJ136" t="s">
        <v>116</v>
      </c>
      <c r="BK136" t="s">
        <v>109</v>
      </c>
      <c r="BL136" t="s">
        <v>109</v>
      </c>
      <c r="BM136" t="s">
        <v>116</v>
      </c>
      <c r="BN136" t="s">
        <v>124</v>
      </c>
      <c r="BO136" t="s">
        <v>125</v>
      </c>
      <c r="BP136" t="s">
        <v>122</v>
      </c>
      <c r="BR136" t="s">
        <v>116</v>
      </c>
      <c r="BS136" t="s">
        <v>255</v>
      </c>
      <c r="BT136" t="s">
        <v>116</v>
      </c>
      <c r="BU136" t="s">
        <v>114</v>
      </c>
      <c r="BV136" t="s">
        <v>109</v>
      </c>
      <c r="BX136" t="s">
        <v>116</v>
      </c>
      <c r="BY136" t="s">
        <v>116</v>
      </c>
      <c r="BZ136" t="s">
        <v>208</v>
      </c>
      <c r="CA136" t="s">
        <v>113</v>
      </c>
      <c r="CB136" t="s">
        <v>113</v>
      </c>
      <c r="CC136" t="s">
        <v>258</v>
      </c>
      <c r="CD136" t="s">
        <v>116</v>
      </c>
      <c r="CE136" t="s">
        <v>109</v>
      </c>
      <c r="CF136" t="s">
        <v>330</v>
      </c>
      <c r="CG136" t="s">
        <v>113</v>
      </c>
      <c r="CH136" t="s">
        <v>192</v>
      </c>
      <c r="CI136" t="s">
        <v>386</v>
      </c>
      <c r="CJ136" t="s">
        <v>109</v>
      </c>
      <c r="CK136" t="s">
        <v>109</v>
      </c>
      <c r="CL136" t="s">
        <v>109</v>
      </c>
      <c r="CN136" t="s">
        <v>1044</v>
      </c>
      <c r="CO136" t="s">
        <v>116</v>
      </c>
      <c r="CP136" t="s">
        <v>116</v>
      </c>
      <c r="CQ136" t="s">
        <v>109</v>
      </c>
      <c r="CS136" t="s">
        <v>116</v>
      </c>
      <c r="CT136" t="s">
        <v>116</v>
      </c>
      <c r="CU136" t="s">
        <v>109</v>
      </c>
      <c r="CV136" t="s">
        <v>109</v>
      </c>
      <c r="CX136" t="s">
        <v>116</v>
      </c>
      <c r="CY136" t="s">
        <v>1974</v>
      </c>
      <c r="DB136">
        <f t="shared" si="66"/>
        <v>1</v>
      </c>
      <c r="DC136">
        <f t="shared" si="67"/>
        <v>0</v>
      </c>
      <c r="DD136">
        <f t="shared" si="68"/>
        <v>2</v>
      </c>
      <c r="DE136">
        <f t="shared" si="69"/>
        <v>1</v>
      </c>
      <c r="DF136">
        <f t="shared" si="70"/>
        <v>2</v>
      </c>
      <c r="DG136">
        <f t="shared" si="71"/>
        <v>0</v>
      </c>
      <c r="DH136">
        <f t="shared" si="72"/>
        <v>8</v>
      </c>
      <c r="DI136">
        <f t="shared" si="73"/>
        <v>5</v>
      </c>
      <c r="DJ136">
        <f t="shared" si="74"/>
        <v>1</v>
      </c>
      <c r="DK136">
        <f t="shared" si="75"/>
        <v>1</v>
      </c>
      <c r="DL136">
        <f t="shared" si="76"/>
        <v>1</v>
      </c>
      <c r="DM136">
        <f t="shared" si="77"/>
        <v>4</v>
      </c>
      <c r="DN136">
        <f t="shared" si="78"/>
        <v>4</v>
      </c>
      <c r="DO136">
        <f t="shared" si="79"/>
        <v>1</v>
      </c>
      <c r="DP136">
        <f t="shared" si="80"/>
        <v>2</v>
      </c>
      <c r="DQ136">
        <f t="shared" si="81"/>
        <v>2</v>
      </c>
      <c r="DR136">
        <f t="shared" si="82"/>
        <v>0</v>
      </c>
      <c r="DS136">
        <f t="shared" si="83"/>
        <v>5</v>
      </c>
      <c r="DT136">
        <f t="shared" si="84"/>
        <v>40</v>
      </c>
      <c r="DU136">
        <f t="shared" si="85"/>
        <v>7.6923076923076925</v>
      </c>
      <c r="DV136">
        <f t="shared" si="64"/>
        <v>7.5</v>
      </c>
      <c r="DW136">
        <f t="shared" si="65"/>
        <v>7.5</v>
      </c>
    </row>
    <row r="137" spans="1:127">
      <c r="A137">
        <v>154</v>
      </c>
      <c r="B137" s="1">
        <v>44685.676203703697</v>
      </c>
      <c r="C137" s="1">
        <v>44685.683148148099</v>
      </c>
      <c r="D137" t="s">
        <v>104</v>
      </c>
      <c r="F137" t="s">
        <v>1975</v>
      </c>
      <c r="G137" s="4">
        <v>7251</v>
      </c>
      <c r="H137" t="s">
        <v>1976</v>
      </c>
      <c r="I137" t="s">
        <v>1977</v>
      </c>
      <c r="J137" t="s">
        <v>183</v>
      </c>
      <c r="K137" t="s">
        <v>109</v>
      </c>
      <c r="M137" t="s">
        <v>109</v>
      </c>
      <c r="O137" t="s">
        <v>1978</v>
      </c>
      <c r="P137" t="s">
        <v>1979</v>
      </c>
      <c r="Q137" t="s">
        <v>112</v>
      </c>
      <c r="R137" t="s">
        <v>1980</v>
      </c>
      <c r="S137" t="s">
        <v>122</v>
      </c>
      <c r="T137" t="s">
        <v>109</v>
      </c>
      <c r="V137" t="s">
        <v>1775</v>
      </c>
      <c r="X137" t="s">
        <v>113</v>
      </c>
      <c r="Y137" t="s">
        <v>113</v>
      </c>
      <c r="Z137" t="s">
        <v>116</v>
      </c>
      <c r="AB137" t="s">
        <v>160</v>
      </c>
      <c r="AC137" t="s">
        <v>116</v>
      </c>
      <c r="AD137" t="s">
        <v>1981</v>
      </c>
      <c r="AE137" t="s">
        <v>109</v>
      </c>
      <c r="AG137" t="s">
        <v>109</v>
      </c>
      <c r="AH137" t="s">
        <v>116</v>
      </c>
      <c r="AI137" t="s">
        <v>116</v>
      </c>
      <c r="AJ137" t="s">
        <v>116</v>
      </c>
      <c r="AK137" t="s">
        <v>116</v>
      </c>
      <c r="AL137" t="s">
        <v>116</v>
      </c>
      <c r="AM137" t="s">
        <v>112</v>
      </c>
      <c r="AN137" t="s">
        <v>117</v>
      </c>
      <c r="AO137" t="s">
        <v>113</v>
      </c>
      <c r="AP137" t="s">
        <v>113</v>
      </c>
      <c r="AQ137" t="s">
        <v>109</v>
      </c>
      <c r="AS137" t="s">
        <v>204</v>
      </c>
      <c r="AT137" t="s">
        <v>113</v>
      </c>
      <c r="AU137" t="s">
        <v>116</v>
      </c>
      <c r="AV137" t="s">
        <v>109</v>
      </c>
      <c r="AW137" t="s">
        <v>109</v>
      </c>
      <c r="AZ137" t="s">
        <v>113</v>
      </c>
      <c r="BA137" t="s">
        <v>113</v>
      </c>
      <c r="BB137" t="s">
        <v>266</v>
      </c>
      <c r="BC137" t="s">
        <v>116</v>
      </c>
      <c r="BD137" t="s">
        <v>116</v>
      </c>
      <c r="BE137" t="s">
        <v>122</v>
      </c>
      <c r="BG137" t="s">
        <v>109</v>
      </c>
      <c r="BH137" t="s">
        <v>116</v>
      </c>
      <c r="BJ137" t="s">
        <v>116</v>
      </c>
      <c r="BK137" t="s">
        <v>109</v>
      </c>
      <c r="BL137" t="s">
        <v>109</v>
      </c>
      <c r="BM137" t="s">
        <v>109</v>
      </c>
      <c r="BN137" t="s">
        <v>113</v>
      </c>
      <c r="BO137" t="s">
        <v>116</v>
      </c>
      <c r="BP137" t="s">
        <v>122</v>
      </c>
      <c r="BR137" t="s">
        <v>116</v>
      </c>
      <c r="BS137" t="s">
        <v>113</v>
      </c>
      <c r="BT137" t="s">
        <v>109</v>
      </c>
      <c r="BU137" t="s">
        <v>109</v>
      </c>
      <c r="BV137" t="s">
        <v>116</v>
      </c>
      <c r="BX137" t="s">
        <v>116</v>
      </c>
      <c r="BY137" t="s">
        <v>116</v>
      </c>
      <c r="BZ137" t="s">
        <v>208</v>
      </c>
      <c r="CA137" t="s">
        <v>1221</v>
      </c>
      <c r="CB137" t="s">
        <v>512</v>
      </c>
      <c r="CC137" t="s">
        <v>270</v>
      </c>
      <c r="CD137" t="s">
        <v>116</v>
      </c>
      <c r="CE137" t="s">
        <v>116</v>
      </c>
      <c r="CG137" t="s">
        <v>113</v>
      </c>
      <c r="CH137" t="s">
        <v>436</v>
      </c>
      <c r="CI137" t="s">
        <v>113</v>
      </c>
      <c r="CJ137" t="s">
        <v>109</v>
      </c>
      <c r="CK137" t="s">
        <v>109</v>
      </c>
      <c r="CL137" t="s">
        <v>109</v>
      </c>
      <c r="CN137" t="s">
        <v>598</v>
      </c>
      <c r="CO137" t="s">
        <v>109</v>
      </c>
      <c r="CP137" t="s">
        <v>116</v>
      </c>
      <c r="CQ137" t="s">
        <v>109</v>
      </c>
      <c r="CS137" t="s">
        <v>116</v>
      </c>
      <c r="CT137" t="s">
        <v>116</v>
      </c>
      <c r="CU137" t="s">
        <v>116</v>
      </c>
      <c r="CV137" t="s">
        <v>109</v>
      </c>
      <c r="CX137" t="s">
        <v>109</v>
      </c>
      <c r="DB137">
        <f t="shared" si="66"/>
        <v>1</v>
      </c>
      <c r="DC137">
        <f t="shared" si="67"/>
        <v>0</v>
      </c>
      <c r="DD137">
        <f t="shared" si="68"/>
        <v>4</v>
      </c>
      <c r="DE137">
        <f t="shared" si="69"/>
        <v>1</v>
      </c>
      <c r="DF137">
        <f t="shared" si="70"/>
        <v>3</v>
      </c>
      <c r="DG137">
        <f t="shared" si="71"/>
        <v>0</v>
      </c>
      <c r="DH137">
        <f t="shared" si="72"/>
        <v>7</v>
      </c>
      <c r="DI137">
        <f t="shared" si="73"/>
        <v>2</v>
      </c>
      <c r="DJ137">
        <f t="shared" si="74"/>
        <v>1</v>
      </c>
      <c r="DK137">
        <f t="shared" si="75"/>
        <v>1</v>
      </c>
      <c r="DL137">
        <f t="shared" si="76"/>
        <v>1</v>
      </c>
      <c r="DM137">
        <f t="shared" si="77"/>
        <v>2</v>
      </c>
      <c r="DN137">
        <f t="shared" si="78"/>
        <v>2</v>
      </c>
      <c r="DO137">
        <f t="shared" si="79"/>
        <v>1</v>
      </c>
      <c r="DP137">
        <f t="shared" si="80"/>
        <v>4</v>
      </c>
      <c r="DQ137">
        <f t="shared" si="81"/>
        <v>1</v>
      </c>
      <c r="DR137">
        <f t="shared" si="82"/>
        <v>0</v>
      </c>
      <c r="DS137">
        <f t="shared" si="83"/>
        <v>5</v>
      </c>
      <c r="DT137">
        <f t="shared" si="84"/>
        <v>36</v>
      </c>
      <c r="DU137">
        <f t="shared" si="85"/>
        <v>6.9230769230769234</v>
      </c>
      <c r="DV137">
        <f t="shared" si="64"/>
        <v>7</v>
      </c>
      <c r="DW137">
        <f t="shared" si="65"/>
        <v>7</v>
      </c>
    </row>
    <row r="138" spans="1:127">
      <c r="A138">
        <v>155</v>
      </c>
      <c r="B138" s="1">
        <v>44685.678356481498</v>
      </c>
      <c r="C138" s="1">
        <v>44685.687928240703</v>
      </c>
      <c r="D138" t="s">
        <v>104</v>
      </c>
      <c r="F138" t="s">
        <v>251</v>
      </c>
      <c r="G138" s="3">
        <v>14223</v>
      </c>
      <c r="H138" t="s">
        <v>1982</v>
      </c>
      <c r="I138" t="s">
        <v>1983</v>
      </c>
      <c r="J138" t="s">
        <v>109</v>
      </c>
      <c r="M138" t="s">
        <v>109</v>
      </c>
      <c r="O138" t="s">
        <v>136</v>
      </c>
      <c r="P138" t="s">
        <v>252</v>
      </c>
      <c r="Q138" t="s">
        <v>112</v>
      </c>
      <c r="R138" t="s">
        <v>113</v>
      </c>
      <c r="S138" t="s">
        <v>122</v>
      </c>
      <c r="T138" t="s">
        <v>109</v>
      </c>
      <c r="V138" t="s">
        <v>1775</v>
      </c>
      <c r="X138" t="s">
        <v>138</v>
      </c>
      <c r="Y138" t="s">
        <v>187</v>
      </c>
      <c r="Z138" t="s">
        <v>109</v>
      </c>
      <c r="AA138" t="s">
        <v>109</v>
      </c>
      <c r="AB138" t="s">
        <v>109</v>
      </c>
      <c r="AE138" t="s">
        <v>109</v>
      </c>
      <c r="AG138" t="s">
        <v>109</v>
      </c>
      <c r="AH138" t="s">
        <v>116</v>
      </c>
      <c r="AI138" t="s">
        <v>109</v>
      </c>
      <c r="AJ138" t="s">
        <v>116</v>
      </c>
      <c r="AK138" t="s">
        <v>116</v>
      </c>
      <c r="AL138" t="s">
        <v>116</v>
      </c>
      <c r="AM138" t="s">
        <v>112</v>
      </c>
      <c r="AN138" t="s">
        <v>253</v>
      </c>
      <c r="AO138" t="s">
        <v>162</v>
      </c>
      <c r="AP138" t="s">
        <v>241</v>
      </c>
      <c r="AQ138" t="s">
        <v>109</v>
      </c>
      <c r="AS138" t="s">
        <v>254</v>
      </c>
      <c r="AT138" t="s">
        <v>113</v>
      </c>
      <c r="AU138" t="s">
        <v>116</v>
      </c>
      <c r="AV138" t="s">
        <v>109</v>
      </c>
      <c r="AW138" t="s">
        <v>109</v>
      </c>
      <c r="AZ138" t="s">
        <v>113</v>
      </c>
      <c r="BA138" t="s">
        <v>120</v>
      </c>
      <c r="BB138" t="s">
        <v>113</v>
      </c>
      <c r="BC138" t="s">
        <v>116</v>
      </c>
      <c r="BD138" t="s">
        <v>116</v>
      </c>
      <c r="BE138" t="s">
        <v>122</v>
      </c>
      <c r="BG138" t="s">
        <v>116</v>
      </c>
      <c r="BH138" t="s">
        <v>116</v>
      </c>
      <c r="BI138" t="s">
        <v>1984</v>
      </c>
      <c r="BJ138" t="s">
        <v>116</v>
      </c>
      <c r="BK138" t="s">
        <v>116</v>
      </c>
      <c r="BL138" t="s">
        <v>109</v>
      </c>
      <c r="BM138" t="s">
        <v>109</v>
      </c>
      <c r="BN138" t="s">
        <v>113</v>
      </c>
      <c r="BO138" t="s">
        <v>125</v>
      </c>
      <c r="BP138" t="s">
        <v>122</v>
      </c>
      <c r="BR138" t="s">
        <v>116</v>
      </c>
      <c r="BS138" t="s">
        <v>126</v>
      </c>
      <c r="BT138" t="s">
        <v>109</v>
      </c>
      <c r="BU138" t="s">
        <v>114</v>
      </c>
      <c r="BV138" t="s">
        <v>116</v>
      </c>
      <c r="BX138" t="s">
        <v>116</v>
      </c>
      <c r="BY138" t="s">
        <v>116</v>
      </c>
      <c r="BZ138" t="s">
        <v>208</v>
      </c>
      <c r="CA138" t="s">
        <v>113</v>
      </c>
      <c r="CB138" t="s">
        <v>113</v>
      </c>
      <c r="CC138" t="s">
        <v>277</v>
      </c>
      <c r="CD138" t="s">
        <v>109</v>
      </c>
      <c r="CE138" t="s">
        <v>116</v>
      </c>
      <c r="CG138" t="s">
        <v>113</v>
      </c>
      <c r="CH138" t="s">
        <v>113</v>
      </c>
      <c r="CI138" t="s">
        <v>113</v>
      </c>
      <c r="CJ138" t="s">
        <v>109</v>
      </c>
      <c r="CK138" t="s">
        <v>109</v>
      </c>
      <c r="CL138" t="s">
        <v>109</v>
      </c>
      <c r="CN138" t="s">
        <v>598</v>
      </c>
      <c r="CO138" t="s">
        <v>109</v>
      </c>
      <c r="CP138" t="s">
        <v>116</v>
      </c>
      <c r="CQ138" t="s">
        <v>109</v>
      </c>
      <c r="CS138" t="s">
        <v>109</v>
      </c>
      <c r="CT138" t="s">
        <v>116</v>
      </c>
      <c r="CU138" t="s">
        <v>109</v>
      </c>
      <c r="CV138" t="s">
        <v>109</v>
      </c>
      <c r="CX138" t="s">
        <v>109</v>
      </c>
      <c r="DB138">
        <f t="shared" si="66"/>
        <v>0</v>
      </c>
      <c r="DC138">
        <f t="shared" si="67"/>
        <v>0</v>
      </c>
      <c r="DD138">
        <f t="shared" si="68"/>
        <v>3</v>
      </c>
      <c r="DE138">
        <f t="shared" si="69"/>
        <v>1</v>
      </c>
      <c r="DF138">
        <f t="shared" si="70"/>
        <v>2</v>
      </c>
      <c r="DG138">
        <f t="shared" si="71"/>
        <v>0</v>
      </c>
      <c r="DH138">
        <f t="shared" si="72"/>
        <v>8</v>
      </c>
      <c r="DI138">
        <f t="shared" si="73"/>
        <v>2</v>
      </c>
      <c r="DJ138">
        <f t="shared" si="74"/>
        <v>1</v>
      </c>
      <c r="DK138">
        <f t="shared" si="75"/>
        <v>1</v>
      </c>
      <c r="DL138">
        <f t="shared" si="76"/>
        <v>2</v>
      </c>
      <c r="DM138">
        <f t="shared" si="77"/>
        <v>3</v>
      </c>
      <c r="DN138">
        <f t="shared" si="78"/>
        <v>4</v>
      </c>
      <c r="DO138">
        <f t="shared" si="79"/>
        <v>1</v>
      </c>
      <c r="DP138">
        <f t="shared" si="80"/>
        <v>1</v>
      </c>
      <c r="DQ138">
        <f t="shared" si="81"/>
        <v>0</v>
      </c>
      <c r="DR138">
        <f t="shared" si="82"/>
        <v>0</v>
      </c>
      <c r="DS138">
        <f t="shared" si="83"/>
        <v>3</v>
      </c>
      <c r="DT138">
        <f t="shared" si="84"/>
        <v>32</v>
      </c>
      <c r="DU138">
        <f t="shared" si="85"/>
        <v>6.1538461538461542</v>
      </c>
      <c r="DV138">
        <f t="shared" si="64"/>
        <v>6</v>
      </c>
      <c r="DW138">
        <f t="shared" si="65"/>
        <v>6</v>
      </c>
    </row>
    <row r="139" spans="1:127">
      <c r="A139">
        <v>156</v>
      </c>
      <c r="B139" s="1">
        <v>44685.6809490741</v>
      </c>
      <c r="C139" s="1">
        <v>44685.6933333333</v>
      </c>
      <c r="D139" t="s">
        <v>104</v>
      </c>
      <c r="F139" t="s">
        <v>1985</v>
      </c>
      <c r="G139" s="4">
        <v>20565</v>
      </c>
      <c r="H139" t="s">
        <v>1986</v>
      </c>
      <c r="I139" t="s">
        <v>1987</v>
      </c>
      <c r="J139" t="s">
        <v>322</v>
      </c>
      <c r="K139" t="s">
        <v>114</v>
      </c>
      <c r="L139" t="s">
        <v>1988</v>
      </c>
      <c r="M139" t="s">
        <v>109</v>
      </c>
      <c r="O139" t="s">
        <v>198</v>
      </c>
      <c r="P139" t="s">
        <v>262</v>
      </c>
      <c r="Q139" t="s">
        <v>112</v>
      </c>
      <c r="R139" t="s">
        <v>113</v>
      </c>
      <c r="S139" t="s">
        <v>114</v>
      </c>
      <c r="T139" t="s">
        <v>156</v>
      </c>
      <c r="U139" t="s">
        <v>157</v>
      </c>
      <c r="V139" t="s">
        <v>1775</v>
      </c>
      <c r="X139" t="s">
        <v>138</v>
      </c>
      <c r="Y139" t="s">
        <v>139</v>
      </c>
      <c r="Z139" t="s">
        <v>109</v>
      </c>
      <c r="AA139" t="s">
        <v>116</v>
      </c>
      <c r="AB139" t="s">
        <v>134</v>
      </c>
      <c r="AC139" t="s">
        <v>109</v>
      </c>
      <c r="AE139" t="s">
        <v>109</v>
      </c>
      <c r="AG139" t="s">
        <v>109</v>
      </c>
      <c r="AH139" t="s">
        <v>116</v>
      </c>
      <c r="AI139" t="s">
        <v>109</v>
      </c>
      <c r="AJ139" t="s">
        <v>116</v>
      </c>
      <c r="AK139" t="s">
        <v>116</v>
      </c>
      <c r="AL139" t="s">
        <v>116</v>
      </c>
      <c r="AM139" t="s">
        <v>112</v>
      </c>
      <c r="AN139" t="s">
        <v>253</v>
      </c>
      <c r="AO139" t="s">
        <v>1989</v>
      </c>
      <c r="AP139" t="s">
        <v>113</v>
      </c>
      <c r="AQ139" t="s">
        <v>109</v>
      </c>
      <c r="AS139" t="s">
        <v>1233</v>
      </c>
      <c r="AT139" t="s">
        <v>113</v>
      </c>
      <c r="AU139" t="s">
        <v>109</v>
      </c>
      <c r="AV139" t="s">
        <v>116</v>
      </c>
      <c r="AW139" t="s">
        <v>109</v>
      </c>
      <c r="AZ139" t="s">
        <v>164</v>
      </c>
      <c r="BA139" t="s">
        <v>1990</v>
      </c>
      <c r="BB139" t="s">
        <v>121</v>
      </c>
      <c r="BC139" t="s">
        <v>116</v>
      </c>
      <c r="BD139" t="s">
        <v>116</v>
      </c>
      <c r="BE139" t="s">
        <v>116</v>
      </c>
      <c r="BF139" t="s">
        <v>1991</v>
      </c>
      <c r="BG139" t="s">
        <v>116</v>
      </c>
      <c r="BH139" t="s">
        <v>116</v>
      </c>
      <c r="BI139" t="s">
        <v>1992</v>
      </c>
      <c r="BJ139" t="s">
        <v>116</v>
      </c>
      <c r="BK139" t="s">
        <v>109</v>
      </c>
      <c r="BL139" t="s">
        <v>109</v>
      </c>
      <c r="BM139" t="s">
        <v>116</v>
      </c>
      <c r="BN139" t="s">
        <v>113</v>
      </c>
      <c r="BO139" t="s">
        <v>116</v>
      </c>
      <c r="BP139" t="s">
        <v>122</v>
      </c>
      <c r="BR139" t="s">
        <v>116</v>
      </c>
      <c r="BS139" t="s">
        <v>126</v>
      </c>
      <c r="BT139" t="s">
        <v>116</v>
      </c>
      <c r="BU139" t="s">
        <v>114</v>
      </c>
      <c r="BV139" t="s">
        <v>223</v>
      </c>
      <c r="BX139" t="s">
        <v>116</v>
      </c>
      <c r="BY139" t="s">
        <v>116</v>
      </c>
      <c r="BZ139" t="s">
        <v>1993</v>
      </c>
      <c r="CA139" t="s">
        <v>1187</v>
      </c>
      <c r="CB139" t="s">
        <v>1994</v>
      </c>
      <c r="CC139" t="s">
        <v>1995</v>
      </c>
      <c r="CD139" t="s">
        <v>109</v>
      </c>
      <c r="CE139" t="s">
        <v>116</v>
      </c>
      <c r="CG139" t="s">
        <v>113</v>
      </c>
      <c r="CH139" t="s">
        <v>436</v>
      </c>
      <c r="CI139" t="s">
        <v>680</v>
      </c>
      <c r="CJ139" t="s">
        <v>116</v>
      </c>
      <c r="CK139" t="s">
        <v>109</v>
      </c>
      <c r="CL139" t="s">
        <v>109</v>
      </c>
      <c r="CN139" t="s">
        <v>1996</v>
      </c>
      <c r="CO139" t="s">
        <v>109</v>
      </c>
      <c r="CP139" t="s">
        <v>116</v>
      </c>
      <c r="CQ139" t="s">
        <v>109</v>
      </c>
      <c r="CS139" t="s">
        <v>116</v>
      </c>
      <c r="CT139" t="s">
        <v>116</v>
      </c>
      <c r="CU139" t="s">
        <v>109</v>
      </c>
      <c r="CV139" t="s">
        <v>109</v>
      </c>
      <c r="CX139" t="s">
        <v>116</v>
      </c>
      <c r="CY139" t="s">
        <v>1045</v>
      </c>
      <c r="DB139">
        <f t="shared" si="66"/>
        <v>2</v>
      </c>
      <c r="DC139">
        <f t="shared" si="67"/>
        <v>0</v>
      </c>
      <c r="DD139">
        <f t="shared" si="68"/>
        <v>5</v>
      </c>
      <c r="DE139">
        <f t="shared" si="69"/>
        <v>1</v>
      </c>
      <c r="DF139">
        <f t="shared" si="70"/>
        <v>4</v>
      </c>
      <c r="DG139">
        <f t="shared" si="71"/>
        <v>0</v>
      </c>
      <c r="DH139">
        <f t="shared" si="72"/>
        <v>7</v>
      </c>
      <c r="DI139">
        <f t="shared" si="73"/>
        <v>2</v>
      </c>
      <c r="DJ139">
        <f t="shared" si="74"/>
        <v>3</v>
      </c>
      <c r="DK139">
        <f t="shared" si="75"/>
        <v>2</v>
      </c>
      <c r="DL139">
        <f t="shared" si="76"/>
        <v>2</v>
      </c>
      <c r="DM139">
        <f t="shared" si="77"/>
        <v>3</v>
      </c>
      <c r="DN139">
        <f t="shared" si="78"/>
        <v>5</v>
      </c>
      <c r="DO139">
        <f t="shared" si="79"/>
        <v>1</v>
      </c>
      <c r="DP139">
        <f t="shared" si="80"/>
        <v>3</v>
      </c>
      <c r="DQ139">
        <f t="shared" si="81"/>
        <v>1</v>
      </c>
      <c r="DR139">
        <f t="shared" si="82"/>
        <v>1</v>
      </c>
      <c r="DS139">
        <f t="shared" si="83"/>
        <v>4</v>
      </c>
      <c r="DT139">
        <f t="shared" si="84"/>
        <v>46</v>
      </c>
      <c r="DU139">
        <f t="shared" si="85"/>
        <v>8.8461538461538467</v>
      </c>
      <c r="DV139">
        <f t="shared" si="64"/>
        <v>9</v>
      </c>
      <c r="DW139">
        <f t="shared" si="65"/>
        <v>9</v>
      </c>
    </row>
    <row r="140" spans="1:127">
      <c r="A140">
        <v>157</v>
      </c>
      <c r="B140" s="1">
        <v>44685.687025462998</v>
      </c>
      <c r="C140" s="1">
        <v>44685.696284722202</v>
      </c>
      <c r="D140" t="s">
        <v>104</v>
      </c>
      <c r="F140" t="s">
        <v>1997</v>
      </c>
      <c r="G140" s="3">
        <v>6494</v>
      </c>
      <c r="H140" t="s">
        <v>1998</v>
      </c>
      <c r="I140" t="s">
        <v>1999</v>
      </c>
      <c r="J140" t="s">
        <v>152</v>
      </c>
      <c r="K140" t="s">
        <v>114</v>
      </c>
      <c r="L140" t="s">
        <v>2000</v>
      </c>
      <c r="M140" t="s">
        <v>109</v>
      </c>
      <c r="O140" t="s">
        <v>2001</v>
      </c>
      <c r="P140" t="s">
        <v>1073</v>
      </c>
      <c r="Q140" t="s">
        <v>200</v>
      </c>
      <c r="R140" t="s">
        <v>113</v>
      </c>
      <c r="S140" t="s">
        <v>114</v>
      </c>
      <c r="T140" t="s">
        <v>156</v>
      </c>
      <c r="U140" t="s">
        <v>218</v>
      </c>
      <c r="V140" t="s">
        <v>116</v>
      </c>
      <c r="W140" s="2" t="s">
        <v>2002</v>
      </c>
      <c r="X140" t="s">
        <v>113</v>
      </c>
      <c r="Y140" t="s">
        <v>113</v>
      </c>
      <c r="Z140" t="s">
        <v>109</v>
      </c>
      <c r="AA140" t="s">
        <v>116</v>
      </c>
      <c r="AB140" t="s">
        <v>160</v>
      </c>
      <c r="AC140" t="s">
        <v>116</v>
      </c>
      <c r="AD140" t="s">
        <v>2003</v>
      </c>
      <c r="AE140" t="s">
        <v>109</v>
      </c>
      <c r="AG140" t="s">
        <v>109</v>
      </c>
      <c r="AH140" t="s">
        <v>109</v>
      </c>
      <c r="AI140" t="s">
        <v>109</v>
      </c>
      <c r="AJ140" t="s">
        <v>109</v>
      </c>
      <c r="AK140" t="s">
        <v>116</v>
      </c>
      <c r="AL140" t="s">
        <v>116</v>
      </c>
      <c r="AM140" t="s">
        <v>200</v>
      </c>
      <c r="AN140" t="s">
        <v>117</v>
      </c>
      <c r="AO140" t="s">
        <v>188</v>
      </c>
      <c r="AP140" t="s">
        <v>2004</v>
      </c>
      <c r="AQ140" t="s">
        <v>109</v>
      </c>
      <c r="AS140" t="s">
        <v>204</v>
      </c>
      <c r="AT140" t="s">
        <v>369</v>
      </c>
      <c r="AU140" t="s">
        <v>116</v>
      </c>
      <c r="AV140" t="s">
        <v>116</v>
      </c>
      <c r="AW140" t="s">
        <v>152</v>
      </c>
      <c r="AX140" t="s">
        <v>116</v>
      </c>
      <c r="AY140" t="s">
        <v>2005</v>
      </c>
      <c r="AZ140" t="s">
        <v>164</v>
      </c>
      <c r="BA140" t="s">
        <v>476</v>
      </c>
      <c r="BB140" t="s">
        <v>206</v>
      </c>
      <c r="BC140" t="s">
        <v>116</v>
      </c>
      <c r="BD140" t="s">
        <v>116</v>
      </c>
      <c r="BE140" t="s">
        <v>116</v>
      </c>
      <c r="BF140" t="s">
        <v>2006</v>
      </c>
      <c r="BG140" t="s">
        <v>116</v>
      </c>
      <c r="BH140" t="s">
        <v>116</v>
      </c>
      <c r="BI140" t="s">
        <v>2007</v>
      </c>
      <c r="BJ140" t="s">
        <v>116</v>
      </c>
      <c r="BK140" t="s">
        <v>116</v>
      </c>
      <c r="BL140" t="s">
        <v>116</v>
      </c>
      <c r="BM140" t="s">
        <v>116</v>
      </c>
      <c r="BN140" t="s">
        <v>168</v>
      </c>
      <c r="BO140" t="s">
        <v>116</v>
      </c>
      <c r="BP140" t="s">
        <v>122</v>
      </c>
      <c r="BR140" t="s">
        <v>116</v>
      </c>
      <c r="BS140" t="s">
        <v>310</v>
      </c>
      <c r="BT140" t="s">
        <v>116</v>
      </c>
      <c r="BU140" t="s">
        <v>114</v>
      </c>
      <c r="BV140" t="s">
        <v>116</v>
      </c>
      <c r="BX140" t="s">
        <v>116</v>
      </c>
      <c r="BY140" t="s">
        <v>116</v>
      </c>
      <c r="BZ140" t="s">
        <v>208</v>
      </c>
      <c r="CA140" t="s">
        <v>2008</v>
      </c>
      <c r="CB140" t="s">
        <v>512</v>
      </c>
      <c r="CC140" t="s">
        <v>298</v>
      </c>
      <c r="CD140" t="s">
        <v>116</v>
      </c>
      <c r="CE140" t="s">
        <v>109</v>
      </c>
      <c r="CF140" t="s">
        <v>2009</v>
      </c>
      <c r="CG140" t="s">
        <v>113</v>
      </c>
      <c r="CH140" t="s">
        <v>371</v>
      </c>
      <c r="CI140" t="s">
        <v>2010</v>
      </c>
      <c r="CJ140" t="s">
        <v>116</v>
      </c>
      <c r="CK140" t="s">
        <v>116</v>
      </c>
      <c r="CL140" t="s">
        <v>109</v>
      </c>
      <c r="CN140" t="s">
        <v>1306</v>
      </c>
      <c r="CO140" t="s">
        <v>116</v>
      </c>
      <c r="CP140" t="s">
        <v>116</v>
      </c>
      <c r="CQ140" t="s">
        <v>109</v>
      </c>
      <c r="CS140" t="s">
        <v>116</v>
      </c>
      <c r="CT140" t="s">
        <v>116</v>
      </c>
      <c r="CU140" t="s">
        <v>116</v>
      </c>
      <c r="CV140" t="s">
        <v>109</v>
      </c>
      <c r="CX140" t="s">
        <v>116</v>
      </c>
      <c r="CY140" t="s">
        <v>2011</v>
      </c>
      <c r="DB140">
        <f t="shared" si="66"/>
        <v>2</v>
      </c>
      <c r="DC140">
        <f t="shared" si="67"/>
        <v>0</v>
      </c>
      <c r="DD140">
        <f t="shared" si="68"/>
        <v>5</v>
      </c>
      <c r="DE140">
        <f t="shared" si="69"/>
        <v>1</v>
      </c>
      <c r="DF140">
        <f t="shared" si="70"/>
        <v>3</v>
      </c>
      <c r="DG140">
        <f t="shared" si="71"/>
        <v>0</v>
      </c>
      <c r="DH140">
        <f t="shared" si="72"/>
        <v>6</v>
      </c>
      <c r="DI140">
        <f t="shared" si="73"/>
        <v>6</v>
      </c>
      <c r="DJ140">
        <f t="shared" si="74"/>
        <v>3</v>
      </c>
      <c r="DK140">
        <f t="shared" si="75"/>
        <v>2</v>
      </c>
      <c r="DL140">
        <f t="shared" si="76"/>
        <v>2</v>
      </c>
      <c r="DM140">
        <f t="shared" si="77"/>
        <v>6</v>
      </c>
      <c r="DN140">
        <f t="shared" si="78"/>
        <v>5</v>
      </c>
      <c r="DO140">
        <f t="shared" si="79"/>
        <v>1</v>
      </c>
      <c r="DP140">
        <f t="shared" si="80"/>
        <v>4</v>
      </c>
      <c r="DQ140">
        <f t="shared" si="81"/>
        <v>2</v>
      </c>
      <c r="DR140">
        <f t="shared" si="82"/>
        <v>2</v>
      </c>
      <c r="DS140">
        <f t="shared" si="83"/>
        <v>6</v>
      </c>
      <c r="DT140">
        <f t="shared" si="84"/>
        <v>56</v>
      </c>
      <c r="DU140">
        <f t="shared" si="85"/>
        <v>10.769230769230768</v>
      </c>
      <c r="DV140">
        <f t="shared" si="64"/>
        <v>11</v>
      </c>
      <c r="DW140">
        <f t="shared" si="65"/>
        <v>10</v>
      </c>
    </row>
    <row r="141" spans="1:127">
      <c r="A141">
        <v>158</v>
      </c>
      <c r="B141" s="1">
        <v>44685.684456018498</v>
      </c>
      <c r="C141" s="1">
        <v>44685.696550925903</v>
      </c>
      <c r="D141" t="s">
        <v>104</v>
      </c>
      <c r="F141" t="s">
        <v>2012</v>
      </c>
      <c r="G141" s="4">
        <v>14081</v>
      </c>
      <c r="H141" t="s">
        <v>2013</v>
      </c>
      <c r="I141" t="s">
        <v>2014</v>
      </c>
      <c r="J141" t="s">
        <v>152</v>
      </c>
      <c r="K141" t="s">
        <v>109</v>
      </c>
      <c r="M141" t="s">
        <v>109</v>
      </c>
      <c r="O141" t="s">
        <v>2015</v>
      </c>
      <c r="P141" t="s">
        <v>2016</v>
      </c>
      <c r="Q141" t="s">
        <v>112</v>
      </c>
      <c r="R141" t="s">
        <v>113</v>
      </c>
      <c r="S141" t="s">
        <v>122</v>
      </c>
      <c r="T141" t="s">
        <v>109</v>
      </c>
      <c r="V141" t="s">
        <v>1775</v>
      </c>
      <c r="X141" t="s">
        <v>113</v>
      </c>
      <c r="Y141" t="s">
        <v>113</v>
      </c>
      <c r="Z141" t="s">
        <v>109</v>
      </c>
      <c r="AA141" t="s">
        <v>116</v>
      </c>
      <c r="AB141" t="s">
        <v>152</v>
      </c>
      <c r="AC141" t="s">
        <v>116</v>
      </c>
      <c r="AD141" t="s">
        <v>2017</v>
      </c>
      <c r="AE141" t="s">
        <v>109</v>
      </c>
      <c r="AG141" t="s">
        <v>109</v>
      </c>
      <c r="AH141" t="s">
        <v>116</v>
      </c>
      <c r="AI141" t="s">
        <v>109</v>
      </c>
      <c r="AJ141" t="s">
        <v>116</v>
      </c>
      <c r="AK141" t="s">
        <v>116</v>
      </c>
      <c r="AL141" t="s">
        <v>116</v>
      </c>
      <c r="AM141" t="s">
        <v>112</v>
      </c>
      <c r="AN141" t="s">
        <v>117</v>
      </c>
      <c r="AO141" t="s">
        <v>162</v>
      </c>
      <c r="AP141" t="s">
        <v>241</v>
      </c>
      <c r="AQ141" t="s">
        <v>109</v>
      </c>
      <c r="AS141" t="s">
        <v>2018</v>
      </c>
      <c r="AT141" t="s">
        <v>308</v>
      </c>
      <c r="AU141" t="s">
        <v>116</v>
      </c>
      <c r="AV141" t="s">
        <v>116</v>
      </c>
      <c r="AW141" t="s">
        <v>2019</v>
      </c>
      <c r="AX141" t="s">
        <v>109</v>
      </c>
      <c r="AZ141" t="s">
        <v>113</v>
      </c>
      <c r="BA141" t="s">
        <v>120</v>
      </c>
      <c r="BB141" t="s">
        <v>266</v>
      </c>
      <c r="BC141" t="s">
        <v>116</v>
      </c>
      <c r="BD141" t="s">
        <v>116</v>
      </c>
      <c r="BE141" t="s">
        <v>116</v>
      </c>
      <c r="BF141" t="s">
        <v>2020</v>
      </c>
      <c r="BG141" t="s">
        <v>116</v>
      </c>
      <c r="BH141" t="s">
        <v>116</v>
      </c>
      <c r="BI141" t="s">
        <v>2021</v>
      </c>
      <c r="BJ141" t="s">
        <v>116</v>
      </c>
      <c r="BK141" t="s">
        <v>116</v>
      </c>
      <c r="BL141" t="s">
        <v>109</v>
      </c>
      <c r="BM141" t="s">
        <v>109</v>
      </c>
      <c r="BN141" t="s">
        <v>2022</v>
      </c>
      <c r="BO141" t="s">
        <v>116</v>
      </c>
      <c r="BP141" t="s">
        <v>116</v>
      </c>
      <c r="BQ141" t="s">
        <v>2023</v>
      </c>
      <c r="BR141" t="s">
        <v>116</v>
      </c>
      <c r="BS141" t="s">
        <v>1135</v>
      </c>
      <c r="BT141" t="s">
        <v>116</v>
      </c>
      <c r="BU141" t="s">
        <v>114</v>
      </c>
      <c r="BV141" t="s">
        <v>116</v>
      </c>
      <c r="BX141" t="s">
        <v>116</v>
      </c>
      <c r="BY141" t="s">
        <v>116</v>
      </c>
      <c r="BZ141" t="s">
        <v>208</v>
      </c>
      <c r="CA141" t="s">
        <v>2024</v>
      </c>
      <c r="CB141" t="s">
        <v>129</v>
      </c>
      <c r="CC141" t="s">
        <v>270</v>
      </c>
      <c r="CD141" t="s">
        <v>116</v>
      </c>
      <c r="CE141" t="s">
        <v>109</v>
      </c>
      <c r="CF141" t="s">
        <v>113</v>
      </c>
      <c r="CG141" t="s">
        <v>113</v>
      </c>
      <c r="CH141" t="s">
        <v>174</v>
      </c>
      <c r="CI141" t="s">
        <v>113</v>
      </c>
      <c r="CJ141" t="s">
        <v>116</v>
      </c>
      <c r="CK141" t="s">
        <v>116</v>
      </c>
      <c r="CL141" t="s">
        <v>109</v>
      </c>
      <c r="CN141" t="s">
        <v>113</v>
      </c>
      <c r="CO141" t="s">
        <v>116</v>
      </c>
      <c r="CP141" t="s">
        <v>116</v>
      </c>
      <c r="CQ141" t="s">
        <v>116</v>
      </c>
      <c r="CR141" t="s">
        <v>2025</v>
      </c>
      <c r="CS141" t="s">
        <v>116</v>
      </c>
      <c r="CT141" t="s">
        <v>116</v>
      </c>
      <c r="CU141" t="s">
        <v>116</v>
      </c>
      <c r="CV141" t="s">
        <v>116</v>
      </c>
      <c r="CW141" t="s">
        <v>2026</v>
      </c>
      <c r="CX141" t="s">
        <v>116</v>
      </c>
      <c r="CY141" t="s">
        <v>1209</v>
      </c>
      <c r="DB141">
        <f t="shared" si="66"/>
        <v>1</v>
      </c>
      <c r="DC141">
        <f t="shared" si="67"/>
        <v>0</v>
      </c>
      <c r="DD141">
        <f t="shared" si="68"/>
        <v>3</v>
      </c>
      <c r="DE141">
        <f t="shared" si="69"/>
        <v>1</v>
      </c>
      <c r="DF141">
        <f t="shared" si="70"/>
        <v>3</v>
      </c>
      <c r="DG141">
        <f t="shared" si="71"/>
        <v>0</v>
      </c>
      <c r="DH141">
        <f t="shared" si="72"/>
        <v>8</v>
      </c>
      <c r="DI141">
        <f t="shared" si="73"/>
        <v>5</v>
      </c>
      <c r="DJ141">
        <f t="shared" si="74"/>
        <v>2</v>
      </c>
      <c r="DK141">
        <f t="shared" si="75"/>
        <v>2</v>
      </c>
      <c r="DL141">
        <f t="shared" si="76"/>
        <v>2</v>
      </c>
      <c r="DM141">
        <f t="shared" si="77"/>
        <v>5</v>
      </c>
      <c r="DN141">
        <f t="shared" si="78"/>
        <v>5</v>
      </c>
      <c r="DO141">
        <f t="shared" si="79"/>
        <v>1</v>
      </c>
      <c r="DP141">
        <f t="shared" si="80"/>
        <v>4</v>
      </c>
      <c r="DQ141">
        <f t="shared" si="81"/>
        <v>1</v>
      </c>
      <c r="DR141">
        <f t="shared" si="82"/>
        <v>2</v>
      </c>
      <c r="DS141">
        <f t="shared" si="83"/>
        <v>8</v>
      </c>
      <c r="DT141">
        <f t="shared" si="84"/>
        <v>53</v>
      </c>
      <c r="DU141">
        <f t="shared" si="85"/>
        <v>10.192307692307692</v>
      </c>
      <c r="DV141">
        <f t="shared" si="64"/>
        <v>10</v>
      </c>
      <c r="DW141">
        <f t="shared" si="65"/>
        <v>10</v>
      </c>
    </row>
    <row r="142" spans="1:127">
      <c r="A142">
        <v>159</v>
      </c>
      <c r="B142" s="1">
        <v>44685.689004629603</v>
      </c>
      <c r="C142" s="1">
        <v>44685.700451388897</v>
      </c>
      <c r="D142" t="s">
        <v>104</v>
      </c>
      <c r="F142" t="s">
        <v>2027</v>
      </c>
      <c r="G142" s="3">
        <v>9363</v>
      </c>
      <c r="H142" t="s">
        <v>2028</v>
      </c>
      <c r="I142" t="s">
        <v>2029</v>
      </c>
      <c r="J142" t="s">
        <v>134</v>
      </c>
      <c r="K142" t="s">
        <v>114</v>
      </c>
      <c r="L142" t="s">
        <v>2030</v>
      </c>
      <c r="M142" t="s">
        <v>109</v>
      </c>
      <c r="O142" t="s">
        <v>771</v>
      </c>
      <c r="P142" t="s">
        <v>2031</v>
      </c>
      <c r="Q142" t="s">
        <v>112</v>
      </c>
      <c r="R142" t="s">
        <v>2032</v>
      </c>
      <c r="S142" t="s">
        <v>122</v>
      </c>
      <c r="T142" t="s">
        <v>156</v>
      </c>
      <c r="U142" t="s">
        <v>157</v>
      </c>
      <c r="V142" t="s">
        <v>1775</v>
      </c>
      <c r="X142" t="s">
        <v>138</v>
      </c>
      <c r="Y142" t="s">
        <v>113</v>
      </c>
      <c r="Z142" t="s">
        <v>109</v>
      </c>
      <c r="AA142" t="s">
        <v>116</v>
      </c>
      <c r="AB142" t="s">
        <v>160</v>
      </c>
      <c r="AC142" t="s">
        <v>109</v>
      </c>
      <c r="AE142" t="s">
        <v>109</v>
      </c>
      <c r="AG142" t="s">
        <v>116</v>
      </c>
      <c r="AH142" t="s">
        <v>116</v>
      </c>
      <c r="AI142" t="s">
        <v>109</v>
      </c>
      <c r="AJ142" t="s">
        <v>116</v>
      </c>
      <c r="AK142" t="s">
        <v>116</v>
      </c>
      <c r="AL142" t="s">
        <v>109</v>
      </c>
      <c r="AM142" t="s">
        <v>112</v>
      </c>
      <c r="AN142" t="s">
        <v>117</v>
      </c>
      <c r="AO142" t="s">
        <v>162</v>
      </c>
      <c r="AP142" t="s">
        <v>113</v>
      </c>
      <c r="AQ142" t="s">
        <v>289</v>
      </c>
      <c r="AS142" t="s">
        <v>204</v>
      </c>
      <c r="AT142" t="s">
        <v>113</v>
      </c>
      <c r="AU142" t="s">
        <v>116</v>
      </c>
      <c r="AV142" t="s">
        <v>116</v>
      </c>
      <c r="AW142" t="s">
        <v>109</v>
      </c>
      <c r="AZ142" t="s">
        <v>450</v>
      </c>
      <c r="BA142" t="s">
        <v>165</v>
      </c>
      <c r="BB142" t="s">
        <v>113</v>
      </c>
      <c r="BC142" t="s">
        <v>116</v>
      </c>
      <c r="BD142" t="s">
        <v>116</v>
      </c>
      <c r="BE142" t="s">
        <v>122</v>
      </c>
      <c r="BG142" t="s">
        <v>109</v>
      </c>
      <c r="BH142" t="s">
        <v>116</v>
      </c>
      <c r="BI142" t="s">
        <v>2033</v>
      </c>
      <c r="BJ142" t="s">
        <v>116</v>
      </c>
      <c r="BK142" t="s">
        <v>116</v>
      </c>
      <c r="BL142" t="s">
        <v>109</v>
      </c>
      <c r="BM142" t="s">
        <v>116</v>
      </c>
      <c r="BN142" t="s">
        <v>113</v>
      </c>
      <c r="BO142" t="s">
        <v>116</v>
      </c>
      <c r="BP142" t="s">
        <v>122</v>
      </c>
      <c r="BR142" t="s">
        <v>116</v>
      </c>
      <c r="BS142" t="s">
        <v>169</v>
      </c>
      <c r="BT142" t="s">
        <v>116</v>
      </c>
      <c r="BU142" t="s">
        <v>114</v>
      </c>
      <c r="BV142" t="s">
        <v>223</v>
      </c>
      <c r="BW142" t="s">
        <v>256</v>
      </c>
      <c r="BX142" t="s">
        <v>116</v>
      </c>
      <c r="BY142" t="s">
        <v>116</v>
      </c>
      <c r="BZ142" t="s">
        <v>208</v>
      </c>
      <c r="CA142" t="s">
        <v>640</v>
      </c>
      <c r="CB142" t="s">
        <v>2034</v>
      </c>
      <c r="CC142" t="s">
        <v>270</v>
      </c>
      <c r="CD142" t="s">
        <v>116</v>
      </c>
      <c r="CE142" t="s">
        <v>109</v>
      </c>
      <c r="CF142" t="s">
        <v>435</v>
      </c>
      <c r="CG142" t="s">
        <v>113</v>
      </c>
      <c r="CH142" t="s">
        <v>2035</v>
      </c>
      <c r="CI142" t="s">
        <v>680</v>
      </c>
      <c r="CJ142" t="s">
        <v>109</v>
      </c>
      <c r="CK142" t="s">
        <v>109</v>
      </c>
      <c r="CL142" t="s">
        <v>109</v>
      </c>
      <c r="CN142" t="s">
        <v>2036</v>
      </c>
      <c r="CO142" t="s">
        <v>109</v>
      </c>
      <c r="CP142" t="s">
        <v>116</v>
      </c>
      <c r="CQ142" t="s">
        <v>109</v>
      </c>
      <c r="CS142" t="s">
        <v>109</v>
      </c>
      <c r="CT142" t="s">
        <v>116</v>
      </c>
      <c r="CU142" t="s">
        <v>109</v>
      </c>
      <c r="CV142" t="s">
        <v>109</v>
      </c>
      <c r="CX142" t="s">
        <v>109</v>
      </c>
      <c r="DB142">
        <f t="shared" si="66"/>
        <v>2</v>
      </c>
      <c r="DC142">
        <f t="shared" si="67"/>
        <v>0</v>
      </c>
      <c r="DD142">
        <f t="shared" si="68"/>
        <v>5</v>
      </c>
      <c r="DE142">
        <f t="shared" si="69"/>
        <v>1</v>
      </c>
      <c r="DF142">
        <f t="shared" si="70"/>
        <v>3</v>
      </c>
      <c r="DG142">
        <f t="shared" si="71"/>
        <v>0</v>
      </c>
      <c r="DH142">
        <f t="shared" si="72"/>
        <v>8</v>
      </c>
      <c r="DI142">
        <f t="shared" si="73"/>
        <v>3</v>
      </c>
      <c r="DJ142">
        <f t="shared" si="74"/>
        <v>2</v>
      </c>
      <c r="DK142">
        <f t="shared" si="75"/>
        <v>1</v>
      </c>
      <c r="DL142">
        <f t="shared" si="76"/>
        <v>1</v>
      </c>
      <c r="DM142">
        <f t="shared" si="77"/>
        <v>4</v>
      </c>
      <c r="DN142">
        <f t="shared" si="78"/>
        <v>5</v>
      </c>
      <c r="DO142">
        <f t="shared" si="79"/>
        <v>1</v>
      </c>
      <c r="DP142">
        <f t="shared" si="80"/>
        <v>4</v>
      </c>
      <c r="DQ142">
        <f t="shared" si="81"/>
        <v>2</v>
      </c>
      <c r="DR142">
        <f t="shared" si="82"/>
        <v>0</v>
      </c>
      <c r="DS142">
        <f t="shared" si="83"/>
        <v>3</v>
      </c>
      <c r="DT142">
        <f t="shared" si="84"/>
        <v>45</v>
      </c>
      <c r="DU142">
        <f t="shared" si="85"/>
        <v>8.6538461538461533</v>
      </c>
      <c r="DV142">
        <f t="shared" si="64"/>
        <v>8.5</v>
      </c>
      <c r="DW142">
        <f t="shared" si="65"/>
        <v>8.5</v>
      </c>
    </row>
    <row r="143" spans="1:127">
      <c r="A143">
        <v>160</v>
      </c>
      <c r="B143" s="1">
        <v>44685.675000000003</v>
      </c>
      <c r="C143" s="1">
        <v>44685.706215277802</v>
      </c>
      <c r="D143" t="s">
        <v>104</v>
      </c>
      <c r="F143" t="s">
        <v>2037</v>
      </c>
      <c r="G143" s="4">
        <v>7084</v>
      </c>
      <c r="H143" t="s">
        <v>2038</v>
      </c>
      <c r="I143" t="s">
        <v>2039</v>
      </c>
      <c r="J143" t="s">
        <v>134</v>
      </c>
      <c r="K143" t="s">
        <v>114</v>
      </c>
      <c r="L143" t="s">
        <v>2040</v>
      </c>
      <c r="M143" t="s">
        <v>109</v>
      </c>
      <c r="O143" t="s">
        <v>2041</v>
      </c>
      <c r="P143" t="s">
        <v>2042</v>
      </c>
      <c r="Q143" t="s">
        <v>112</v>
      </c>
      <c r="R143" t="s">
        <v>2043</v>
      </c>
      <c r="S143" t="s">
        <v>114</v>
      </c>
      <c r="T143" t="s">
        <v>156</v>
      </c>
      <c r="U143" t="s">
        <v>157</v>
      </c>
      <c r="V143" t="s">
        <v>1775</v>
      </c>
      <c r="X143" t="s">
        <v>356</v>
      </c>
      <c r="Y143" t="s">
        <v>113</v>
      </c>
      <c r="Z143" t="s">
        <v>116</v>
      </c>
      <c r="AB143" t="s">
        <v>134</v>
      </c>
      <c r="AC143" t="s">
        <v>116</v>
      </c>
      <c r="AD143" t="s">
        <v>2044</v>
      </c>
      <c r="AE143" t="s">
        <v>109</v>
      </c>
      <c r="AG143" t="s">
        <v>109</v>
      </c>
      <c r="AH143" t="s">
        <v>116</v>
      </c>
      <c r="AI143" t="s">
        <v>109</v>
      </c>
      <c r="AJ143" t="s">
        <v>116</v>
      </c>
      <c r="AK143" t="s">
        <v>116</v>
      </c>
      <c r="AL143" t="s">
        <v>116</v>
      </c>
      <c r="AM143" t="s">
        <v>112</v>
      </c>
      <c r="AN143" t="s">
        <v>117</v>
      </c>
      <c r="AO143" t="s">
        <v>219</v>
      </c>
      <c r="AP143" t="s">
        <v>1199</v>
      </c>
      <c r="AQ143" t="s">
        <v>289</v>
      </c>
      <c r="AR143" t="s">
        <v>2045</v>
      </c>
      <c r="AS143" t="s">
        <v>2046</v>
      </c>
      <c r="AT143" t="s">
        <v>308</v>
      </c>
      <c r="AU143" t="s">
        <v>116</v>
      </c>
      <c r="AV143" t="s">
        <v>109</v>
      </c>
      <c r="AW143" t="s">
        <v>112</v>
      </c>
      <c r="AX143" t="s">
        <v>116</v>
      </c>
      <c r="AY143" t="s">
        <v>2047</v>
      </c>
      <c r="AZ143" t="s">
        <v>164</v>
      </c>
      <c r="BA143" t="s">
        <v>2048</v>
      </c>
      <c r="BB143" t="s">
        <v>266</v>
      </c>
      <c r="BC143" t="s">
        <v>116</v>
      </c>
      <c r="BD143" t="s">
        <v>116</v>
      </c>
      <c r="BE143" t="s">
        <v>122</v>
      </c>
      <c r="BG143" t="s">
        <v>116</v>
      </c>
      <c r="BH143" t="s">
        <v>116</v>
      </c>
      <c r="BI143" t="s">
        <v>2049</v>
      </c>
      <c r="BJ143" t="s">
        <v>116</v>
      </c>
      <c r="BK143" t="s">
        <v>116</v>
      </c>
      <c r="BL143" t="s">
        <v>109</v>
      </c>
      <c r="BM143" t="s">
        <v>109</v>
      </c>
      <c r="BN143" t="s">
        <v>124</v>
      </c>
      <c r="BO143" t="s">
        <v>116</v>
      </c>
      <c r="BP143" t="s">
        <v>122</v>
      </c>
      <c r="BR143" t="s">
        <v>116</v>
      </c>
      <c r="BS143" t="s">
        <v>126</v>
      </c>
      <c r="BT143" t="s">
        <v>116</v>
      </c>
      <c r="BU143" t="s">
        <v>114</v>
      </c>
      <c r="BV143" t="s">
        <v>116</v>
      </c>
      <c r="BX143" t="s">
        <v>116</v>
      </c>
      <c r="BY143" t="s">
        <v>116</v>
      </c>
      <c r="BZ143" t="s">
        <v>208</v>
      </c>
      <c r="CA143" t="s">
        <v>1136</v>
      </c>
      <c r="CB143" t="s">
        <v>2050</v>
      </c>
      <c r="CC143" t="s">
        <v>113</v>
      </c>
      <c r="CD143" t="s">
        <v>116</v>
      </c>
      <c r="CE143" t="s">
        <v>116</v>
      </c>
      <c r="CG143" t="s">
        <v>2051</v>
      </c>
      <c r="CH143" t="s">
        <v>2052</v>
      </c>
      <c r="CI143" t="s">
        <v>680</v>
      </c>
      <c r="CJ143" t="s">
        <v>116</v>
      </c>
      <c r="CK143" t="s">
        <v>109</v>
      </c>
      <c r="CL143" t="s">
        <v>109</v>
      </c>
      <c r="CN143" t="s">
        <v>598</v>
      </c>
      <c r="CO143" t="s">
        <v>116</v>
      </c>
      <c r="CP143" t="s">
        <v>116</v>
      </c>
      <c r="CQ143" t="s">
        <v>116</v>
      </c>
      <c r="CR143" t="s">
        <v>2053</v>
      </c>
      <c r="CS143" t="s">
        <v>116</v>
      </c>
      <c r="CT143" t="s">
        <v>116</v>
      </c>
      <c r="CU143" t="s">
        <v>116</v>
      </c>
      <c r="CV143" t="s">
        <v>109</v>
      </c>
      <c r="CX143" t="s">
        <v>116</v>
      </c>
      <c r="CY143" t="s">
        <v>179</v>
      </c>
      <c r="DB143">
        <f t="shared" si="66"/>
        <v>2</v>
      </c>
      <c r="DC143">
        <f t="shared" si="67"/>
        <v>0</v>
      </c>
      <c r="DD143">
        <f t="shared" si="68"/>
        <v>6</v>
      </c>
      <c r="DE143">
        <f t="shared" si="69"/>
        <v>1</v>
      </c>
      <c r="DF143">
        <f t="shared" si="70"/>
        <v>4</v>
      </c>
      <c r="DG143">
        <f t="shared" si="71"/>
        <v>0</v>
      </c>
      <c r="DH143">
        <f t="shared" si="72"/>
        <v>9</v>
      </c>
      <c r="DI143">
        <f t="shared" si="73"/>
        <v>5</v>
      </c>
      <c r="DJ143">
        <f t="shared" si="74"/>
        <v>3</v>
      </c>
      <c r="DK143">
        <f t="shared" si="75"/>
        <v>1</v>
      </c>
      <c r="DL143">
        <f t="shared" si="76"/>
        <v>2</v>
      </c>
      <c r="DM143">
        <f t="shared" si="77"/>
        <v>4</v>
      </c>
      <c r="DN143">
        <f t="shared" si="78"/>
        <v>5</v>
      </c>
      <c r="DO143">
        <f t="shared" si="79"/>
        <v>1</v>
      </c>
      <c r="DP143">
        <f t="shared" si="80"/>
        <v>3</v>
      </c>
      <c r="DQ143">
        <f t="shared" si="81"/>
        <v>2</v>
      </c>
      <c r="DR143">
        <f t="shared" si="82"/>
        <v>1</v>
      </c>
      <c r="DS143">
        <f t="shared" si="83"/>
        <v>8</v>
      </c>
      <c r="DT143">
        <f t="shared" si="84"/>
        <v>57</v>
      </c>
      <c r="DU143">
        <f t="shared" si="85"/>
        <v>10.961538461538463</v>
      </c>
      <c r="DV143">
        <f t="shared" si="64"/>
        <v>11</v>
      </c>
      <c r="DW143">
        <f t="shared" si="65"/>
        <v>10</v>
      </c>
    </row>
    <row r="144" spans="1:127">
      <c r="A144">
        <v>161</v>
      </c>
      <c r="B144" s="1">
        <v>44685.697060185201</v>
      </c>
      <c r="C144" s="1">
        <v>44685.7093171296</v>
      </c>
      <c r="D144" t="s">
        <v>104</v>
      </c>
      <c r="F144" t="s">
        <v>2054</v>
      </c>
      <c r="G144" s="3">
        <v>7246</v>
      </c>
      <c r="H144" t="s">
        <v>2055</v>
      </c>
      <c r="I144" t="s">
        <v>2056</v>
      </c>
      <c r="J144" t="s">
        <v>183</v>
      </c>
      <c r="K144" t="s">
        <v>109</v>
      </c>
      <c r="M144" t="s">
        <v>109</v>
      </c>
      <c r="O144" t="s">
        <v>2057</v>
      </c>
      <c r="P144" t="s">
        <v>660</v>
      </c>
      <c r="Q144" t="s">
        <v>112</v>
      </c>
      <c r="R144" t="s">
        <v>113</v>
      </c>
      <c r="S144" t="s">
        <v>114</v>
      </c>
      <c r="T144" t="s">
        <v>109</v>
      </c>
      <c r="V144" t="s">
        <v>1775</v>
      </c>
      <c r="X144" t="s">
        <v>202</v>
      </c>
      <c r="Y144" t="s">
        <v>159</v>
      </c>
      <c r="Z144" t="s">
        <v>109</v>
      </c>
      <c r="AA144" t="s">
        <v>116</v>
      </c>
      <c r="AB144" t="s">
        <v>160</v>
      </c>
      <c r="AC144" t="s">
        <v>109</v>
      </c>
      <c r="AE144" t="s">
        <v>109</v>
      </c>
      <c r="AG144" t="s">
        <v>116</v>
      </c>
      <c r="AH144" t="s">
        <v>116</v>
      </c>
      <c r="AI144" t="s">
        <v>109</v>
      </c>
      <c r="AJ144" t="s">
        <v>116</v>
      </c>
      <c r="AK144" t="s">
        <v>116</v>
      </c>
      <c r="AL144" t="s">
        <v>109</v>
      </c>
      <c r="AM144" t="s">
        <v>112</v>
      </c>
      <c r="AN144" t="s">
        <v>117</v>
      </c>
      <c r="AO144" t="s">
        <v>339</v>
      </c>
      <c r="AP144" t="s">
        <v>241</v>
      </c>
      <c r="AQ144" t="s">
        <v>340</v>
      </c>
      <c r="AS144" t="s">
        <v>204</v>
      </c>
      <c r="AT144" t="s">
        <v>113</v>
      </c>
      <c r="AU144" t="s">
        <v>116</v>
      </c>
      <c r="AV144" t="s">
        <v>116</v>
      </c>
      <c r="AW144" t="s">
        <v>109</v>
      </c>
      <c r="AZ144" t="s">
        <v>164</v>
      </c>
      <c r="BA144" t="s">
        <v>265</v>
      </c>
      <c r="BB144" t="s">
        <v>121</v>
      </c>
      <c r="BC144" t="s">
        <v>116</v>
      </c>
      <c r="BD144" t="s">
        <v>116</v>
      </c>
      <c r="BE144" t="s">
        <v>116</v>
      </c>
      <c r="BF144" t="s">
        <v>2058</v>
      </c>
      <c r="BG144" t="s">
        <v>109</v>
      </c>
      <c r="BH144" t="s">
        <v>116</v>
      </c>
      <c r="BI144" t="s">
        <v>2059</v>
      </c>
      <c r="BJ144" t="s">
        <v>116</v>
      </c>
      <c r="BK144" t="s">
        <v>116</v>
      </c>
      <c r="BL144" t="s">
        <v>116</v>
      </c>
      <c r="BM144" t="s">
        <v>116</v>
      </c>
      <c r="BN144" t="s">
        <v>113</v>
      </c>
      <c r="BO144" t="s">
        <v>116</v>
      </c>
      <c r="BP144" t="s">
        <v>122</v>
      </c>
      <c r="BR144" t="s">
        <v>109</v>
      </c>
      <c r="BS144" t="s">
        <v>575</v>
      </c>
      <c r="BT144" t="s">
        <v>116</v>
      </c>
      <c r="BU144" t="s">
        <v>114</v>
      </c>
      <c r="BV144" t="s">
        <v>223</v>
      </c>
      <c r="BW144" t="s">
        <v>256</v>
      </c>
      <c r="BX144" t="s">
        <v>116</v>
      </c>
      <c r="BY144" t="s">
        <v>116</v>
      </c>
      <c r="BZ144" t="s">
        <v>208</v>
      </c>
      <c r="CA144" t="s">
        <v>1441</v>
      </c>
      <c r="CB144" t="s">
        <v>2060</v>
      </c>
      <c r="CC144" t="s">
        <v>270</v>
      </c>
      <c r="CD144" t="s">
        <v>109</v>
      </c>
      <c r="CE144" t="s">
        <v>116</v>
      </c>
      <c r="CG144" t="s">
        <v>113</v>
      </c>
      <c r="CH144" t="s">
        <v>174</v>
      </c>
      <c r="CI144" t="s">
        <v>2061</v>
      </c>
      <c r="CJ144" t="s">
        <v>116</v>
      </c>
      <c r="CK144" t="s">
        <v>109</v>
      </c>
      <c r="CL144" t="s">
        <v>109</v>
      </c>
      <c r="CN144" t="s">
        <v>113</v>
      </c>
      <c r="CO144" t="s">
        <v>116</v>
      </c>
      <c r="CP144" t="s">
        <v>116</v>
      </c>
      <c r="CQ144" t="s">
        <v>109</v>
      </c>
      <c r="CS144" t="s">
        <v>116</v>
      </c>
      <c r="CT144" t="s">
        <v>116</v>
      </c>
      <c r="CU144" t="s">
        <v>116</v>
      </c>
      <c r="CV144" t="s">
        <v>109</v>
      </c>
      <c r="CX144" t="s">
        <v>116</v>
      </c>
      <c r="CY144" t="s">
        <v>2062</v>
      </c>
      <c r="DB144">
        <f t="shared" si="66"/>
        <v>1</v>
      </c>
      <c r="DC144">
        <f t="shared" si="67"/>
        <v>0</v>
      </c>
      <c r="DD144">
        <f t="shared" si="68"/>
        <v>4</v>
      </c>
      <c r="DE144">
        <f t="shared" si="69"/>
        <v>1</v>
      </c>
      <c r="DF144">
        <f t="shared" si="70"/>
        <v>4</v>
      </c>
      <c r="DG144">
        <f t="shared" si="71"/>
        <v>0</v>
      </c>
      <c r="DH144">
        <f t="shared" si="72"/>
        <v>9</v>
      </c>
      <c r="DI144">
        <f t="shared" si="73"/>
        <v>3</v>
      </c>
      <c r="DJ144">
        <f t="shared" si="74"/>
        <v>3</v>
      </c>
      <c r="DK144">
        <f t="shared" si="75"/>
        <v>2</v>
      </c>
      <c r="DL144">
        <f t="shared" si="76"/>
        <v>1</v>
      </c>
      <c r="DM144">
        <f t="shared" si="77"/>
        <v>5</v>
      </c>
      <c r="DN144">
        <f t="shared" si="78"/>
        <v>4</v>
      </c>
      <c r="DO144">
        <f t="shared" si="79"/>
        <v>1</v>
      </c>
      <c r="DP144">
        <f t="shared" si="80"/>
        <v>3</v>
      </c>
      <c r="DQ144">
        <f t="shared" si="81"/>
        <v>1</v>
      </c>
      <c r="DR144">
        <f t="shared" si="82"/>
        <v>1</v>
      </c>
      <c r="DS144">
        <f t="shared" si="83"/>
        <v>5</v>
      </c>
      <c r="DT144">
        <f t="shared" si="84"/>
        <v>48</v>
      </c>
      <c r="DU144">
        <f t="shared" si="85"/>
        <v>9.2307692307692317</v>
      </c>
      <c r="DV144">
        <f t="shared" si="64"/>
        <v>9</v>
      </c>
      <c r="DW144">
        <f t="shared" si="65"/>
        <v>9</v>
      </c>
    </row>
    <row r="145" spans="1:127">
      <c r="A145">
        <v>162</v>
      </c>
      <c r="B145" s="1">
        <v>44685.700405092597</v>
      </c>
      <c r="C145" s="1">
        <v>44685.713831018496</v>
      </c>
      <c r="D145" t="s">
        <v>104</v>
      </c>
      <c r="F145" t="s">
        <v>2063</v>
      </c>
      <c r="G145" s="4">
        <v>22056</v>
      </c>
      <c r="H145" t="s">
        <v>2064</v>
      </c>
      <c r="I145" t="s">
        <v>2065</v>
      </c>
      <c r="J145" t="s">
        <v>152</v>
      </c>
      <c r="K145" t="s">
        <v>114</v>
      </c>
      <c r="L145" t="s">
        <v>2066</v>
      </c>
      <c r="M145" t="s">
        <v>109</v>
      </c>
      <c r="O145" t="s">
        <v>185</v>
      </c>
      <c r="P145" t="s">
        <v>2067</v>
      </c>
      <c r="Q145" t="s">
        <v>152</v>
      </c>
      <c r="R145" t="s">
        <v>113</v>
      </c>
      <c r="S145" t="s">
        <v>114</v>
      </c>
      <c r="T145" t="s">
        <v>109</v>
      </c>
      <c r="V145" t="s">
        <v>1775</v>
      </c>
      <c r="X145" t="s">
        <v>510</v>
      </c>
      <c r="Y145" t="s">
        <v>139</v>
      </c>
      <c r="Z145" t="s">
        <v>109</v>
      </c>
      <c r="AA145" t="s">
        <v>109</v>
      </c>
      <c r="AB145" t="s">
        <v>322</v>
      </c>
      <c r="AC145" t="s">
        <v>116</v>
      </c>
      <c r="AD145" t="s">
        <v>2068</v>
      </c>
      <c r="AE145" t="s">
        <v>109</v>
      </c>
      <c r="AG145" t="s">
        <v>109</v>
      </c>
      <c r="AH145" t="s">
        <v>116</v>
      </c>
      <c r="AI145" t="s">
        <v>109</v>
      </c>
      <c r="AJ145" t="s">
        <v>109</v>
      </c>
      <c r="AK145" t="s">
        <v>116</v>
      </c>
      <c r="AL145" t="s">
        <v>116</v>
      </c>
      <c r="AM145" t="s">
        <v>112</v>
      </c>
      <c r="AN145" t="s">
        <v>253</v>
      </c>
      <c r="AO145" t="s">
        <v>188</v>
      </c>
      <c r="AP145" t="s">
        <v>241</v>
      </c>
      <c r="AQ145" t="s">
        <v>109</v>
      </c>
      <c r="AS145" t="s">
        <v>204</v>
      </c>
      <c r="AT145" t="s">
        <v>308</v>
      </c>
      <c r="AU145" t="s">
        <v>116</v>
      </c>
      <c r="AV145" t="s">
        <v>116</v>
      </c>
      <c r="AW145" t="s">
        <v>112</v>
      </c>
      <c r="AX145" t="s">
        <v>116</v>
      </c>
      <c r="AY145" t="s">
        <v>2069</v>
      </c>
      <c r="AZ145" t="s">
        <v>164</v>
      </c>
      <c r="BA145" t="s">
        <v>165</v>
      </c>
      <c r="BB145" t="s">
        <v>113</v>
      </c>
      <c r="BC145" t="s">
        <v>116</v>
      </c>
      <c r="BD145" t="s">
        <v>116</v>
      </c>
      <c r="BE145" t="s">
        <v>116</v>
      </c>
      <c r="BF145" t="s">
        <v>2070</v>
      </c>
      <c r="BG145" t="s">
        <v>116</v>
      </c>
      <c r="BH145" t="s">
        <v>116</v>
      </c>
      <c r="BI145" t="s">
        <v>2071</v>
      </c>
      <c r="BJ145" t="s">
        <v>116</v>
      </c>
      <c r="BK145" t="s">
        <v>116</v>
      </c>
      <c r="BL145" t="s">
        <v>116</v>
      </c>
      <c r="BM145" t="s">
        <v>109</v>
      </c>
      <c r="BN145" t="s">
        <v>168</v>
      </c>
      <c r="BO145" t="s">
        <v>116</v>
      </c>
      <c r="BP145" t="s">
        <v>122</v>
      </c>
      <c r="BR145" t="s">
        <v>116</v>
      </c>
      <c r="BS145" t="s">
        <v>575</v>
      </c>
      <c r="BT145" t="s">
        <v>116</v>
      </c>
      <c r="BU145" t="s">
        <v>114</v>
      </c>
      <c r="BV145" t="s">
        <v>116</v>
      </c>
      <c r="BX145" t="s">
        <v>116</v>
      </c>
      <c r="BY145" t="s">
        <v>116</v>
      </c>
      <c r="BZ145" t="s">
        <v>208</v>
      </c>
      <c r="CA145" t="s">
        <v>113</v>
      </c>
      <c r="CB145" t="s">
        <v>1222</v>
      </c>
      <c r="CC145" t="s">
        <v>270</v>
      </c>
      <c r="CD145" t="s">
        <v>116</v>
      </c>
      <c r="CE145" t="s">
        <v>109</v>
      </c>
      <c r="CF145" t="s">
        <v>2072</v>
      </c>
      <c r="CG145" t="s">
        <v>113</v>
      </c>
      <c r="CH145" t="s">
        <v>346</v>
      </c>
      <c r="CI145" t="s">
        <v>113</v>
      </c>
      <c r="CJ145" t="s">
        <v>116</v>
      </c>
      <c r="CK145" t="s">
        <v>109</v>
      </c>
      <c r="CL145" t="s">
        <v>116</v>
      </c>
      <c r="CM145" t="s">
        <v>2073</v>
      </c>
      <c r="CN145" t="s">
        <v>598</v>
      </c>
      <c r="CO145" t="s">
        <v>116</v>
      </c>
      <c r="CP145" t="s">
        <v>116</v>
      </c>
      <c r="CQ145" t="s">
        <v>109</v>
      </c>
      <c r="CS145" t="s">
        <v>116</v>
      </c>
      <c r="CT145" t="s">
        <v>116</v>
      </c>
      <c r="CU145" t="s">
        <v>116</v>
      </c>
      <c r="CV145" t="s">
        <v>116</v>
      </c>
      <c r="CW145" t="s">
        <v>2074</v>
      </c>
      <c r="CX145" t="s">
        <v>116</v>
      </c>
      <c r="CY145" t="s">
        <v>1009</v>
      </c>
      <c r="DB145">
        <f t="shared" si="66"/>
        <v>2</v>
      </c>
      <c r="DC145">
        <f t="shared" si="67"/>
        <v>0</v>
      </c>
      <c r="DD145">
        <f t="shared" si="68"/>
        <v>4</v>
      </c>
      <c r="DE145">
        <f t="shared" si="69"/>
        <v>1</v>
      </c>
      <c r="DF145">
        <f t="shared" si="70"/>
        <v>4</v>
      </c>
      <c r="DG145">
        <f t="shared" si="71"/>
        <v>0</v>
      </c>
      <c r="DH145">
        <f t="shared" si="72"/>
        <v>7</v>
      </c>
      <c r="DI145">
        <f t="shared" si="73"/>
        <v>6</v>
      </c>
      <c r="DJ145">
        <f t="shared" si="74"/>
        <v>2</v>
      </c>
      <c r="DK145">
        <f t="shared" si="75"/>
        <v>2</v>
      </c>
      <c r="DL145">
        <f t="shared" si="76"/>
        <v>2</v>
      </c>
      <c r="DM145">
        <f t="shared" si="77"/>
        <v>5</v>
      </c>
      <c r="DN145">
        <f t="shared" si="78"/>
        <v>5</v>
      </c>
      <c r="DO145">
        <f t="shared" si="79"/>
        <v>1</v>
      </c>
      <c r="DP145">
        <f t="shared" si="80"/>
        <v>3</v>
      </c>
      <c r="DQ145">
        <f t="shared" si="81"/>
        <v>2</v>
      </c>
      <c r="DR145">
        <f t="shared" si="82"/>
        <v>2</v>
      </c>
      <c r="DS145">
        <f t="shared" si="83"/>
        <v>7</v>
      </c>
      <c r="DT145">
        <f t="shared" si="84"/>
        <v>55</v>
      </c>
      <c r="DU145">
        <f t="shared" si="85"/>
        <v>10.576923076923077</v>
      </c>
      <c r="DV145">
        <f t="shared" si="64"/>
        <v>10.5</v>
      </c>
      <c r="DW145">
        <f t="shared" si="65"/>
        <v>10</v>
      </c>
    </row>
    <row r="146" spans="1:127">
      <c r="A146">
        <v>163</v>
      </c>
      <c r="B146" s="1">
        <v>44685.714988425898</v>
      </c>
      <c r="C146" s="1">
        <v>44685.723611111098</v>
      </c>
      <c r="D146" t="s">
        <v>104</v>
      </c>
      <c r="F146" t="s">
        <v>2075</v>
      </c>
      <c r="G146" s="3">
        <v>10643</v>
      </c>
      <c r="H146" t="s">
        <v>2076</v>
      </c>
      <c r="I146" t="s">
        <v>2077</v>
      </c>
      <c r="J146" t="s">
        <v>152</v>
      </c>
      <c r="K146" t="s">
        <v>109</v>
      </c>
      <c r="M146" t="s">
        <v>109</v>
      </c>
      <c r="O146" t="s">
        <v>185</v>
      </c>
      <c r="P146" t="s">
        <v>199</v>
      </c>
      <c r="Q146" t="s">
        <v>112</v>
      </c>
      <c r="R146" t="s">
        <v>113</v>
      </c>
      <c r="S146" t="s">
        <v>114</v>
      </c>
      <c r="T146" t="s">
        <v>109</v>
      </c>
      <c r="V146" t="s">
        <v>1775</v>
      </c>
      <c r="X146" t="s">
        <v>202</v>
      </c>
      <c r="Y146" t="s">
        <v>187</v>
      </c>
      <c r="Z146" t="s">
        <v>116</v>
      </c>
      <c r="AB146" t="s">
        <v>152</v>
      </c>
      <c r="AC146" t="s">
        <v>116</v>
      </c>
      <c r="AD146" t="s">
        <v>2078</v>
      </c>
      <c r="AE146" t="s">
        <v>109</v>
      </c>
      <c r="AG146" t="s">
        <v>116</v>
      </c>
      <c r="AH146" t="s">
        <v>116</v>
      </c>
      <c r="AI146" t="s">
        <v>109</v>
      </c>
      <c r="AJ146" t="s">
        <v>116</v>
      </c>
      <c r="AK146" t="s">
        <v>116</v>
      </c>
      <c r="AL146" t="s">
        <v>116</v>
      </c>
      <c r="AM146" t="s">
        <v>112</v>
      </c>
      <c r="AN146" t="s">
        <v>307</v>
      </c>
      <c r="AO146" t="s">
        <v>162</v>
      </c>
      <c r="AP146" t="s">
        <v>1868</v>
      </c>
      <c r="AQ146" t="s">
        <v>109</v>
      </c>
      <c r="AS146" t="s">
        <v>204</v>
      </c>
      <c r="AT146" t="s">
        <v>113</v>
      </c>
      <c r="AU146" t="s">
        <v>116</v>
      </c>
      <c r="AV146" t="s">
        <v>116</v>
      </c>
      <c r="AW146" t="s">
        <v>109</v>
      </c>
      <c r="AZ146" t="s">
        <v>164</v>
      </c>
      <c r="BA146" t="s">
        <v>165</v>
      </c>
      <c r="BB146" t="s">
        <v>206</v>
      </c>
      <c r="BC146" t="s">
        <v>116</v>
      </c>
      <c r="BD146" t="s">
        <v>116</v>
      </c>
      <c r="BE146" t="s">
        <v>116</v>
      </c>
      <c r="BF146" t="s">
        <v>2079</v>
      </c>
      <c r="BG146" t="s">
        <v>116</v>
      </c>
      <c r="BH146" t="s">
        <v>116</v>
      </c>
      <c r="BI146" t="s">
        <v>2080</v>
      </c>
      <c r="BJ146" t="s">
        <v>116</v>
      </c>
      <c r="BK146" t="s">
        <v>116</v>
      </c>
      <c r="BL146" t="s">
        <v>109</v>
      </c>
      <c r="BM146" t="s">
        <v>116</v>
      </c>
      <c r="BN146" t="s">
        <v>168</v>
      </c>
      <c r="BO146" t="s">
        <v>116</v>
      </c>
      <c r="BP146" t="s">
        <v>122</v>
      </c>
      <c r="BR146" t="s">
        <v>109</v>
      </c>
      <c r="BS146" t="s">
        <v>310</v>
      </c>
      <c r="BT146" t="s">
        <v>116</v>
      </c>
      <c r="BU146" t="s">
        <v>114</v>
      </c>
      <c r="BV146" t="s">
        <v>116</v>
      </c>
      <c r="BX146" t="s">
        <v>116</v>
      </c>
      <c r="BY146" t="s">
        <v>116</v>
      </c>
      <c r="BZ146" t="s">
        <v>208</v>
      </c>
      <c r="CA146" t="s">
        <v>2081</v>
      </c>
      <c r="CB146" t="s">
        <v>1455</v>
      </c>
      <c r="CC146" t="s">
        <v>191</v>
      </c>
      <c r="CD146" t="s">
        <v>116</v>
      </c>
      <c r="CE146" t="s">
        <v>109</v>
      </c>
      <c r="CF146" t="s">
        <v>435</v>
      </c>
      <c r="CG146" t="s">
        <v>113</v>
      </c>
      <c r="CH146" t="s">
        <v>174</v>
      </c>
      <c r="CI146" t="s">
        <v>113</v>
      </c>
      <c r="CJ146" t="s">
        <v>109</v>
      </c>
      <c r="CK146" t="s">
        <v>109</v>
      </c>
      <c r="CL146" t="s">
        <v>109</v>
      </c>
      <c r="CN146" t="s">
        <v>598</v>
      </c>
      <c r="CO146" t="s">
        <v>109</v>
      </c>
      <c r="CP146" t="s">
        <v>116</v>
      </c>
      <c r="CQ146" t="s">
        <v>109</v>
      </c>
      <c r="CS146" t="s">
        <v>116</v>
      </c>
      <c r="CT146" t="s">
        <v>116</v>
      </c>
      <c r="CU146" t="s">
        <v>109</v>
      </c>
      <c r="CV146" t="s">
        <v>116</v>
      </c>
      <c r="CW146" t="s">
        <v>2082</v>
      </c>
      <c r="CX146" t="s">
        <v>116</v>
      </c>
      <c r="CY146" t="s">
        <v>332</v>
      </c>
      <c r="DB146">
        <f t="shared" si="66"/>
        <v>1</v>
      </c>
      <c r="DC146">
        <f t="shared" si="67"/>
        <v>0</v>
      </c>
      <c r="DD146">
        <f t="shared" si="68"/>
        <v>4</v>
      </c>
      <c r="DE146">
        <f t="shared" si="69"/>
        <v>1</v>
      </c>
      <c r="DF146">
        <f t="shared" si="70"/>
        <v>5</v>
      </c>
      <c r="DG146">
        <f t="shared" si="71"/>
        <v>0</v>
      </c>
      <c r="DH146">
        <f t="shared" si="72"/>
        <v>9</v>
      </c>
      <c r="DI146">
        <f t="shared" si="73"/>
        <v>3</v>
      </c>
      <c r="DJ146">
        <f t="shared" si="74"/>
        <v>3</v>
      </c>
      <c r="DK146">
        <f t="shared" si="75"/>
        <v>2</v>
      </c>
      <c r="DL146">
        <f t="shared" si="76"/>
        <v>2</v>
      </c>
      <c r="DM146">
        <f t="shared" si="77"/>
        <v>5</v>
      </c>
      <c r="DN146">
        <f t="shared" si="78"/>
        <v>4</v>
      </c>
      <c r="DO146">
        <f t="shared" si="79"/>
        <v>1</v>
      </c>
      <c r="DP146">
        <f t="shared" si="80"/>
        <v>4</v>
      </c>
      <c r="DQ146">
        <f t="shared" si="81"/>
        <v>2</v>
      </c>
      <c r="DR146">
        <f t="shared" si="82"/>
        <v>0</v>
      </c>
      <c r="DS146">
        <f t="shared" si="83"/>
        <v>5</v>
      </c>
      <c r="DT146">
        <f t="shared" si="84"/>
        <v>51</v>
      </c>
      <c r="DU146">
        <f t="shared" si="85"/>
        <v>9.8076923076923066</v>
      </c>
      <c r="DV146">
        <f t="shared" si="64"/>
        <v>10</v>
      </c>
      <c r="DW146">
        <f t="shared" si="65"/>
        <v>10</v>
      </c>
    </row>
    <row r="147" spans="1:127">
      <c r="A147">
        <v>164</v>
      </c>
      <c r="B147" s="1">
        <v>44685.721817129597</v>
      </c>
      <c r="C147" s="1">
        <v>44685.727164351803</v>
      </c>
      <c r="D147" t="s">
        <v>104</v>
      </c>
      <c r="F147" t="s">
        <v>2083</v>
      </c>
      <c r="G147" s="4">
        <v>6392</v>
      </c>
      <c r="H147" t="s">
        <v>2084</v>
      </c>
      <c r="I147" t="s">
        <v>2085</v>
      </c>
      <c r="J147" t="s">
        <v>134</v>
      </c>
      <c r="K147" t="s">
        <v>114</v>
      </c>
      <c r="L147" t="s">
        <v>2086</v>
      </c>
      <c r="M147" t="s">
        <v>109</v>
      </c>
      <c r="O147" t="s">
        <v>2087</v>
      </c>
      <c r="P147" t="s">
        <v>2088</v>
      </c>
      <c r="Q147" t="s">
        <v>200</v>
      </c>
      <c r="R147" t="s">
        <v>113</v>
      </c>
      <c r="S147" t="s">
        <v>114</v>
      </c>
      <c r="T147" t="s">
        <v>156</v>
      </c>
      <c r="U147" t="s">
        <v>157</v>
      </c>
      <c r="V147" t="s">
        <v>116</v>
      </c>
      <c r="W147" s="2" t="s">
        <v>2089</v>
      </c>
      <c r="X147" t="s">
        <v>113</v>
      </c>
      <c r="Y147" t="s">
        <v>187</v>
      </c>
      <c r="Z147" t="s">
        <v>116</v>
      </c>
      <c r="AB147" t="s">
        <v>134</v>
      </c>
      <c r="AC147" t="s">
        <v>116</v>
      </c>
      <c r="AD147" t="s">
        <v>2090</v>
      </c>
      <c r="AE147" t="s">
        <v>109</v>
      </c>
      <c r="AG147" t="s">
        <v>109</v>
      </c>
      <c r="AH147" t="s">
        <v>116</v>
      </c>
      <c r="AI147" t="s">
        <v>109</v>
      </c>
      <c r="AJ147" t="s">
        <v>116</v>
      </c>
      <c r="AK147" t="s">
        <v>116</v>
      </c>
      <c r="AL147" t="s">
        <v>116</v>
      </c>
      <c r="AM147" t="s">
        <v>112</v>
      </c>
      <c r="AN147" t="s">
        <v>117</v>
      </c>
      <c r="AO147" t="s">
        <v>113</v>
      </c>
      <c r="AP147" t="s">
        <v>113</v>
      </c>
      <c r="AQ147" t="s">
        <v>109</v>
      </c>
      <c r="AS147" t="s">
        <v>1765</v>
      </c>
      <c r="AT147" t="s">
        <v>2091</v>
      </c>
      <c r="AU147" t="s">
        <v>116</v>
      </c>
      <c r="AV147" t="s">
        <v>109</v>
      </c>
      <c r="AW147" t="s">
        <v>109</v>
      </c>
      <c r="AZ147" t="s">
        <v>164</v>
      </c>
      <c r="BA147" t="s">
        <v>120</v>
      </c>
      <c r="BB147" t="s">
        <v>121</v>
      </c>
      <c r="BC147" t="s">
        <v>116</v>
      </c>
      <c r="BD147" t="s">
        <v>116</v>
      </c>
      <c r="BE147" t="s">
        <v>116</v>
      </c>
      <c r="BF147" t="s">
        <v>2092</v>
      </c>
      <c r="BG147" t="s">
        <v>116</v>
      </c>
      <c r="BH147" t="s">
        <v>116</v>
      </c>
      <c r="BI147" t="s">
        <v>2093</v>
      </c>
      <c r="BJ147" t="s">
        <v>116</v>
      </c>
      <c r="BK147" t="s">
        <v>116</v>
      </c>
      <c r="BL147" t="s">
        <v>109</v>
      </c>
      <c r="BM147" t="s">
        <v>116</v>
      </c>
      <c r="BN147" t="s">
        <v>113</v>
      </c>
      <c r="BO147" t="s">
        <v>109</v>
      </c>
      <c r="BP147" t="s">
        <v>116</v>
      </c>
      <c r="BQ147" t="s">
        <v>2094</v>
      </c>
      <c r="BR147" t="s">
        <v>116</v>
      </c>
      <c r="BS147" t="s">
        <v>126</v>
      </c>
      <c r="BT147" t="s">
        <v>109</v>
      </c>
      <c r="BU147" t="s">
        <v>109</v>
      </c>
      <c r="BV147" t="s">
        <v>223</v>
      </c>
      <c r="BX147" t="s">
        <v>116</v>
      </c>
      <c r="BY147" t="s">
        <v>116</v>
      </c>
      <c r="BZ147" t="s">
        <v>208</v>
      </c>
      <c r="CA147" t="s">
        <v>757</v>
      </c>
      <c r="CB147" t="s">
        <v>512</v>
      </c>
      <c r="CC147" t="s">
        <v>191</v>
      </c>
      <c r="CD147" t="s">
        <v>109</v>
      </c>
      <c r="CE147" t="s">
        <v>109</v>
      </c>
      <c r="CF147" t="s">
        <v>113</v>
      </c>
      <c r="CG147" t="s">
        <v>113</v>
      </c>
      <c r="CH147" t="s">
        <v>174</v>
      </c>
      <c r="CI147" t="s">
        <v>113</v>
      </c>
      <c r="CJ147" t="s">
        <v>109</v>
      </c>
      <c r="CK147" t="s">
        <v>109</v>
      </c>
      <c r="CL147" t="s">
        <v>116</v>
      </c>
      <c r="CM147" t="s">
        <v>2095</v>
      </c>
      <c r="CN147" t="s">
        <v>598</v>
      </c>
      <c r="CO147" t="s">
        <v>116</v>
      </c>
      <c r="CP147" t="s">
        <v>116</v>
      </c>
      <c r="CQ147" t="s">
        <v>116</v>
      </c>
      <c r="CR147" t="s">
        <v>2096</v>
      </c>
      <c r="CS147" t="s">
        <v>109</v>
      </c>
      <c r="CT147" t="s">
        <v>116</v>
      </c>
      <c r="CU147" t="s">
        <v>109</v>
      </c>
      <c r="CV147" t="s">
        <v>109</v>
      </c>
      <c r="CX147" t="s">
        <v>109</v>
      </c>
      <c r="DB147">
        <f t="shared" si="66"/>
        <v>2</v>
      </c>
      <c r="DC147">
        <f t="shared" si="67"/>
        <v>0</v>
      </c>
      <c r="DD147">
        <f t="shared" si="68"/>
        <v>5</v>
      </c>
      <c r="DE147">
        <f t="shared" si="69"/>
        <v>1</v>
      </c>
      <c r="DF147">
        <f t="shared" si="70"/>
        <v>4</v>
      </c>
      <c r="DG147">
        <f t="shared" si="71"/>
        <v>0</v>
      </c>
      <c r="DH147">
        <f t="shared" si="72"/>
        <v>6</v>
      </c>
      <c r="DI147">
        <f t="shared" si="73"/>
        <v>3</v>
      </c>
      <c r="DJ147">
        <f t="shared" si="74"/>
        <v>3</v>
      </c>
      <c r="DK147">
        <f t="shared" si="75"/>
        <v>2</v>
      </c>
      <c r="DL147">
        <f t="shared" si="76"/>
        <v>2</v>
      </c>
      <c r="DM147">
        <f t="shared" si="77"/>
        <v>4</v>
      </c>
      <c r="DN147">
        <f t="shared" si="78"/>
        <v>3</v>
      </c>
      <c r="DO147">
        <f t="shared" si="79"/>
        <v>1</v>
      </c>
      <c r="DP147">
        <f t="shared" si="80"/>
        <v>3</v>
      </c>
      <c r="DQ147">
        <f t="shared" si="81"/>
        <v>1</v>
      </c>
      <c r="DR147">
        <f t="shared" si="82"/>
        <v>1</v>
      </c>
      <c r="DS147">
        <f t="shared" si="83"/>
        <v>6</v>
      </c>
      <c r="DT147">
        <f t="shared" si="84"/>
        <v>47</v>
      </c>
      <c r="DU147">
        <f t="shared" si="85"/>
        <v>9.0384615384615383</v>
      </c>
      <c r="DV147">
        <f t="shared" si="64"/>
        <v>9</v>
      </c>
      <c r="DW147">
        <f t="shared" si="65"/>
        <v>9</v>
      </c>
    </row>
    <row r="148" spans="1:127">
      <c r="A148">
        <v>165</v>
      </c>
      <c r="B148" s="1">
        <v>44685.7097222222</v>
      </c>
      <c r="C148" s="1">
        <v>44685.729930555601</v>
      </c>
      <c r="D148" t="s">
        <v>104</v>
      </c>
      <c r="F148" t="s">
        <v>2097</v>
      </c>
      <c r="G148" s="3">
        <v>12754</v>
      </c>
      <c r="H148" t="s">
        <v>2098</v>
      </c>
      <c r="I148" t="s">
        <v>2099</v>
      </c>
      <c r="J148" t="s">
        <v>134</v>
      </c>
      <c r="K148" t="s">
        <v>114</v>
      </c>
      <c r="L148" t="s">
        <v>2100</v>
      </c>
      <c r="M148" t="s">
        <v>109</v>
      </c>
      <c r="O148" t="s">
        <v>2101</v>
      </c>
      <c r="P148" t="s">
        <v>252</v>
      </c>
      <c r="Q148" t="s">
        <v>200</v>
      </c>
      <c r="R148" t="s">
        <v>113</v>
      </c>
      <c r="S148" t="s">
        <v>114</v>
      </c>
      <c r="T148" t="s">
        <v>156</v>
      </c>
      <c r="U148" t="s">
        <v>218</v>
      </c>
      <c r="V148" t="s">
        <v>1775</v>
      </c>
      <c r="X148" t="s">
        <v>113</v>
      </c>
      <c r="Y148" t="s">
        <v>1133</v>
      </c>
      <c r="Z148" t="s">
        <v>109</v>
      </c>
      <c r="AA148" t="s">
        <v>116</v>
      </c>
      <c r="AB148" t="s">
        <v>160</v>
      </c>
      <c r="AC148" t="s">
        <v>116</v>
      </c>
      <c r="AD148" t="s">
        <v>2102</v>
      </c>
      <c r="AE148" t="s">
        <v>114</v>
      </c>
      <c r="AF148" t="s">
        <v>2103</v>
      </c>
      <c r="AG148" t="s">
        <v>109</v>
      </c>
      <c r="AH148" t="s">
        <v>116</v>
      </c>
      <c r="AI148" t="s">
        <v>109</v>
      </c>
      <c r="AJ148" t="s">
        <v>116</v>
      </c>
      <c r="AK148" t="s">
        <v>116</v>
      </c>
      <c r="AL148" t="s">
        <v>116</v>
      </c>
      <c r="AM148" t="s">
        <v>200</v>
      </c>
      <c r="AN148" t="s">
        <v>117</v>
      </c>
      <c r="AO148" t="s">
        <v>188</v>
      </c>
      <c r="AP148" t="s">
        <v>288</v>
      </c>
      <c r="AQ148" t="s">
        <v>289</v>
      </c>
      <c r="AR148" t="s">
        <v>2104</v>
      </c>
      <c r="AS148" t="s">
        <v>2105</v>
      </c>
      <c r="AT148" t="s">
        <v>113</v>
      </c>
      <c r="AU148" t="s">
        <v>109</v>
      </c>
      <c r="AV148" t="s">
        <v>116</v>
      </c>
      <c r="AW148" t="s">
        <v>200</v>
      </c>
      <c r="AX148" t="s">
        <v>116</v>
      </c>
      <c r="AY148" t="s">
        <v>2106</v>
      </c>
      <c r="AZ148" t="s">
        <v>164</v>
      </c>
      <c r="BA148" t="s">
        <v>165</v>
      </c>
      <c r="BB148" t="s">
        <v>266</v>
      </c>
      <c r="BC148" t="s">
        <v>116</v>
      </c>
      <c r="BD148" t="s">
        <v>116</v>
      </c>
      <c r="BE148" t="s">
        <v>116</v>
      </c>
      <c r="BF148" t="s">
        <v>2107</v>
      </c>
      <c r="BG148" t="s">
        <v>116</v>
      </c>
      <c r="BH148" t="s">
        <v>116</v>
      </c>
      <c r="BI148" t="s">
        <v>2108</v>
      </c>
      <c r="BJ148" t="s">
        <v>116</v>
      </c>
      <c r="BK148" t="s">
        <v>116</v>
      </c>
      <c r="BL148" t="s">
        <v>116</v>
      </c>
      <c r="BM148" t="s">
        <v>109</v>
      </c>
      <c r="BN148" t="s">
        <v>113</v>
      </c>
      <c r="BO148" t="s">
        <v>116</v>
      </c>
      <c r="BP148" t="s">
        <v>116</v>
      </c>
      <c r="BQ148" t="s">
        <v>2109</v>
      </c>
      <c r="BR148" t="s">
        <v>116</v>
      </c>
      <c r="BS148" t="s">
        <v>169</v>
      </c>
      <c r="BT148" t="s">
        <v>116</v>
      </c>
      <c r="BU148" t="s">
        <v>114</v>
      </c>
      <c r="BV148" t="s">
        <v>116</v>
      </c>
      <c r="BX148" t="s">
        <v>109</v>
      </c>
      <c r="CC148" t="s">
        <v>2110</v>
      </c>
      <c r="CD148" t="s">
        <v>116</v>
      </c>
      <c r="CE148" t="s">
        <v>109</v>
      </c>
      <c r="CF148" t="s">
        <v>249</v>
      </c>
      <c r="CG148" t="s">
        <v>113</v>
      </c>
      <c r="CH148" t="s">
        <v>113</v>
      </c>
      <c r="CI148" t="s">
        <v>113</v>
      </c>
      <c r="CJ148" t="s">
        <v>109</v>
      </c>
      <c r="CK148" t="s">
        <v>109</v>
      </c>
      <c r="CL148" t="s">
        <v>116</v>
      </c>
      <c r="CM148" t="s">
        <v>2111</v>
      </c>
      <c r="CN148" t="s">
        <v>1306</v>
      </c>
      <c r="CO148" t="s">
        <v>116</v>
      </c>
      <c r="CP148" t="s">
        <v>116</v>
      </c>
      <c r="CQ148" t="s">
        <v>109</v>
      </c>
      <c r="CS148" t="s">
        <v>116</v>
      </c>
      <c r="CT148" t="s">
        <v>116</v>
      </c>
      <c r="CU148" t="s">
        <v>116</v>
      </c>
      <c r="CV148" t="s">
        <v>109</v>
      </c>
      <c r="CX148" t="s">
        <v>116</v>
      </c>
      <c r="CY148" t="s">
        <v>2112</v>
      </c>
      <c r="DB148">
        <f t="shared" si="66"/>
        <v>2</v>
      </c>
      <c r="DC148">
        <f t="shared" si="67"/>
        <v>0</v>
      </c>
      <c r="DD148">
        <f t="shared" si="68"/>
        <v>5</v>
      </c>
      <c r="DE148">
        <f t="shared" si="69"/>
        <v>1</v>
      </c>
      <c r="DF148">
        <f t="shared" si="70"/>
        <v>4</v>
      </c>
      <c r="DG148">
        <f t="shared" si="71"/>
        <v>1</v>
      </c>
      <c r="DH148">
        <f t="shared" si="72"/>
        <v>9</v>
      </c>
      <c r="DI148">
        <f t="shared" si="73"/>
        <v>4</v>
      </c>
      <c r="DJ148">
        <f t="shared" si="74"/>
        <v>3</v>
      </c>
      <c r="DK148">
        <f t="shared" si="75"/>
        <v>2</v>
      </c>
      <c r="DL148">
        <f t="shared" si="76"/>
        <v>2</v>
      </c>
      <c r="DM148">
        <f t="shared" si="77"/>
        <v>5</v>
      </c>
      <c r="DN148">
        <f t="shared" si="78"/>
        <v>5</v>
      </c>
      <c r="DO148">
        <f t="shared" si="79"/>
        <v>0</v>
      </c>
      <c r="DP148">
        <f t="shared" si="80"/>
        <v>2</v>
      </c>
      <c r="DQ148">
        <f t="shared" si="81"/>
        <v>1</v>
      </c>
      <c r="DR148">
        <f t="shared" si="82"/>
        <v>1</v>
      </c>
      <c r="DS148">
        <f t="shared" si="83"/>
        <v>6</v>
      </c>
      <c r="DT148">
        <f t="shared" si="84"/>
        <v>53</v>
      </c>
      <c r="DU148">
        <f t="shared" si="85"/>
        <v>10.192307692307692</v>
      </c>
      <c r="DV148">
        <f t="shared" si="64"/>
        <v>10</v>
      </c>
      <c r="DW148">
        <f t="shared" si="65"/>
        <v>10</v>
      </c>
    </row>
    <row r="149" spans="1:127">
      <c r="A149">
        <v>166</v>
      </c>
      <c r="B149" s="1">
        <v>44685.731712963003</v>
      </c>
      <c r="C149" s="1">
        <v>44685.741620370398</v>
      </c>
      <c r="D149" t="s">
        <v>104</v>
      </c>
      <c r="F149" t="s">
        <v>875</v>
      </c>
      <c r="G149" s="4">
        <v>7350</v>
      </c>
      <c r="H149" t="s">
        <v>876</v>
      </c>
      <c r="I149" t="s">
        <v>2113</v>
      </c>
      <c r="J149" t="s">
        <v>109</v>
      </c>
      <c r="M149" t="s">
        <v>116</v>
      </c>
      <c r="N149" t="s">
        <v>2114</v>
      </c>
      <c r="O149" t="s">
        <v>185</v>
      </c>
      <c r="P149" t="s">
        <v>2115</v>
      </c>
      <c r="Q149" t="s">
        <v>256</v>
      </c>
      <c r="R149" t="s">
        <v>113</v>
      </c>
      <c r="S149" t="s">
        <v>122</v>
      </c>
      <c r="T149" t="s">
        <v>109</v>
      </c>
      <c r="V149" t="s">
        <v>1775</v>
      </c>
      <c r="X149" t="s">
        <v>113</v>
      </c>
      <c r="Y149" t="s">
        <v>113</v>
      </c>
      <c r="Z149" t="s">
        <v>116</v>
      </c>
      <c r="AB149" t="s">
        <v>2116</v>
      </c>
      <c r="AC149" t="s">
        <v>116</v>
      </c>
      <c r="AD149" t="s">
        <v>2117</v>
      </c>
      <c r="AE149" t="s">
        <v>109</v>
      </c>
      <c r="AG149" t="s">
        <v>109</v>
      </c>
      <c r="AH149" t="s">
        <v>116</v>
      </c>
      <c r="AI149" t="s">
        <v>116</v>
      </c>
      <c r="AJ149" t="s">
        <v>116</v>
      </c>
      <c r="AK149" t="s">
        <v>116</v>
      </c>
      <c r="AL149" t="s">
        <v>109</v>
      </c>
      <c r="AM149" t="s">
        <v>112</v>
      </c>
      <c r="AN149" t="s">
        <v>117</v>
      </c>
      <c r="AO149" t="s">
        <v>188</v>
      </c>
      <c r="AP149" t="s">
        <v>113</v>
      </c>
      <c r="AQ149" t="s">
        <v>109</v>
      </c>
      <c r="AS149" t="s">
        <v>2118</v>
      </c>
      <c r="AT149" t="s">
        <v>2119</v>
      </c>
      <c r="AU149" t="s">
        <v>116</v>
      </c>
      <c r="AV149" t="s">
        <v>116</v>
      </c>
      <c r="AW149" t="s">
        <v>109</v>
      </c>
      <c r="AZ149" t="s">
        <v>113</v>
      </c>
      <c r="BA149" t="s">
        <v>113</v>
      </c>
      <c r="BB149" t="s">
        <v>121</v>
      </c>
      <c r="BC149" t="s">
        <v>116</v>
      </c>
      <c r="BD149" t="s">
        <v>116</v>
      </c>
      <c r="BE149" t="s">
        <v>122</v>
      </c>
      <c r="BG149" t="s">
        <v>116</v>
      </c>
      <c r="BH149" t="s">
        <v>116</v>
      </c>
      <c r="BI149" t="s">
        <v>2120</v>
      </c>
      <c r="BJ149" t="s">
        <v>116</v>
      </c>
      <c r="BK149" t="s">
        <v>116</v>
      </c>
      <c r="BL149" t="s">
        <v>109</v>
      </c>
      <c r="BM149" t="s">
        <v>109</v>
      </c>
      <c r="BN149" t="s">
        <v>113</v>
      </c>
      <c r="BO149" t="s">
        <v>116</v>
      </c>
      <c r="BP149" t="s">
        <v>122</v>
      </c>
      <c r="BR149" t="s">
        <v>116</v>
      </c>
      <c r="BS149" t="s">
        <v>2121</v>
      </c>
      <c r="BT149" t="s">
        <v>116</v>
      </c>
      <c r="BU149" t="s">
        <v>114</v>
      </c>
      <c r="BV149" t="s">
        <v>223</v>
      </c>
      <c r="BX149" t="s">
        <v>116</v>
      </c>
      <c r="BY149" t="s">
        <v>116</v>
      </c>
      <c r="BZ149" t="s">
        <v>208</v>
      </c>
      <c r="CA149" t="s">
        <v>1287</v>
      </c>
      <c r="CB149" t="s">
        <v>2122</v>
      </c>
      <c r="CC149" t="s">
        <v>113</v>
      </c>
      <c r="CD149" t="s">
        <v>116</v>
      </c>
      <c r="CE149" t="s">
        <v>109</v>
      </c>
      <c r="CF149" t="s">
        <v>2123</v>
      </c>
      <c r="CG149" t="s">
        <v>113</v>
      </c>
      <c r="CH149" t="s">
        <v>1965</v>
      </c>
      <c r="CI149" t="s">
        <v>490</v>
      </c>
      <c r="CJ149" t="s">
        <v>109</v>
      </c>
      <c r="CK149" t="s">
        <v>116</v>
      </c>
      <c r="CL149" t="s">
        <v>116</v>
      </c>
      <c r="CM149" t="s">
        <v>2124</v>
      </c>
      <c r="CN149" t="s">
        <v>2125</v>
      </c>
      <c r="CO149" t="s">
        <v>116</v>
      </c>
      <c r="CP149" t="s">
        <v>116</v>
      </c>
      <c r="CQ149" t="s">
        <v>109</v>
      </c>
      <c r="CS149" t="s">
        <v>116</v>
      </c>
      <c r="CT149" t="s">
        <v>116</v>
      </c>
      <c r="CU149" t="s">
        <v>116</v>
      </c>
      <c r="CV149" t="s">
        <v>109</v>
      </c>
      <c r="CX149" t="s">
        <v>116</v>
      </c>
      <c r="CY149" t="s">
        <v>179</v>
      </c>
      <c r="DB149">
        <f t="shared" si="66"/>
        <v>0</v>
      </c>
      <c r="DC149">
        <f t="shared" si="67"/>
        <v>1</v>
      </c>
      <c r="DD149">
        <f t="shared" si="68"/>
        <v>2</v>
      </c>
      <c r="DE149">
        <f t="shared" si="69"/>
        <v>1</v>
      </c>
      <c r="DF149">
        <f t="shared" si="70"/>
        <v>3</v>
      </c>
      <c r="DG149">
        <f t="shared" si="71"/>
        <v>0</v>
      </c>
      <c r="DH149">
        <f t="shared" si="72"/>
        <v>7</v>
      </c>
      <c r="DI149">
        <f t="shared" si="73"/>
        <v>4</v>
      </c>
      <c r="DJ149">
        <f t="shared" si="74"/>
        <v>1</v>
      </c>
      <c r="DK149">
        <f t="shared" si="75"/>
        <v>1</v>
      </c>
      <c r="DL149">
        <f t="shared" si="76"/>
        <v>2</v>
      </c>
      <c r="DM149">
        <f t="shared" si="77"/>
        <v>3</v>
      </c>
      <c r="DN149">
        <f t="shared" si="78"/>
        <v>5</v>
      </c>
      <c r="DO149">
        <f t="shared" si="79"/>
        <v>1</v>
      </c>
      <c r="DP149">
        <f t="shared" si="80"/>
        <v>3</v>
      </c>
      <c r="DQ149">
        <f t="shared" si="81"/>
        <v>2</v>
      </c>
      <c r="DR149">
        <f t="shared" si="82"/>
        <v>2</v>
      </c>
      <c r="DS149">
        <f t="shared" si="83"/>
        <v>6</v>
      </c>
      <c r="DT149">
        <f t="shared" si="84"/>
        <v>44</v>
      </c>
      <c r="DU149">
        <f t="shared" si="85"/>
        <v>8.4615384615384617</v>
      </c>
      <c r="DV149">
        <f t="shared" si="64"/>
        <v>8.5</v>
      </c>
      <c r="DW149">
        <f t="shared" si="65"/>
        <v>8.5</v>
      </c>
    </row>
    <row r="150" spans="1:127">
      <c r="A150">
        <v>167</v>
      </c>
      <c r="B150" s="1">
        <v>44685.747766203698</v>
      </c>
      <c r="C150" s="1">
        <v>44685.758344907401</v>
      </c>
      <c r="D150" t="s">
        <v>104</v>
      </c>
      <c r="F150" t="s">
        <v>2126</v>
      </c>
      <c r="G150" s="3">
        <v>6118</v>
      </c>
      <c r="H150" t="s">
        <v>2127</v>
      </c>
      <c r="I150" t="s">
        <v>2128</v>
      </c>
      <c r="J150" t="s">
        <v>152</v>
      </c>
      <c r="K150" t="s">
        <v>114</v>
      </c>
      <c r="L150" t="s">
        <v>2129</v>
      </c>
      <c r="M150" t="s">
        <v>109</v>
      </c>
      <c r="O150" t="s">
        <v>2130</v>
      </c>
      <c r="P150" t="s">
        <v>199</v>
      </c>
      <c r="Q150" t="s">
        <v>112</v>
      </c>
      <c r="R150" t="s">
        <v>113</v>
      </c>
      <c r="S150" t="s">
        <v>109</v>
      </c>
      <c r="T150" t="s">
        <v>109</v>
      </c>
      <c r="V150" t="s">
        <v>116</v>
      </c>
      <c r="W150" s="2" t="s">
        <v>2089</v>
      </c>
      <c r="X150" t="s">
        <v>113</v>
      </c>
      <c r="Y150" t="s">
        <v>139</v>
      </c>
      <c r="Z150" t="s">
        <v>109</v>
      </c>
      <c r="AA150" t="s">
        <v>116</v>
      </c>
      <c r="AB150" t="s">
        <v>134</v>
      </c>
      <c r="AC150" t="s">
        <v>116</v>
      </c>
      <c r="AD150" t="s">
        <v>2131</v>
      </c>
      <c r="AE150" t="s">
        <v>109</v>
      </c>
      <c r="AG150" t="s">
        <v>109</v>
      </c>
      <c r="AH150" t="s">
        <v>116</v>
      </c>
      <c r="AI150" t="s">
        <v>109</v>
      </c>
      <c r="AJ150" t="s">
        <v>109</v>
      </c>
      <c r="AK150" t="s">
        <v>109</v>
      </c>
      <c r="AL150" t="s">
        <v>116</v>
      </c>
      <c r="AM150" t="s">
        <v>112</v>
      </c>
      <c r="AN150" t="s">
        <v>117</v>
      </c>
      <c r="AO150" t="s">
        <v>188</v>
      </c>
      <c r="AP150" t="s">
        <v>241</v>
      </c>
      <c r="AQ150" t="s">
        <v>109</v>
      </c>
      <c r="AS150" t="s">
        <v>2132</v>
      </c>
      <c r="AT150" t="s">
        <v>292</v>
      </c>
      <c r="AU150" t="s">
        <v>116</v>
      </c>
      <c r="AV150" t="s">
        <v>116</v>
      </c>
      <c r="AW150" t="s">
        <v>109</v>
      </c>
      <c r="AZ150" t="s">
        <v>164</v>
      </c>
      <c r="BA150" t="s">
        <v>165</v>
      </c>
      <c r="BB150" t="s">
        <v>370</v>
      </c>
      <c r="BC150" t="s">
        <v>116</v>
      </c>
      <c r="BD150" t="s">
        <v>116</v>
      </c>
      <c r="BE150" t="s">
        <v>116</v>
      </c>
      <c r="BF150" t="s">
        <v>2133</v>
      </c>
      <c r="BG150" t="s">
        <v>116</v>
      </c>
      <c r="BH150" t="s">
        <v>116</v>
      </c>
      <c r="BI150" t="s">
        <v>2134</v>
      </c>
      <c r="BJ150" t="s">
        <v>116</v>
      </c>
      <c r="BK150" t="s">
        <v>116</v>
      </c>
      <c r="BL150" t="s">
        <v>109</v>
      </c>
      <c r="BM150" t="s">
        <v>109</v>
      </c>
      <c r="BN150" t="s">
        <v>113</v>
      </c>
      <c r="BO150" t="s">
        <v>116</v>
      </c>
      <c r="BP150" t="s">
        <v>116</v>
      </c>
      <c r="BQ150" t="s">
        <v>2135</v>
      </c>
      <c r="BR150" t="s">
        <v>116</v>
      </c>
      <c r="BS150" t="s">
        <v>113</v>
      </c>
      <c r="BT150" t="s">
        <v>109</v>
      </c>
      <c r="BU150" t="s">
        <v>114</v>
      </c>
      <c r="BV150" t="s">
        <v>116</v>
      </c>
      <c r="BW150" t="s">
        <v>2136</v>
      </c>
      <c r="BX150" t="s">
        <v>116</v>
      </c>
      <c r="BY150" t="s">
        <v>116</v>
      </c>
      <c r="BZ150" t="s">
        <v>208</v>
      </c>
      <c r="CA150" t="s">
        <v>757</v>
      </c>
      <c r="CB150" t="s">
        <v>113</v>
      </c>
      <c r="CC150" t="s">
        <v>270</v>
      </c>
      <c r="CD150" t="s">
        <v>116</v>
      </c>
      <c r="CE150" t="s">
        <v>109</v>
      </c>
      <c r="CF150" t="s">
        <v>113</v>
      </c>
      <c r="CG150" t="s">
        <v>113</v>
      </c>
      <c r="CH150" t="s">
        <v>346</v>
      </c>
      <c r="CI150" t="s">
        <v>232</v>
      </c>
      <c r="CJ150" t="s">
        <v>116</v>
      </c>
      <c r="CK150" t="s">
        <v>116</v>
      </c>
      <c r="CL150" t="s">
        <v>109</v>
      </c>
      <c r="CN150" t="s">
        <v>1306</v>
      </c>
      <c r="CO150" t="s">
        <v>116</v>
      </c>
      <c r="CP150" t="s">
        <v>116</v>
      </c>
      <c r="CQ150" t="s">
        <v>116</v>
      </c>
      <c r="CR150" t="s">
        <v>2137</v>
      </c>
      <c r="CS150" t="s">
        <v>116</v>
      </c>
      <c r="CT150" t="s">
        <v>116</v>
      </c>
      <c r="CU150" t="s">
        <v>116</v>
      </c>
      <c r="CV150" t="s">
        <v>116</v>
      </c>
      <c r="CW150" t="s">
        <v>2138</v>
      </c>
      <c r="CX150" t="s">
        <v>116</v>
      </c>
      <c r="CY150" t="s">
        <v>717</v>
      </c>
      <c r="DB150">
        <f t="shared" si="66"/>
        <v>2</v>
      </c>
      <c r="DC150">
        <f t="shared" si="67"/>
        <v>0</v>
      </c>
      <c r="DD150">
        <f t="shared" si="68"/>
        <v>3</v>
      </c>
      <c r="DE150">
        <f t="shared" si="69"/>
        <v>1</v>
      </c>
      <c r="DF150">
        <f t="shared" si="70"/>
        <v>4</v>
      </c>
      <c r="DG150">
        <f t="shared" si="71"/>
        <v>0</v>
      </c>
      <c r="DH150">
        <f t="shared" si="72"/>
        <v>6</v>
      </c>
      <c r="DI150">
        <f t="shared" si="73"/>
        <v>4</v>
      </c>
      <c r="DJ150">
        <f t="shared" si="74"/>
        <v>3</v>
      </c>
      <c r="DK150">
        <f t="shared" si="75"/>
        <v>2</v>
      </c>
      <c r="DL150">
        <f t="shared" si="76"/>
        <v>2</v>
      </c>
      <c r="DM150">
        <f t="shared" si="77"/>
        <v>4</v>
      </c>
      <c r="DN150">
        <f t="shared" si="78"/>
        <v>3</v>
      </c>
      <c r="DO150">
        <f t="shared" si="79"/>
        <v>1</v>
      </c>
      <c r="DP150">
        <f t="shared" si="80"/>
        <v>3</v>
      </c>
      <c r="DQ150">
        <f t="shared" si="81"/>
        <v>1</v>
      </c>
      <c r="DR150">
        <f t="shared" si="82"/>
        <v>2</v>
      </c>
      <c r="DS150">
        <f t="shared" si="83"/>
        <v>9</v>
      </c>
      <c r="DT150">
        <f t="shared" si="84"/>
        <v>50</v>
      </c>
      <c r="DU150">
        <f t="shared" si="85"/>
        <v>9.615384615384615</v>
      </c>
      <c r="DV150">
        <f t="shared" si="64"/>
        <v>9.5</v>
      </c>
      <c r="DW150">
        <f t="shared" si="65"/>
        <v>9.5</v>
      </c>
    </row>
    <row r="151" spans="1:127">
      <c r="A151">
        <v>168</v>
      </c>
      <c r="B151" s="1">
        <v>44685.761273148099</v>
      </c>
      <c r="C151" s="1">
        <v>44685.777731481503</v>
      </c>
      <c r="D151" t="s">
        <v>104</v>
      </c>
      <c r="F151" t="s">
        <v>365</v>
      </c>
      <c r="G151" s="4">
        <v>13724</v>
      </c>
      <c r="H151" t="s">
        <v>366</v>
      </c>
      <c r="I151" t="s">
        <v>2139</v>
      </c>
      <c r="J151" t="s">
        <v>152</v>
      </c>
      <c r="K151" t="s">
        <v>109</v>
      </c>
      <c r="M151" t="s">
        <v>109</v>
      </c>
      <c r="O151" t="s">
        <v>2140</v>
      </c>
      <c r="P151" t="s">
        <v>660</v>
      </c>
      <c r="Q151" t="s">
        <v>112</v>
      </c>
      <c r="R151" t="s">
        <v>113</v>
      </c>
      <c r="S151" t="s">
        <v>114</v>
      </c>
      <c r="T151" t="s">
        <v>109</v>
      </c>
      <c r="V151" t="s">
        <v>1775</v>
      </c>
      <c r="X151" t="s">
        <v>113</v>
      </c>
      <c r="Y151" t="s">
        <v>357</v>
      </c>
      <c r="Z151" t="s">
        <v>116</v>
      </c>
      <c r="AB151" t="s">
        <v>134</v>
      </c>
      <c r="AC151" t="s">
        <v>109</v>
      </c>
      <c r="AE151" t="s">
        <v>109</v>
      </c>
      <c r="AG151" t="s">
        <v>116</v>
      </c>
      <c r="AH151" t="s">
        <v>116</v>
      </c>
      <c r="AI151" t="s">
        <v>109</v>
      </c>
      <c r="AJ151" t="s">
        <v>116</v>
      </c>
      <c r="AK151" t="s">
        <v>116</v>
      </c>
      <c r="AL151" t="s">
        <v>116</v>
      </c>
      <c r="AM151" t="s">
        <v>112</v>
      </c>
      <c r="AN151" t="s">
        <v>117</v>
      </c>
      <c r="AO151" t="s">
        <v>162</v>
      </c>
      <c r="AP151" t="s">
        <v>241</v>
      </c>
      <c r="AQ151" t="s">
        <v>289</v>
      </c>
      <c r="AR151" t="s">
        <v>2141</v>
      </c>
      <c r="AS151" t="s">
        <v>2142</v>
      </c>
      <c r="AT151" t="s">
        <v>113</v>
      </c>
      <c r="AU151" t="s">
        <v>116</v>
      </c>
      <c r="AV151" t="s">
        <v>116</v>
      </c>
      <c r="AW151" t="s">
        <v>152</v>
      </c>
      <c r="AX151" t="s">
        <v>109</v>
      </c>
      <c r="AZ151" t="s">
        <v>164</v>
      </c>
      <c r="BA151" t="s">
        <v>165</v>
      </c>
      <c r="BB151" t="s">
        <v>121</v>
      </c>
      <c r="BC151" t="s">
        <v>116</v>
      </c>
      <c r="BD151" t="s">
        <v>116</v>
      </c>
      <c r="BE151" t="s">
        <v>116</v>
      </c>
      <c r="BF151" t="s">
        <v>2143</v>
      </c>
      <c r="BG151" t="s">
        <v>109</v>
      </c>
      <c r="BH151" t="s">
        <v>116</v>
      </c>
      <c r="BI151" t="s">
        <v>2144</v>
      </c>
      <c r="BJ151" t="s">
        <v>116</v>
      </c>
      <c r="BK151" t="s">
        <v>116</v>
      </c>
      <c r="BL151" t="s">
        <v>109</v>
      </c>
      <c r="BM151" t="s">
        <v>116</v>
      </c>
      <c r="BN151" t="s">
        <v>168</v>
      </c>
      <c r="BO151" t="s">
        <v>109</v>
      </c>
      <c r="BP151" t="s">
        <v>109</v>
      </c>
      <c r="BR151" t="s">
        <v>109</v>
      </c>
      <c r="BS151" t="s">
        <v>126</v>
      </c>
      <c r="BT151" t="s">
        <v>116</v>
      </c>
      <c r="BU151" t="s">
        <v>114</v>
      </c>
      <c r="BV151" t="s">
        <v>116</v>
      </c>
      <c r="BW151" t="s">
        <v>256</v>
      </c>
      <c r="BX151" t="s">
        <v>109</v>
      </c>
      <c r="CC151" t="s">
        <v>191</v>
      </c>
      <c r="CD151" t="s">
        <v>116</v>
      </c>
      <c r="CE151" t="s">
        <v>109</v>
      </c>
      <c r="CF151" t="s">
        <v>2145</v>
      </c>
      <c r="CG151" t="s">
        <v>113</v>
      </c>
      <c r="CH151" t="s">
        <v>371</v>
      </c>
      <c r="CI151" t="s">
        <v>113</v>
      </c>
      <c r="CJ151" t="s">
        <v>109</v>
      </c>
      <c r="CK151" t="s">
        <v>109</v>
      </c>
      <c r="CL151" t="s">
        <v>109</v>
      </c>
      <c r="CN151" t="s">
        <v>2146</v>
      </c>
      <c r="CO151" t="s">
        <v>116</v>
      </c>
      <c r="CP151" t="s">
        <v>116</v>
      </c>
      <c r="CQ151" t="s">
        <v>109</v>
      </c>
      <c r="CS151" t="s">
        <v>116</v>
      </c>
      <c r="CT151" t="s">
        <v>116</v>
      </c>
      <c r="CU151" t="s">
        <v>109</v>
      </c>
      <c r="CV151" t="s">
        <v>109</v>
      </c>
      <c r="CX151" t="s">
        <v>109</v>
      </c>
      <c r="DB151">
        <f t="shared" si="66"/>
        <v>1</v>
      </c>
      <c r="DC151">
        <f t="shared" si="67"/>
        <v>0</v>
      </c>
      <c r="DD151">
        <f t="shared" si="68"/>
        <v>4</v>
      </c>
      <c r="DE151">
        <f t="shared" si="69"/>
        <v>1</v>
      </c>
      <c r="DF151">
        <f t="shared" si="70"/>
        <v>3</v>
      </c>
      <c r="DG151">
        <f t="shared" si="71"/>
        <v>0</v>
      </c>
      <c r="DH151">
        <f t="shared" si="72"/>
        <v>10</v>
      </c>
      <c r="DI151">
        <f t="shared" si="73"/>
        <v>4</v>
      </c>
      <c r="DJ151">
        <f t="shared" si="74"/>
        <v>3</v>
      </c>
      <c r="DK151">
        <f t="shared" si="75"/>
        <v>2</v>
      </c>
      <c r="DL151">
        <f t="shared" si="76"/>
        <v>1</v>
      </c>
      <c r="DM151">
        <f t="shared" si="77"/>
        <v>4</v>
      </c>
      <c r="DN151">
        <f t="shared" si="78"/>
        <v>4</v>
      </c>
      <c r="DO151">
        <f t="shared" si="79"/>
        <v>0</v>
      </c>
      <c r="DP151">
        <f t="shared" si="80"/>
        <v>2</v>
      </c>
      <c r="DQ151">
        <f t="shared" si="81"/>
        <v>2</v>
      </c>
      <c r="DR151">
        <f t="shared" si="82"/>
        <v>0</v>
      </c>
      <c r="DS151">
        <f t="shared" si="83"/>
        <v>5</v>
      </c>
      <c r="DT151">
        <f t="shared" si="84"/>
        <v>46</v>
      </c>
      <c r="DU151">
        <f t="shared" si="85"/>
        <v>8.8461538461538467</v>
      </c>
      <c r="DV151">
        <f t="shared" si="64"/>
        <v>9</v>
      </c>
      <c r="DW151">
        <f t="shared" si="65"/>
        <v>9</v>
      </c>
    </row>
    <row r="152" spans="1:127">
      <c r="A152">
        <v>170</v>
      </c>
      <c r="B152" s="1">
        <v>44685.824965277803</v>
      </c>
      <c r="C152" s="1">
        <v>44685.860960648097</v>
      </c>
      <c r="D152" t="s">
        <v>104</v>
      </c>
      <c r="F152" t="s">
        <v>2147</v>
      </c>
      <c r="G152" s="3">
        <v>1298</v>
      </c>
      <c r="H152" t="s">
        <v>618</v>
      </c>
      <c r="I152" t="s">
        <v>619</v>
      </c>
      <c r="J152" t="s">
        <v>134</v>
      </c>
      <c r="K152" t="s">
        <v>114</v>
      </c>
      <c r="L152" t="s">
        <v>2148</v>
      </c>
      <c r="M152" t="s">
        <v>109</v>
      </c>
      <c r="O152" t="s">
        <v>2149</v>
      </c>
      <c r="P152" t="s">
        <v>946</v>
      </c>
      <c r="Q152" t="s">
        <v>112</v>
      </c>
      <c r="R152" t="s">
        <v>113</v>
      </c>
      <c r="S152" t="s">
        <v>114</v>
      </c>
      <c r="T152" t="s">
        <v>156</v>
      </c>
      <c r="U152" t="s">
        <v>218</v>
      </c>
      <c r="V152" t="s">
        <v>1775</v>
      </c>
      <c r="X152" t="s">
        <v>510</v>
      </c>
      <c r="Y152" t="s">
        <v>139</v>
      </c>
      <c r="Z152" t="s">
        <v>109</v>
      </c>
      <c r="AA152" t="s">
        <v>116</v>
      </c>
      <c r="AB152" t="s">
        <v>134</v>
      </c>
      <c r="AC152" t="s">
        <v>116</v>
      </c>
      <c r="AD152" t="s">
        <v>2150</v>
      </c>
      <c r="AE152" t="s">
        <v>109</v>
      </c>
      <c r="AG152" t="s">
        <v>116</v>
      </c>
      <c r="AH152" t="s">
        <v>116</v>
      </c>
      <c r="AI152" t="s">
        <v>116</v>
      </c>
      <c r="AJ152" t="s">
        <v>116</v>
      </c>
      <c r="AK152" t="s">
        <v>116</v>
      </c>
      <c r="AL152" t="s">
        <v>116</v>
      </c>
      <c r="AM152" t="s">
        <v>112</v>
      </c>
      <c r="AN152" t="s">
        <v>253</v>
      </c>
      <c r="AO152" t="s">
        <v>188</v>
      </c>
      <c r="AP152" t="s">
        <v>241</v>
      </c>
      <c r="AQ152" t="s">
        <v>2151</v>
      </c>
      <c r="AS152" t="s">
        <v>2152</v>
      </c>
      <c r="AT152" t="s">
        <v>113</v>
      </c>
      <c r="AU152" t="s">
        <v>116</v>
      </c>
      <c r="AV152" t="s">
        <v>116</v>
      </c>
      <c r="AW152" t="s">
        <v>112</v>
      </c>
      <c r="AX152" t="s">
        <v>116</v>
      </c>
      <c r="AY152" t="s">
        <v>2153</v>
      </c>
      <c r="AZ152" t="s">
        <v>164</v>
      </c>
      <c r="BA152" t="s">
        <v>265</v>
      </c>
      <c r="BB152" t="s">
        <v>206</v>
      </c>
      <c r="BC152" t="s">
        <v>116</v>
      </c>
      <c r="BD152" t="s">
        <v>116</v>
      </c>
      <c r="BE152" t="s">
        <v>116</v>
      </c>
      <c r="BF152" t="s">
        <v>2154</v>
      </c>
      <c r="BG152" t="s">
        <v>109</v>
      </c>
      <c r="BH152" t="s">
        <v>116</v>
      </c>
      <c r="BI152" t="s">
        <v>2155</v>
      </c>
      <c r="BJ152" t="s">
        <v>116</v>
      </c>
      <c r="BK152" t="s">
        <v>116</v>
      </c>
      <c r="BL152" t="s">
        <v>109</v>
      </c>
      <c r="BM152" t="s">
        <v>116</v>
      </c>
      <c r="BN152" t="s">
        <v>113</v>
      </c>
      <c r="BO152" t="s">
        <v>116</v>
      </c>
      <c r="BP152" t="s">
        <v>122</v>
      </c>
      <c r="BR152" t="s">
        <v>116</v>
      </c>
      <c r="BS152" t="s">
        <v>310</v>
      </c>
      <c r="BT152" t="s">
        <v>116</v>
      </c>
      <c r="BU152" t="s">
        <v>114</v>
      </c>
      <c r="BV152" t="s">
        <v>223</v>
      </c>
      <c r="BX152" t="s">
        <v>116</v>
      </c>
      <c r="BY152" t="s">
        <v>116</v>
      </c>
      <c r="BZ152" t="s">
        <v>208</v>
      </c>
      <c r="CA152" t="s">
        <v>631</v>
      </c>
      <c r="CB152" t="s">
        <v>2156</v>
      </c>
      <c r="CC152" t="s">
        <v>270</v>
      </c>
      <c r="CD152" t="s">
        <v>116</v>
      </c>
      <c r="CE152" t="s">
        <v>109</v>
      </c>
      <c r="CF152" t="s">
        <v>2009</v>
      </c>
      <c r="CG152" t="s">
        <v>113</v>
      </c>
      <c r="CH152" t="s">
        <v>113</v>
      </c>
      <c r="CI152" t="s">
        <v>113</v>
      </c>
      <c r="CJ152" t="s">
        <v>116</v>
      </c>
      <c r="CK152" t="s">
        <v>116</v>
      </c>
      <c r="CL152" t="s">
        <v>116</v>
      </c>
      <c r="CM152" t="s">
        <v>2157</v>
      </c>
      <c r="CN152" t="s">
        <v>176</v>
      </c>
      <c r="CO152" t="s">
        <v>109</v>
      </c>
      <c r="CP152" t="s">
        <v>116</v>
      </c>
      <c r="CQ152" t="s">
        <v>116</v>
      </c>
      <c r="CR152" t="s">
        <v>2158</v>
      </c>
      <c r="CS152" t="s">
        <v>116</v>
      </c>
      <c r="CT152" t="s">
        <v>116</v>
      </c>
      <c r="CU152" t="s">
        <v>116</v>
      </c>
      <c r="CV152" t="s">
        <v>116</v>
      </c>
      <c r="CW152" t="s">
        <v>2159</v>
      </c>
      <c r="CX152" t="s">
        <v>116</v>
      </c>
      <c r="CY152" t="s">
        <v>179</v>
      </c>
      <c r="DB152">
        <f t="shared" si="66"/>
        <v>2</v>
      </c>
      <c r="DC152">
        <f t="shared" si="67"/>
        <v>0</v>
      </c>
      <c r="DD152">
        <f t="shared" si="68"/>
        <v>5</v>
      </c>
      <c r="DE152">
        <f t="shared" si="69"/>
        <v>1</v>
      </c>
      <c r="DF152">
        <f t="shared" si="70"/>
        <v>5</v>
      </c>
      <c r="DG152">
        <f t="shared" si="71"/>
        <v>0</v>
      </c>
      <c r="DH152">
        <f t="shared" si="72"/>
        <v>11</v>
      </c>
      <c r="DI152">
        <f t="shared" si="73"/>
        <v>5</v>
      </c>
      <c r="DJ152">
        <f t="shared" si="74"/>
        <v>3</v>
      </c>
      <c r="DK152">
        <f t="shared" si="75"/>
        <v>2</v>
      </c>
      <c r="DL152">
        <f t="shared" si="76"/>
        <v>1</v>
      </c>
      <c r="DM152">
        <f t="shared" si="77"/>
        <v>4</v>
      </c>
      <c r="DN152">
        <f t="shared" si="78"/>
        <v>5</v>
      </c>
      <c r="DO152">
        <f t="shared" si="79"/>
        <v>1</v>
      </c>
      <c r="DP152">
        <f t="shared" si="80"/>
        <v>4</v>
      </c>
      <c r="DQ152">
        <f t="shared" si="81"/>
        <v>1</v>
      </c>
      <c r="DR152">
        <f t="shared" si="82"/>
        <v>3</v>
      </c>
      <c r="DS152">
        <f t="shared" si="83"/>
        <v>8</v>
      </c>
      <c r="DT152">
        <f t="shared" si="84"/>
        <v>61</v>
      </c>
      <c r="DU152">
        <f t="shared" si="85"/>
        <v>11.730769230769232</v>
      </c>
      <c r="DV152">
        <f t="shared" si="64"/>
        <v>11.5</v>
      </c>
      <c r="DW152">
        <f t="shared" si="65"/>
        <v>10</v>
      </c>
    </row>
    <row r="153" spans="1:127">
      <c r="A153">
        <v>171</v>
      </c>
      <c r="B153" s="1">
        <v>44685.860625000001</v>
      </c>
      <c r="C153" s="1">
        <v>44685.898831018501</v>
      </c>
      <c r="D153" t="s">
        <v>104</v>
      </c>
      <c r="F153" t="s">
        <v>1211</v>
      </c>
      <c r="G153" s="4">
        <v>7445</v>
      </c>
      <c r="H153" t="s">
        <v>1212</v>
      </c>
      <c r="I153" t="s">
        <v>2160</v>
      </c>
      <c r="J153" t="s">
        <v>183</v>
      </c>
      <c r="K153" t="s">
        <v>114</v>
      </c>
      <c r="L153" t="s">
        <v>2161</v>
      </c>
      <c r="M153" t="s">
        <v>109</v>
      </c>
      <c r="O153" t="s">
        <v>2162</v>
      </c>
      <c r="P153" t="s">
        <v>509</v>
      </c>
      <c r="Q153" t="s">
        <v>200</v>
      </c>
      <c r="R153" t="s">
        <v>284</v>
      </c>
      <c r="S153" t="s">
        <v>114</v>
      </c>
      <c r="T153" t="s">
        <v>156</v>
      </c>
      <c r="U153" t="s">
        <v>157</v>
      </c>
      <c r="V153" t="s">
        <v>1775</v>
      </c>
      <c r="X153" t="s">
        <v>2163</v>
      </c>
      <c r="Y153" t="s">
        <v>357</v>
      </c>
      <c r="Z153" t="s">
        <v>109</v>
      </c>
      <c r="AA153" t="s">
        <v>116</v>
      </c>
      <c r="AB153" t="s">
        <v>160</v>
      </c>
      <c r="AC153" t="s">
        <v>109</v>
      </c>
      <c r="AE153" t="s">
        <v>114</v>
      </c>
      <c r="AF153" t="s">
        <v>866</v>
      </c>
      <c r="AG153" t="s">
        <v>116</v>
      </c>
      <c r="AH153" t="s">
        <v>116</v>
      </c>
      <c r="AI153" t="s">
        <v>116</v>
      </c>
      <c r="AJ153" t="s">
        <v>116</v>
      </c>
      <c r="AK153" t="s">
        <v>116</v>
      </c>
      <c r="AL153" t="s">
        <v>116</v>
      </c>
      <c r="AM153" t="s">
        <v>200</v>
      </c>
      <c r="AN153" t="s">
        <v>117</v>
      </c>
      <c r="AO153" t="s">
        <v>2164</v>
      </c>
      <c r="AP153" t="s">
        <v>2165</v>
      </c>
      <c r="AQ153" t="s">
        <v>109</v>
      </c>
      <c r="AS153" t="s">
        <v>2166</v>
      </c>
      <c r="AT153" t="s">
        <v>2167</v>
      </c>
      <c r="AU153" t="s">
        <v>116</v>
      </c>
      <c r="AV153" t="s">
        <v>109</v>
      </c>
      <c r="AW153" t="s">
        <v>109</v>
      </c>
      <c r="AZ153" t="s">
        <v>164</v>
      </c>
      <c r="BA153" t="s">
        <v>476</v>
      </c>
      <c r="BB153" t="s">
        <v>206</v>
      </c>
      <c r="BC153" t="s">
        <v>116</v>
      </c>
      <c r="BD153" t="s">
        <v>116</v>
      </c>
      <c r="BE153" t="s">
        <v>122</v>
      </c>
      <c r="BG153" t="s">
        <v>116</v>
      </c>
      <c r="BH153" t="s">
        <v>116</v>
      </c>
      <c r="BI153" t="s">
        <v>2168</v>
      </c>
      <c r="BJ153" t="s">
        <v>116</v>
      </c>
      <c r="BK153" t="s">
        <v>116</v>
      </c>
      <c r="BL153" t="s">
        <v>116</v>
      </c>
      <c r="BM153" t="s">
        <v>109</v>
      </c>
      <c r="BN153" t="s">
        <v>113</v>
      </c>
      <c r="BO153" t="s">
        <v>116</v>
      </c>
      <c r="BP153" t="s">
        <v>116</v>
      </c>
      <c r="BQ153" t="s">
        <v>2169</v>
      </c>
      <c r="BR153" t="s">
        <v>116</v>
      </c>
      <c r="BS153" t="s">
        <v>575</v>
      </c>
      <c r="BT153" t="s">
        <v>116</v>
      </c>
      <c r="BU153" t="s">
        <v>114</v>
      </c>
      <c r="BV153" t="s">
        <v>223</v>
      </c>
      <c r="BX153" t="s">
        <v>116</v>
      </c>
      <c r="BY153" t="s">
        <v>116</v>
      </c>
      <c r="BZ153" t="s">
        <v>2170</v>
      </c>
      <c r="CA153" t="s">
        <v>597</v>
      </c>
      <c r="CB153" t="s">
        <v>129</v>
      </c>
      <c r="CC153" t="s">
        <v>270</v>
      </c>
      <c r="CD153" t="s">
        <v>116</v>
      </c>
      <c r="CE153" t="s">
        <v>109</v>
      </c>
      <c r="CF153" t="s">
        <v>2171</v>
      </c>
      <c r="CG153" t="s">
        <v>113</v>
      </c>
      <c r="CH153" t="s">
        <v>2172</v>
      </c>
      <c r="CI153" t="s">
        <v>113</v>
      </c>
      <c r="CJ153" t="s">
        <v>116</v>
      </c>
      <c r="CK153" t="s">
        <v>116</v>
      </c>
      <c r="CL153" t="s">
        <v>109</v>
      </c>
      <c r="CN153" t="s">
        <v>2173</v>
      </c>
      <c r="CO153" t="s">
        <v>109</v>
      </c>
      <c r="CP153" t="s">
        <v>116</v>
      </c>
      <c r="CQ153" t="s">
        <v>109</v>
      </c>
      <c r="CS153" t="s">
        <v>116</v>
      </c>
      <c r="CT153" t="s">
        <v>116</v>
      </c>
      <c r="CU153" t="s">
        <v>116</v>
      </c>
      <c r="CV153" t="s">
        <v>109</v>
      </c>
      <c r="CX153" t="s">
        <v>109</v>
      </c>
      <c r="DB153">
        <f t="shared" si="66"/>
        <v>2</v>
      </c>
      <c r="DC153">
        <f t="shared" si="67"/>
        <v>0</v>
      </c>
      <c r="DD153">
        <f t="shared" si="68"/>
        <v>6</v>
      </c>
      <c r="DE153">
        <f t="shared" si="69"/>
        <v>1</v>
      </c>
      <c r="DF153">
        <f t="shared" si="70"/>
        <v>4</v>
      </c>
      <c r="DG153">
        <f t="shared" si="71"/>
        <v>1</v>
      </c>
      <c r="DH153">
        <f t="shared" si="72"/>
        <v>10</v>
      </c>
      <c r="DI153">
        <f t="shared" si="73"/>
        <v>3</v>
      </c>
      <c r="DJ153">
        <f t="shared" si="74"/>
        <v>3</v>
      </c>
      <c r="DK153">
        <f t="shared" si="75"/>
        <v>1</v>
      </c>
      <c r="DL153">
        <f t="shared" si="76"/>
        <v>2</v>
      </c>
      <c r="DM153">
        <f t="shared" si="77"/>
        <v>5</v>
      </c>
      <c r="DN153">
        <f t="shared" si="78"/>
        <v>5</v>
      </c>
      <c r="DO153">
        <f t="shared" si="79"/>
        <v>1</v>
      </c>
      <c r="DP153">
        <f t="shared" si="80"/>
        <v>4</v>
      </c>
      <c r="DQ153">
        <f t="shared" si="81"/>
        <v>2</v>
      </c>
      <c r="DR153">
        <f t="shared" si="82"/>
        <v>2</v>
      </c>
      <c r="DS153">
        <f t="shared" si="83"/>
        <v>5</v>
      </c>
      <c r="DT153">
        <f t="shared" si="84"/>
        <v>57</v>
      </c>
      <c r="DU153">
        <f t="shared" si="85"/>
        <v>10.961538461538463</v>
      </c>
      <c r="DV153">
        <f t="shared" si="64"/>
        <v>11</v>
      </c>
      <c r="DW153">
        <f t="shared" si="65"/>
        <v>10</v>
      </c>
    </row>
    <row r="154" spans="1:127">
      <c r="A154">
        <v>172</v>
      </c>
      <c r="B154" s="1">
        <v>44685.892500000002</v>
      </c>
      <c r="C154" s="1">
        <v>44685.902800925898</v>
      </c>
      <c r="D154" t="s">
        <v>104</v>
      </c>
      <c r="F154" t="s">
        <v>2174</v>
      </c>
      <c r="G154" s="3">
        <v>2550</v>
      </c>
      <c r="H154" t="s">
        <v>2175</v>
      </c>
      <c r="I154" t="s">
        <v>2176</v>
      </c>
      <c r="J154" t="s">
        <v>134</v>
      </c>
      <c r="K154" t="s">
        <v>114</v>
      </c>
      <c r="L154" t="s">
        <v>2177</v>
      </c>
      <c r="M154" t="s">
        <v>109</v>
      </c>
      <c r="O154" t="s">
        <v>2178</v>
      </c>
      <c r="P154" t="s">
        <v>595</v>
      </c>
      <c r="Q154" t="s">
        <v>200</v>
      </c>
      <c r="R154" t="s">
        <v>113</v>
      </c>
      <c r="S154" t="s">
        <v>122</v>
      </c>
      <c r="T154" t="s">
        <v>109</v>
      </c>
      <c r="V154" t="s">
        <v>116</v>
      </c>
      <c r="W154" t="s">
        <v>2179</v>
      </c>
      <c r="X154" t="s">
        <v>138</v>
      </c>
      <c r="Y154" t="s">
        <v>113</v>
      </c>
      <c r="Z154" t="s">
        <v>109</v>
      </c>
      <c r="AA154" t="s">
        <v>116</v>
      </c>
      <c r="AB154" t="s">
        <v>160</v>
      </c>
      <c r="AC154" t="s">
        <v>109</v>
      </c>
      <c r="AE154" t="s">
        <v>109</v>
      </c>
      <c r="AG154" t="s">
        <v>109</v>
      </c>
      <c r="AH154" t="s">
        <v>116</v>
      </c>
      <c r="AI154" t="s">
        <v>116</v>
      </c>
      <c r="AJ154" t="s">
        <v>116</v>
      </c>
      <c r="AK154" t="s">
        <v>116</v>
      </c>
      <c r="AL154" t="s">
        <v>109</v>
      </c>
      <c r="AM154" t="s">
        <v>112</v>
      </c>
      <c r="AN154" t="s">
        <v>117</v>
      </c>
      <c r="AO154" t="s">
        <v>339</v>
      </c>
      <c r="AP154" t="s">
        <v>241</v>
      </c>
      <c r="AQ154" t="s">
        <v>109</v>
      </c>
      <c r="AS154" t="s">
        <v>2180</v>
      </c>
      <c r="AT154" t="s">
        <v>292</v>
      </c>
      <c r="AU154" t="s">
        <v>109</v>
      </c>
      <c r="AV154" t="s">
        <v>116</v>
      </c>
      <c r="AW154" t="s">
        <v>109</v>
      </c>
      <c r="AZ154" t="s">
        <v>113</v>
      </c>
      <c r="BA154" t="s">
        <v>165</v>
      </c>
      <c r="BB154" t="s">
        <v>206</v>
      </c>
      <c r="BC154" t="s">
        <v>116</v>
      </c>
      <c r="BD154" t="s">
        <v>116</v>
      </c>
      <c r="BE154" t="s">
        <v>122</v>
      </c>
      <c r="BG154" t="s">
        <v>116</v>
      </c>
      <c r="BH154" t="s">
        <v>116</v>
      </c>
      <c r="BI154" t="s">
        <v>2181</v>
      </c>
      <c r="BJ154" t="s">
        <v>116</v>
      </c>
      <c r="BK154" t="s">
        <v>116</v>
      </c>
      <c r="BL154" t="s">
        <v>109</v>
      </c>
      <c r="BM154" t="s">
        <v>116</v>
      </c>
      <c r="BN154" t="s">
        <v>113</v>
      </c>
      <c r="BO154" t="s">
        <v>116</v>
      </c>
      <c r="BP154" t="s">
        <v>122</v>
      </c>
      <c r="BR154" t="s">
        <v>109</v>
      </c>
      <c r="BS154" t="s">
        <v>310</v>
      </c>
      <c r="BT154" t="s">
        <v>116</v>
      </c>
      <c r="BU154" t="s">
        <v>114</v>
      </c>
      <c r="BV154" t="s">
        <v>116</v>
      </c>
      <c r="BX154" t="s">
        <v>116</v>
      </c>
      <c r="BY154" t="s">
        <v>116</v>
      </c>
      <c r="BZ154" t="s">
        <v>208</v>
      </c>
      <c r="CA154" t="s">
        <v>415</v>
      </c>
      <c r="CB154" t="s">
        <v>2182</v>
      </c>
      <c r="CC154" t="s">
        <v>270</v>
      </c>
      <c r="CD154" t="s">
        <v>116</v>
      </c>
      <c r="CE154" t="s">
        <v>109</v>
      </c>
      <c r="CF154" t="s">
        <v>435</v>
      </c>
      <c r="CG154" t="s">
        <v>113</v>
      </c>
      <c r="CH154" t="s">
        <v>436</v>
      </c>
      <c r="CI154" t="s">
        <v>749</v>
      </c>
      <c r="CJ154" t="s">
        <v>109</v>
      </c>
      <c r="CK154" t="s">
        <v>109</v>
      </c>
      <c r="CL154" t="s">
        <v>116</v>
      </c>
      <c r="CM154" t="s">
        <v>2183</v>
      </c>
      <c r="CN154" t="s">
        <v>176</v>
      </c>
      <c r="CO154" t="s">
        <v>116</v>
      </c>
      <c r="CP154" t="s">
        <v>116</v>
      </c>
      <c r="CQ154" t="s">
        <v>109</v>
      </c>
      <c r="CS154" t="s">
        <v>109</v>
      </c>
      <c r="CT154" t="s">
        <v>116</v>
      </c>
      <c r="CU154" t="s">
        <v>116</v>
      </c>
      <c r="CV154" t="s">
        <v>109</v>
      </c>
      <c r="CX154" t="s">
        <v>116</v>
      </c>
      <c r="CY154" t="s">
        <v>179</v>
      </c>
      <c r="DB154">
        <f t="shared" si="66"/>
        <v>2</v>
      </c>
      <c r="DC154">
        <f t="shared" si="67"/>
        <v>0</v>
      </c>
      <c r="DD154">
        <f t="shared" si="68"/>
        <v>3</v>
      </c>
      <c r="DE154">
        <f t="shared" si="69"/>
        <v>1</v>
      </c>
      <c r="DF154">
        <f t="shared" si="70"/>
        <v>3</v>
      </c>
      <c r="DG154">
        <f t="shared" si="71"/>
        <v>0</v>
      </c>
      <c r="DH154">
        <f t="shared" si="72"/>
        <v>8</v>
      </c>
      <c r="DI154">
        <f t="shared" si="73"/>
        <v>3</v>
      </c>
      <c r="DJ154">
        <f t="shared" si="74"/>
        <v>2</v>
      </c>
      <c r="DK154">
        <f t="shared" si="75"/>
        <v>1</v>
      </c>
      <c r="DL154">
        <f t="shared" si="76"/>
        <v>2</v>
      </c>
      <c r="DM154">
        <f t="shared" si="77"/>
        <v>4</v>
      </c>
      <c r="DN154">
        <f t="shared" si="78"/>
        <v>4</v>
      </c>
      <c r="DO154">
        <f t="shared" si="79"/>
        <v>1</v>
      </c>
      <c r="DP154">
        <f t="shared" si="80"/>
        <v>4</v>
      </c>
      <c r="DQ154">
        <f t="shared" si="81"/>
        <v>2</v>
      </c>
      <c r="DR154">
        <f t="shared" si="82"/>
        <v>1</v>
      </c>
      <c r="DS154">
        <f t="shared" si="83"/>
        <v>5</v>
      </c>
      <c r="DT154">
        <f t="shared" si="84"/>
        <v>46</v>
      </c>
      <c r="DU154">
        <f t="shared" si="85"/>
        <v>8.8461538461538467</v>
      </c>
      <c r="DV154">
        <f t="shared" si="64"/>
        <v>9</v>
      </c>
      <c r="DW154">
        <f t="shared" si="65"/>
        <v>9</v>
      </c>
    </row>
    <row r="155" spans="1:127">
      <c r="A155">
        <v>173</v>
      </c>
      <c r="B155" s="1">
        <v>44686.378159722197</v>
      </c>
      <c r="C155" s="1">
        <v>44686.4128009259</v>
      </c>
      <c r="D155" t="s">
        <v>104</v>
      </c>
      <c r="F155" t="s">
        <v>2184</v>
      </c>
      <c r="G155" s="4">
        <v>1588</v>
      </c>
      <c r="H155" t="s">
        <v>2185</v>
      </c>
      <c r="I155" t="s">
        <v>2186</v>
      </c>
      <c r="J155" t="s">
        <v>108</v>
      </c>
      <c r="K155" t="s">
        <v>114</v>
      </c>
      <c r="L155" t="s">
        <v>2187</v>
      </c>
      <c r="M155" t="s">
        <v>109</v>
      </c>
      <c r="O155" t="s">
        <v>2188</v>
      </c>
      <c r="P155" t="s">
        <v>2189</v>
      </c>
      <c r="Q155" t="s">
        <v>200</v>
      </c>
      <c r="R155" t="s">
        <v>113</v>
      </c>
      <c r="S155" t="s">
        <v>109</v>
      </c>
      <c r="T155" t="s">
        <v>109</v>
      </c>
      <c r="V155" t="s">
        <v>1775</v>
      </c>
      <c r="X155" t="s">
        <v>510</v>
      </c>
      <c r="Y155" t="s">
        <v>139</v>
      </c>
      <c r="Z155" t="s">
        <v>116</v>
      </c>
      <c r="AB155" t="s">
        <v>160</v>
      </c>
      <c r="AC155" t="s">
        <v>116</v>
      </c>
      <c r="AD155" t="s">
        <v>2190</v>
      </c>
      <c r="AE155" t="s">
        <v>109</v>
      </c>
      <c r="AG155" t="s">
        <v>109</v>
      </c>
      <c r="AH155" t="s">
        <v>116</v>
      </c>
      <c r="AI155" t="s">
        <v>116</v>
      </c>
      <c r="AJ155" t="s">
        <v>116</v>
      </c>
      <c r="AK155" t="s">
        <v>116</v>
      </c>
      <c r="AL155" t="s">
        <v>116</v>
      </c>
      <c r="AM155" t="s">
        <v>200</v>
      </c>
      <c r="AN155" t="s">
        <v>117</v>
      </c>
      <c r="AO155" t="s">
        <v>188</v>
      </c>
      <c r="AP155" t="s">
        <v>241</v>
      </c>
      <c r="AQ155" t="s">
        <v>109</v>
      </c>
      <c r="AS155" t="s">
        <v>822</v>
      </c>
      <c r="AT155" t="s">
        <v>221</v>
      </c>
      <c r="AU155" t="s">
        <v>116</v>
      </c>
      <c r="AV155" t="s">
        <v>116</v>
      </c>
      <c r="AW155" t="s">
        <v>109</v>
      </c>
      <c r="AZ155" t="s">
        <v>164</v>
      </c>
      <c r="BA155" t="s">
        <v>165</v>
      </c>
      <c r="BB155" t="s">
        <v>370</v>
      </c>
      <c r="BC155" t="s">
        <v>116</v>
      </c>
      <c r="BD155" t="s">
        <v>116</v>
      </c>
      <c r="BE155" t="s">
        <v>116</v>
      </c>
      <c r="BF155" t="s">
        <v>2191</v>
      </c>
      <c r="BG155" t="s">
        <v>116</v>
      </c>
      <c r="BH155" t="s">
        <v>116</v>
      </c>
      <c r="BI155" t="s">
        <v>2192</v>
      </c>
      <c r="BJ155" t="s">
        <v>116</v>
      </c>
      <c r="BK155" t="s">
        <v>116</v>
      </c>
      <c r="BL155" t="s">
        <v>116</v>
      </c>
      <c r="BM155" t="s">
        <v>116</v>
      </c>
      <c r="BN155" t="s">
        <v>2193</v>
      </c>
      <c r="BO155" t="s">
        <v>116</v>
      </c>
      <c r="BP155" t="s">
        <v>116</v>
      </c>
      <c r="BQ155" t="s">
        <v>2194</v>
      </c>
      <c r="BR155" t="s">
        <v>116</v>
      </c>
      <c r="BS155" t="s">
        <v>169</v>
      </c>
      <c r="BT155" t="s">
        <v>116</v>
      </c>
      <c r="BU155" t="s">
        <v>114</v>
      </c>
      <c r="BV155" t="s">
        <v>116</v>
      </c>
      <c r="BW155" t="s">
        <v>256</v>
      </c>
      <c r="BX155" t="s">
        <v>116</v>
      </c>
      <c r="BY155" t="s">
        <v>116</v>
      </c>
      <c r="BZ155" t="s">
        <v>208</v>
      </c>
      <c r="CA155" t="s">
        <v>757</v>
      </c>
      <c r="CB155" t="s">
        <v>2195</v>
      </c>
      <c r="CC155" t="s">
        <v>270</v>
      </c>
      <c r="CD155" t="s">
        <v>116</v>
      </c>
      <c r="CE155" t="s">
        <v>116</v>
      </c>
      <c r="CG155" t="s">
        <v>113</v>
      </c>
      <c r="CH155" t="s">
        <v>371</v>
      </c>
      <c r="CI155" t="s">
        <v>113</v>
      </c>
      <c r="CJ155" t="s">
        <v>116</v>
      </c>
      <c r="CK155" t="s">
        <v>109</v>
      </c>
      <c r="CL155" t="s">
        <v>109</v>
      </c>
      <c r="CN155" t="s">
        <v>1044</v>
      </c>
      <c r="CO155" t="s">
        <v>109</v>
      </c>
      <c r="CP155" t="s">
        <v>116</v>
      </c>
      <c r="CQ155" t="s">
        <v>109</v>
      </c>
      <c r="CS155" t="s">
        <v>116</v>
      </c>
      <c r="CT155" t="s">
        <v>116</v>
      </c>
      <c r="CU155" t="s">
        <v>116</v>
      </c>
      <c r="CV155" t="s">
        <v>109</v>
      </c>
      <c r="CX155" t="s">
        <v>116</v>
      </c>
      <c r="CY155" t="s">
        <v>1253</v>
      </c>
      <c r="DB155">
        <f t="shared" si="66"/>
        <v>2</v>
      </c>
      <c r="DC155">
        <f t="shared" si="67"/>
        <v>0</v>
      </c>
      <c r="DD155">
        <f t="shared" si="68"/>
        <v>3</v>
      </c>
      <c r="DE155">
        <f t="shared" si="69"/>
        <v>1</v>
      </c>
      <c r="DF155">
        <f t="shared" si="70"/>
        <v>5</v>
      </c>
      <c r="DG155">
        <f t="shared" si="71"/>
        <v>0</v>
      </c>
      <c r="DH155">
        <f t="shared" si="72"/>
        <v>9</v>
      </c>
      <c r="DI155">
        <f t="shared" si="73"/>
        <v>4</v>
      </c>
      <c r="DJ155">
        <f t="shared" si="74"/>
        <v>3</v>
      </c>
      <c r="DK155">
        <f t="shared" si="75"/>
        <v>2</v>
      </c>
      <c r="DL155">
        <f t="shared" si="76"/>
        <v>2</v>
      </c>
      <c r="DM155">
        <f t="shared" si="77"/>
        <v>7</v>
      </c>
      <c r="DN155">
        <f t="shared" si="78"/>
        <v>5</v>
      </c>
      <c r="DO155">
        <f t="shared" si="79"/>
        <v>1</v>
      </c>
      <c r="DP155">
        <f t="shared" si="80"/>
        <v>4</v>
      </c>
      <c r="DQ155">
        <f t="shared" si="81"/>
        <v>1</v>
      </c>
      <c r="DR155">
        <f t="shared" si="82"/>
        <v>1</v>
      </c>
      <c r="DS155">
        <f t="shared" si="83"/>
        <v>5</v>
      </c>
      <c r="DT155">
        <f t="shared" si="84"/>
        <v>55</v>
      </c>
      <c r="DU155">
        <f t="shared" si="85"/>
        <v>10.576923076923077</v>
      </c>
      <c r="DV155">
        <f t="shared" si="64"/>
        <v>10.5</v>
      </c>
      <c r="DW155">
        <f t="shared" si="65"/>
        <v>10</v>
      </c>
    </row>
    <row r="156" spans="1:127">
      <c r="A156">
        <v>174</v>
      </c>
      <c r="B156" s="1">
        <v>44686.433287036998</v>
      </c>
      <c r="C156" s="1">
        <v>44686.443946759297</v>
      </c>
      <c r="D156" t="s">
        <v>104</v>
      </c>
      <c r="F156" t="s">
        <v>2196</v>
      </c>
      <c r="G156" s="3">
        <v>10478</v>
      </c>
      <c r="H156" t="s">
        <v>2197</v>
      </c>
      <c r="I156" t="s">
        <v>2198</v>
      </c>
      <c r="J156" t="s">
        <v>134</v>
      </c>
      <c r="K156" t="s">
        <v>109</v>
      </c>
      <c r="M156" t="s">
        <v>109</v>
      </c>
      <c r="O156" t="s">
        <v>198</v>
      </c>
      <c r="P156" t="s">
        <v>238</v>
      </c>
      <c r="Q156" t="s">
        <v>112</v>
      </c>
      <c r="R156" t="s">
        <v>113</v>
      </c>
      <c r="S156" t="s">
        <v>114</v>
      </c>
      <c r="T156" t="s">
        <v>156</v>
      </c>
      <c r="U156" t="s">
        <v>157</v>
      </c>
      <c r="V156" t="s">
        <v>1775</v>
      </c>
      <c r="X156" t="s">
        <v>202</v>
      </c>
      <c r="Y156" t="s">
        <v>187</v>
      </c>
      <c r="Z156" t="s">
        <v>109</v>
      </c>
      <c r="AA156" t="s">
        <v>116</v>
      </c>
      <c r="AB156" t="s">
        <v>160</v>
      </c>
      <c r="AC156" t="s">
        <v>109</v>
      </c>
      <c r="AE156" t="s">
        <v>109</v>
      </c>
      <c r="AG156" t="s">
        <v>116</v>
      </c>
      <c r="AH156" t="s">
        <v>109</v>
      </c>
      <c r="AI156" t="s">
        <v>116</v>
      </c>
      <c r="AJ156" t="s">
        <v>116</v>
      </c>
      <c r="AK156" t="s">
        <v>116</v>
      </c>
      <c r="AL156" t="s">
        <v>109</v>
      </c>
      <c r="AM156" t="s">
        <v>200</v>
      </c>
      <c r="AN156" t="s">
        <v>117</v>
      </c>
      <c r="AO156" t="s">
        <v>188</v>
      </c>
      <c r="AP156" t="s">
        <v>2199</v>
      </c>
      <c r="AQ156" t="s">
        <v>109</v>
      </c>
      <c r="AS156" t="s">
        <v>2200</v>
      </c>
      <c r="AT156" t="s">
        <v>292</v>
      </c>
      <c r="AU156" t="s">
        <v>116</v>
      </c>
      <c r="AV156" t="s">
        <v>116</v>
      </c>
      <c r="AW156" t="s">
        <v>200</v>
      </c>
      <c r="AX156" t="s">
        <v>109</v>
      </c>
      <c r="AZ156" t="s">
        <v>450</v>
      </c>
      <c r="BA156" t="s">
        <v>165</v>
      </c>
      <c r="BB156" t="s">
        <v>121</v>
      </c>
      <c r="BC156" t="s">
        <v>116</v>
      </c>
      <c r="BD156" t="s">
        <v>116</v>
      </c>
      <c r="BE156" t="s">
        <v>122</v>
      </c>
      <c r="BG156" t="s">
        <v>116</v>
      </c>
      <c r="BH156" t="s">
        <v>116</v>
      </c>
      <c r="BI156" t="s">
        <v>2201</v>
      </c>
      <c r="BJ156" t="s">
        <v>116</v>
      </c>
      <c r="BK156" t="s">
        <v>116</v>
      </c>
      <c r="BL156" t="s">
        <v>109</v>
      </c>
      <c r="BM156" t="s">
        <v>116</v>
      </c>
      <c r="BN156" t="s">
        <v>113</v>
      </c>
      <c r="BO156" t="s">
        <v>116</v>
      </c>
      <c r="BP156" t="s">
        <v>122</v>
      </c>
      <c r="BR156" t="s">
        <v>116</v>
      </c>
      <c r="BS156" t="s">
        <v>849</v>
      </c>
      <c r="BT156" t="s">
        <v>116</v>
      </c>
      <c r="BU156" t="s">
        <v>114</v>
      </c>
      <c r="BV156" t="s">
        <v>223</v>
      </c>
      <c r="BX156" t="s">
        <v>116</v>
      </c>
      <c r="BY156" t="s">
        <v>116</v>
      </c>
      <c r="BZ156" t="s">
        <v>208</v>
      </c>
      <c r="CA156" t="s">
        <v>384</v>
      </c>
      <c r="CB156" t="s">
        <v>512</v>
      </c>
      <c r="CC156" t="s">
        <v>270</v>
      </c>
      <c r="CD156" t="s">
        <v>116</v>
      </c>
      <c r="CE156" t="s">
        <v>116</v>
      </c>
      <c r="CG156" t="s">
        <v>113</v>
      </c>
      <c r="CH156" t="s">
        <v>174</v>
      </c>
      <c r="CI156" t="s">
        <v>2202</v>
      </c>
      <c r="CJ156" t="s">
        <v>109</v>
      </c>
      <c r="CK156" t="s">
        <v>109</v>
      </c>
      <c r="CL156" t="s">
        <v>109</v>
      </c>
      <c r="CN156" t="s">
        <v>176</v>
      </c>
      <c r="CO156" t="s">
        <v>109</v>
      </c>
      <c r="CP156" t="s">
        <v>116</v>
      </c>
      <c r="CQ156" t="s">
        <v>109</v>
      </c>
      <c r="CS156" t="s">
        <v>116</v>
      </c>
      <c r="CT156" t="s">
        <v>116</v>
      </c>
      <c r="CU156" t="s">
        <v>109</v>
      </c>
      <c r="CV156" t="s">
        <v>109</v>
      </c>
      <c r="CX156" t="s">
        <v>109</v>
      </c>
      <c r="DB156">
        <f t="shared" ref="DB156:DB179" si="86">COUNTIFS(J156:K156,"&lt;&gt;Non",J156:K156,"&lt;&gt;",J156:K156,"&lt;&gt;Non;")</f>
        <v>1</v>
      </c>
      <c r="DC156">
        <f t="shared" ref="DC156:DC179" si="87">COUNTIFS(M156,"&lt;&gt;Non",M156,"&lt;&gt;",M156,"&lt;&gt;Non;")</f>
        <v>0</v>
      </c>
      <c r="DD156">
        <f t="shared" ref="DD156:DD179" si="88">COUNTIFS(O156:T156,"&lt;&gt;Non",O156:T156,"&lt;&gt;",O156:T156,"&lt;&gt;Non;",O156:T156,"&lt;&gt;Je ne sais pas")</f>
        <v>5</v>
      </c>
      <c r="DE156">
        <f t="shared" ref="DE156:DE179" si="89">COUNTIFS(V156,"&lt;&gt;Non",V156,"&lt;&gt;",V156,"&lt;&gt;Non;",V156,"&lt;&gt;Non ")</f>
        <v>1</v>
      </c>
      <c r="DF156">
        <f t="shared" ref="DF156:DF179" si="90">COUNTIFS(X156:AC156,"&lt;&gt;Non",X156:AC156,"&lt;&gt;",X156:AC156,"&lt;&gt;Non;")</f>
        <v>4</v>
      </c>
      <c r="DG156">
        <f t="shared" ref="DG156:DG179" si="91">COUNTIFS(AE156,"&lt;&gt;Non",AE156,"&lt;&gt;",AE156,"&lt;&gt;Non;")</f>
        <v>0</v>
      </c>
      <c r="DH156">
        <f t="shared" ref="DH156:DH179" si="92">COUNTIFS(AG156:AQ156,"&lt;&gt;Non",AG156:AQ156,"&lt;&gt;",AG156:AQ156,"&lt;&gt;Non;")</f>
        <v>8</v>
      </c>
      <c r="DI156">
        <f t="shared" ref="DI156:DI179" si="93">COUNTIFS(AS156:AX156,"&lt;&gt;Non",AS156:AX156,"&lt;&gt;",AS156:AX156,"&lt;&gt;Non;")</f>
        <v>5</v>
      </c>
      <c r="DJ156">
        <f t="shared" ref="DJ156:DJ179" si="94">COUNTIFS(AZ156:BB156,"&lt;&gt;Non",AZ156:BB156,"&lt;&gt;",AZ156:BB156,"&lt;&gt;Non;")</f>
        <v>3</v>
      </c>
      <c r="DK156">
        <f t="shared" ref="DK156:DK179" si="95">COUNTIFS(BD156:BE156,"&lt;&gt;Non",BD156:BE156,"&lt;&gt;",BD156:BE156,"&lt;&gt;Non;",BD156:BE156,"&lt;&gt;Je ne sais pas")</f>
        <v>1</v>
      </c>
      <c r="DL156">
        <f t="shared" ref="DL156:DL179" si="96">COUNTIFS(BG156:BH156,"&lt;&gt;Non",BG156:BH156,"&lt;&gt;",BG156:BH156,"&lt;&gt;Non;")</f>
        <v>2</v>
      </c>
      <c r="DM156">
        <f t="shared" ref="DM156:DM179" si="97">COUNTIFS(BJ156:BP156,"&lt;&gt;Non",BJ156:BP156,"&lt;&gt;",BJ156:BP156,"&lt;&gt;Non;",BJ156:BP156,"&lt;&gt;Je ne sais pas")</f>
        <v>4</v>
      </c>
      <c r="DN156">
        <f t="shared" ref="DN156:DN179" si="98">COUNTIFS(BR156:BV156,"&lt;&gt;Non",BR156:BV156,"&lt;&gt;",BR156:BV156,"&lt;&gt;Non;")</f>
        <v>5</v>
      </c>
      <c r="DO156">
        <f t="shared" ref="DO156:DO179" si="99">COUNTIFS(BY156,"&lt;&gt;Non",BY156,"&lt;&gt;",BY156,"&lt;&gt;Non;")</f>
        <v>1</v>
      </c>
      <c r="DP156">
        <f t="shared" ref="DP156:DP179" si="100">COUNTIFS(CA156:CD156,"&lt;&gt;Non",CA156:CD156,"&lt;&gt;",CA156:CD156,"&lt;&gt;Non;")</f>
        <v>4</v>
      </c>
      <c r="DQ156">
        <f t="shared" ref="DQ156:DQ179" si="101">COUNTIFS(CF156:CH156,"&lt;&gt;Non",CF156:CH156,"&lt;&gt;",CF156:CH156,"&lt;&gt;Non;")</f>
        <v>1</v>
      </c>
      <c r="DR156">
        <f t="shared" ref="DR156:DR179" si="102">COUNTIFS(CJ156:CL156,"&lt;&gt;Non",CJ156:CL156,"&lt;&gt;",CJ156:CL156,"&lt;&gt;Non;")</f>
        <v>0</v>
      </c>
      <c r="DS156">
        <f t="shared" ref="DS156:DS179" si="103">COUNTIFS(CN156:CV156,"&lt;&gt;Non",CN156:CV156,"&lt;&gt;",CN156:CV156,"&lt;&gt;Non;")</f>
        <v>4</v>
      </c>
      <c r="DT156">
        <f t="shared" ref="DT156:DT179" si="104">SUM(DB156:DS156)</f>
        <v>49</v>
      </c>
      <c r="DU156">
        <f t="shared" ref="DU156:DU179" si="105">DT156/52*10</f>
        <v>9.4230769230769234</v>
      </c>
      <c r="DV156">
        <f t="shared" si="64"/>
        <v>9.5</v>
      </c>
      <c r="DW156">
        <f t="shared" si="65"/>
        <v>9.5</v>
      </c>
    </row>
    <row r="157" spans="1:127">
      <c r="A157">
        <v>175</v>
      </c>
      <c r="B157" s="1">
        <v>44686.425729166702</v>
      </c>
      <c r="C157" s="1">
        <v>44686.449525463002</v>
      </c>
      <c r="D157" t="s">
        <v>104</v>
      </c>
      <c r="F157" t="s">
        <v>2203</v>
      </c>
      <c r="G157" s="4">
        <v>6778</v>
      </c>
      <c r="H157" t="s">
        <v>2204</v>
      </c>
      <c r="I157" t="s">
        <v>2205</v>
      </c>
      <c r="J157" t="s">
        <v>152</v>
      </c>
      <c r="K157" t="s">
        <v>114</v>
      </c>
      <c r="L157" t="s">
        <v>2206</v>
      </c>
      <c r="M157" t="s">
        <v>109</v>
      </c>
      <c r="O157" t="s">
        <v>2207</v>
      </c>
      <c r="P157" t="s">
        <v>1819</v>
      </c>
      <c r="Q157" t="s">
        <v>112</v>
      </c>
      <c r="R157" t="s">
        <v>113</v>
      </c>
      <c r="S157" t="s">
        <v>114</v>
      </c>
      <c r="T157" t="s">
        <v>109</v>
      </c>
      <c r="V157" t="s">
        <v>116</v>
      </c>
      <c r="W157" s="2" t="s">
        <v>571</v>
      </c>
      <c r="X157" t="s">
        <v>113</v>
      </c>
      <c r="Y157" t="s">
        <v>779</v>
      </c>
      <c r="Z157" t="s">
        <v>109</v>
      </c>
      <c r="AA157" t="s">
        <v>116</v>
      </c>
      <c r="AB157" t="s">
        <v>152</v>
      </c>
      <c r="AC157" t="s">
        <v>116</v>
      </c>
      <c r="AD157" t="s">
        <v>2208</v>
      </c>
      <c r="AE157" t="s">
        <v>109</v>
      </c>
      <c r="AG157" t="s">
        <v>116</v>
      </c>
      <c r="AH157" t="s">
        <v>116</v>
      </c>
      <c r="AI157" t="s">
        <v>109</v>
      </c>
      <c r="AJ157" t="s">
        <v>116</v>
      </c>
      <c r="AK157" t="s">
        <v>116</v>
      </c>
      <c r="AL157" t="s">
        <v>116</v>
      </c>
      <c r="AM157" t="s">
        <v>152</v>
      </c>
      <c r="AN157" t="s">
        <v>117</v>
      </c>
      <c r="AO157" t="s">
        <v>162</v>
      </c>
      <c r="AP157" t="s">
        <v>241</v>
      </c>
      <c r="AQ157" t="s">
        <v>289</v>
      </c>
      <c r="AR157" t="s">
        <v>2209</v>
      </c>
      <c r="AS157" t="s">
        <v>308</v>
      </c>
      <c r="AT157" t="s">
        <v>221</v>
      </c>
      <c r="AU157" t="s">
        <v>116</v>
      </c>
      <c r="AV157" t="s">
        <v>116</v>
      </c>
      <c r="AW157" t="s">
        <v>112</v>
      </c>
      <c r="AX157" t="s">
        <v>116</v>
      </c>
      <c r="AY157" t="s">
        <v>2210</v>
      </c>
      <c r="AZ157" t="s">
        <v>164</v>
      </c>
      <c r="BA157" t="s">
        <v>120</v>
      </c>
      <c r="BB157" t="s">
        <v>121</v>
      </c>
      <c r="BC157" t="s">
        <v>116</v>
      </c>
      <c r="BD157" t="s">
        <v>116</v>
      </c>
      <c r="BE157" t="s">
        <v>116</v>
      </c>
      <c r="BF157" t="s">
        <v>2211</v>
      </c>
      <c r="BG157" t="s">
        <v>116</v>
      </c>
      <c r="BH157" t="s">
        <v>116</v>
      </c>
      <c r="BI157" t="s">
        <v>2212</v>
      </c>
      <c r="BJ157" t="s">
        <v>116</v>
      </c>
      <c r="BK157" t="s">
        <v>116</v>
      </c>
      <c r="BL157" t="s">
        <v>109</v>
      </c>
      <c r="BM157" t="s">
        <v>116</v>
      </c>
      <c r="BN157" t="s">
        <v>113</v>
      </c>
      <c r="BO157" t="s">
        <v>116</v>
      </c>
      <c r="BP157" t="s">
        <v>116</v>
      </c>
      <c r="BQ157" t="s">
        <v>2213</v>
      </c>
      <c r="BR157" t="s">
        <v>116</v>
      </c>
      <c r="BS157" t="s">
        <v>2214</v>
      </c>
      <c r="BT157" t="s">
        <v>109</v>
      </c>
      <c r="BU157" t="s">
        <v>114</v>
      </c>
      <c r="BV157" t="s">
        <v>223</v>
      </c>
      <c r="BX157" t="s">
        <v>116</v>
      </c>
      <c r="BY157" t="s">
        <v>116</v>
      </c>
      <c r="BZ157" t="s">
        <v>208</v>
      </c>
      <c r="CA157" t="s">
        <v>246</v>
      </c>
      <c r="CB157" t="s">
        <v>129</v>
      </c>
      <c r="CC157" t="s">
        <v>270</v>
      </c>
      <c r="CD157" t="s">
        <v>109</v>
      </c>
      <c r="CE157" t="s">
        <v>116</v>
      </c>
      <c r="CG157" t="s">
        <v>113</v>
      </c>
      <c r="CH157" t="s">
        <v>1397</v>
      </c>
      <c r="CI157" t="s">
        <v>749</v>
      </c>
      <c r="CJ157" t="s">
        <v>116</v>
      </c>
      <c r="CK157" t="s">
        <v>116</v>
      </c>
      <c r="CL157" t="s">
        <v>109</v>
      </c>
      <c r="CN157" t="s">
        <v>598</v>
      </c>
      <c r="CO157" t="s">
        <v>109</v>
      </c>
      <c r="CP157" t="s">
        <v>116</v>
      </c>
      <c r="CQ157" t="s">
        <v>109</v>
      </c>
      <c r="CS157" t="s">
        <v>116</v>
      </c>
      <c r="CT157" t="s">
        <v>116</v>
      </c>
      <c r="CU157" t="s">
        <v>116</v>
      </c>
      <c r="CV157" t="s">
        <v>109</v>
      </c>
      <c r="CX157" t="s">
        <v>109</v>
      </c>
      <c r="DB157">
        <f t="shared" si="86"/>
        <v>2</v>
      </c>
      <c r="DC157">
        <f t="shared" si="87"/>
        <v>0</v>
      </c>
      <c r="DD157">
        <f t="shared" si="88"/>
        <v>4</v>
      </c>
      <c r="DE157">
        <f t="shared" si="89"/>
        <v>1</v>
      </c>
      <c r="DF157">
        <f t="shared" si="90"/>
        <v>4</v>
      </c>
      <c r="DG157">
        <f t="shared" si="91"/>
        <v>0</v>
      </c>
      <c r="DH157">
        <f t="shared" si="92"/>
        <v>10</v>
      </c>
      <c r="DI157">
        <f t="shared" si="93"/>
        <v>6</v>
      </c>
      <c r="DJ157">
        <f t="shared" si="94"/>
        <v>3</v>
      </c>
      <c r="DK157">
        <f t="shared" si="95"/>
        <v>2</v>
      </c>
      <c r="DL157">
        <f t="shared" si="96"/>
        <v>2</v>
      </c>
      <c r="DM157">
        <f t="shared" si="97"/>
        <v>5</v>
      </c>
      <c r="DN157">
        <f t="shared" si="98"/>
        <v>4</v>
      </c>
      <c r="DO157">
        <f t="shared" si="99"/>
        <v>1</v>
      </c>
      <c r="DP157">
        <f t="shared" si="100"/>
        <v>3</v>
      </c>
      <c r="DQ157">
        <f t="shared" si="101"/>
        <v>1</v>
      </c>
      <c r="DR157">
        <f t="shared" si="102"/>
        <v>2</v>
      </c>
      <c r="DS157">
        <f t="shared" si="103"/>
        <v>5</v>
      </c>
      <c r="DT157">
        <f t="shared" si="104"/>
        <v>55</v>
      </c>
      <c r="DU157">
        <f t="shared" si="105"/>
        <v>10.576923076923077</v>
      </c>
      <c r="DV157">
        <f t="shared" si="64"/>
        <v>10.5</v>
      </c>
      <c r="DW157">
        <f t="shared" si="65"/>
        <v>10</v>
      </c>
    </row>
    <row r="158" spans="1:127">
      <c r="A158">
        <v>176</v>
      </c>
      <c r="B158" s="1">
        <v>44686.490231481497</v>
      </c>
      <c r="C158" s="1">
        <v>44686.499583333301</v>
      </c>
      <c r="D158" t="s">
        <v>104</v>
      </c>
      <c r="F158" t="s">
        <v>2215</v>
      </c>
      <c r="G158" s="3">
        <v>11810</v>
      </c>
      <c r="H158" t="s">
        <v>2216</v>
      </c>
      <c r="I158" t="s">
        <v>2217</v>
      </c>
      <c r="J158" t="s">
        <v>109</v>
      </c>
      <c r="M158" t="s">
        <v>109</v>
      </c>
      <c r="O158" t="s">
        <v>198</v>
      </c>
      <c r="P158" t="s">
        <v>199</v>
      </c>
      <c r="Q158" t="s">
        <v>112</v>
      </c>
      <c r="R158" t="s">
        <v>113</v>
      </c>
      <c r="S158" t="s">
        <v>122</v>
      </c>
      <c r="T158" t="s">
        <v>109</v>
      </c>
      <c r="V158" t="s">
        <v>1775</v>
      </c>
      <c r="X158" t="s">
        <v>138</v>
      </c>
      <c r="Y158" t="s">
        <v>113</v>
      </c>
      <c r="Z158" t="s">
        <v>116</v>
      </c>
      <c r="AB158" t="s">
        <v>109</v>
      </c>
      <c r="AE158" t="s">
        <v>109</v>
      </c>
      <c r="AG158" t="s">
        <v>116</v>
      </c>
      <c r="AH158" t="s">
        <v>116</v>
      </c>
      <c r="AI158" t="s">
        <v>109</v>
      </c>
      <c r="AJ158" t="s">
        <v>116</v>
      </c>
      <c r="AK158" t="s">
        <v>116</v>
      </c>
      <c r="AL158" t="s">
        <v>109</v>
      </c>
      <c r="AM158" t="s">
        <v>112</v>
      </c>
      <c r="AN158" t="s">
        <v>117</v>
      </c>
      <c r="AO158" t="s">
        <v>188</v>
      </c>
      <c r="AP158" t="s">
        <v>241</v>
      </c>
      <c r="AQ158" t="s">
        <v>109</v>
      </c>
      <c r="AS158" t="s">
        <v>2218</v>
      </c>
      <c r="AT158" t="s">
        <v>113</v>
      </c>
      <c r="AU158" t="s">
        <v>109</v>
      </c>
      <c r="AV158" t="s">
        <v>116</v>
      </c>
      <c r="AW158" t="s">
        <v>109</v>
      </c>
      <c r="AZ158" t="s">
        <v>113</v>
      </c>
      <c r="BA158" t="s">
        <v>2219</v>
      </c>
      <c r="BB158" t="s">
        <v>266</v>
      </c>
      <c r="BC158" t="s">
        <v>116</v>
      </c>
      <c r="BD158" t="s">
        <v>109</v>
      </c>
      <c r="BE158" t="s">
        <v>122</v>
      </c>
      <c r="BG158" t="s">
        <v>109</v>
      </c>
      <c r="BH158" t="s">
        <v>116</v>
      </c>
      <c r="BI158" t="s">
        <v>2220</v>
      </c>
      <c r="BJ158" t="s">
        <v>116</v>
      </c>
      <c r="BK158" t="s">
        <v>109</v>
      </c>
      <c r="BL158" t="s">
        <v>109</v>
      </c>
      <c r="BM158" t="s">
        <v>116</v>
      </c>
      <c r="BN158" t="s">
        <v>113</v>
      </c>
      <c r="BO158" t="s">
        <v>125</v>
      </c>
      <c r="BP158" t="s">
        <v>122</v>
      </c>
      <c r="BR158" t="s">
        <v>116</v>
      </c>
      <c r="BS158" t="s">
        <v>2221</v>
      </c>
      <c r="BT158" t="s">
        <v>109</v>
      </c>
      <c r="BU158" t="s">
        <v>114</v>
      </c>
      <c r="BV158" t="s">
        <v>223</v>
      </c>
      <c r="BW158" t="s">
        <v>256</v>
      </c>
      <c r="BX158" t="s">
        <v>116</v>
      </c>
      <c r="BY158" t="s">
        <v>116</v>
      </c>
      <c r="BZ158" t="s">
        <v>208</v>
      </c>
      <c r="CA158" t="s">
        <v>231</v>
      </c>
      <c r="CB158" t="s">
        <v>113</v>
      </c>
      <c r="CC158" t="s">
        <v>191</v>
      </c>
      <c r="CD158" t="s">
        <v>116</v>
      </c>
      <c r="CE158" t="s">
        <v>116</v>
      </c>
      <c r="CG158" t="s">
        <v>113</v>
      </c>
      <c r="CH158" t="s">
        <v>113</v>
      </c>
      <c r="CI158" t="s">
        <v>113</v>
      </c>
      <c r="CJ158" t="s">
        <v>109</v>
      </c>
      <c r="CK158" t="s">
        <v>109</v>
      </c>
      <c r="CL158" t="s">
        <v>109</v>
      </c>
      <c r="CN158" t="s">
        <v>1306</v>
      </c>
      <c r="CO158" t="s">
        <v>109</v>
      </c>
      <c r="CP158" t="s">
        <v>116</v>
      </c>
      <c r="CQ158" t="s">
        <v>109</v>
      </c>
      <c r="CS158" t="s">
        <v>109</v>
      </c>
      <c r="CT158" t="s">
        <v>116</v>
      </c>
      <c r="CU158" t="s">
        <v>109</v>
      </c>
      <c r="CV158" t="s">
        <v>109</v>
      </c>
      <c r="CX158" t="s">
        <v>109</v>
      </c>
      <c r="DB158">
        <f t="shared" si="86"/>
        <v>0</v>
      </c>
      <c r="DC158">
        <f t="shared" si="87"/>
        <v>0</v>
      </c>
      <c r="DD158">
        <f t="shared" si="88"/>
        <v>3</v>
      </c>
      <c r="DE158">
        <f t="shared" si="89"/>
        <v>1</v>
      </c>
      <c r="DF158">
        <f t="shared" si="90"/>
        <v>2</v>
      </c>
      <c r="DG158">
        <f t="shared" si="91"/>
        <v>0</v>
      </c>
      <c r="DH158">
        <f t="shared" si="92"/>
        <v>8</v>
      </c>
      <c r="DI158">
        <f t="shared" si="93"/>
        <v>2</v>
      </c>
      <c r="DJ158">
        <f t="shared" si="94"/>
        <v>2</v>
      </c>
      <c r="DK158">
        <f t="shared" si="95"/>
        <v>0</v>
      </c>
      <c r="DL158">
        <f t="shared" si="96"/>
        <v>1</v>
      </c>
      <c r="DM158">
        <f t="shared" si="97"/>
        <v>3</v>
      </c>
      <c r="DN158">
        <f t="shared" si="98"/>
        <v>4</v>
      </c>
      <c r="DO158">
        <f t="shared" si="99"/>
        <v>1</v>
      </c>
      <c r="DP158">
        <f t="shared" si="100"/>
        <v>3</v>
      </c>
      <c r="DQ158">
        <f t="shared" si="101"/>
        <v>0</v>
      </c>
      <c r="DR158">
        <f t="shared" si="102"/>
        <v>0</v>
      </c>
      <c r="DS158">
        <f t="shared" si="103"/>
        <v>3</v>
      </c>
      <c r="DT158">
        <f t="shared" si="104"/>
        <v>33</v>
      </c>
      <c r="DU158">
        <f t="shared" si="105"/>
        <v>6.3461538461538458</v>
      </c>
      <c r="DV158">
        <f t="shared" si="64"/>
        <v>6.5</v>
      </c>
      <c r="DW158">
        <f t="shared" si="65"/>
        <v>6.5</v>
      </c>
    </row>
    <row r="159" spans="1:127">
      <c r="A159">
        <v>177</v>
      </c>
      <c r="B159" s="1">
        <v>44686.497418981497</v>
      </c>
      <c r="C159" s="1">
        <v>44686.507800925901</v>
      </c>
      <c r="D159" t="s">
        <v>104</v>
      </c>
      <c r="F159" t="s">
        <v>2222</v>
      </c>
      <c r="G159" s="4">
        <v>21227</v>
      </c>
      <c r="H159" t="s">
        <v>2223</v>
      </c>
      <c r="I159" t="s">
        <v>2224</v>
      </c>
      <c r="J159" t="s">
        <v>152</v>
      </c>
      <c r="K159" t="s">
        <v>114</v>
      </c>
      <c r="L159" t="s">
        <v>2225</v>
      </c>
      <c r="M159" t="s">
        <v>109</v>
      </c>
      <c r="O159" t="s">
        <v>185</v>
      </c>
      <c r="P159" t="s">
        <v>2226</v>
      </c>
      <c r="Q159" t="s">
        <v>112</v>
      </c>
      <c r="R159" t="s">
        <v>113</v>
      </c>
      <c r="S159" t="s">
        <v>114</v>
      </c>
      <c r="T159" t="s">
        <v>109</v>
      </c>
      <c r="V159" t="s">
        <v>1775</v>
      </c>
      <c r="X159" t="s">
        <v>138</v>
      </c>
      <c r="Y159" t="s">
        <v>368</v>
      </c>
      <c r="Z159" t="s">
        <v>109</v>
      </c>
      <c r="AA159" t="s">
        <v>116</v>
      </c>
      <c r="AB159" t="s">
        <v>160</v>
      </c>
      <c r="AC159" t="s">
        <v>116</v>
      </c>
      <c r="AD159" t="s">
        <v>2227</v>
      </c>
      <c r="AE159" t="s">
        <v>109</v>
      </c>
      <c r="AG159" t="s">
        <v>109</v>
      </c>
      <c r="AH159" t="s">
        <v>116</v>
      </c>
      <c r="AI159" t="s">
        <v>109</v>
      </c>
      <c r="AJ159" t="s">
        <v>116</v>
      </c>
      <c r="AK159" t="s">
        <v>116</v>
      </c>
      <c r="AL159" t="s">
        <v>116</v>
      </c>
      <c r="AM159" t="s">
        <v>112</v>
      </c>
      <c r="AN159" t="s">
        <v>117</v>
      </c>
      <c r="AO159" t="s">
        <v>188</v>
      </c>
      <c r="AP159" t="s">
        <v>113</v>
      </c>
      <c r="AQ159" t="s">
        <v>109</v>
      </c>
      <c r="AS159" t="s">
        <v>2228</v>
      </c>
      <c r="AT159" t="s">
        <v>113</v>
      </c>
      <c r="AU159" t="s">
        <v>116</v>
      </c>
      <c r="AV159" t="s">
        <v>109</v>
      </c>
      <c r="AW159" t="s">
        <v>109</v>
      </c>
      <c r="AZ159" t="s">
        <v>113</v>
      </c>
      <c r="BA159" t="s">
        <v>113</v>
      </c>
      <c r="BB159" t="s">
        <v>113</v>
      </c>
      <c r="BC159" t="s">
        <v>116</v>
      </c>
      <c r="BD159" t="s">
        <v>109</v>
      </c>
      <c r="BE159" t="s">
        <v>122</v>
      </c>
      <c r="BG159" t="s">
        <v>109</v>
      </c>
      <c r="BH159" t="s">
        <v>109</v>
      </c>
      <c r="BJ159" t="s">
        <v>109</v>
      </c>
      <c r="BK159" t="s">
        <v>116</v>
      </c>
      <c r="BL159" t="s">
        <v>116</v>
      </c>
      <c r="BM159" t="s">
        <v>109</v>
      </c>
      <c r="BN159" t="s">
        <v>124</v>
      </c>
      <c r="BO159" t="s">
        <v>125</v>
      </c>
      <c r="BP159" t="s">
        <v>116</v>
      </c>
      <c r="BQ159" t="s">
        <v>2229</v>
      </c>
      <c r="BR159" t="s">
        <v>109</v>
      </c>
      <c r="BS159" t="s">
        <v>126</v>
      </c>
      <c r="BT159" t="s">
        <v>109</v>
      </c>
      <c r="BU159" t="s">
        <v>114</v>
      </c>
      <c r="BV159" t="s">
        <v>116</v>
      </c>
      <c r="BX159" t="s">
        <v>116</v>
      </c>
      <c r="BY159" t="s">
        <v>116</v>
      </c>
      <c r="BZ159" t="s">
        <v>208</v>
      </c>
      <c r="CA159" t="s">
        <v>2230</v>
      </c>
      <c r="CB159" t="s">
        <v>2231</v>
      </c>
      <c r="CC159" t="s">
        <v>270</v>
      </c>
      <c r="CD159" t="s">
        <v>116</v>
      </c>
      <c r="CE159" t="s">
        <v>109</v>
      </c>
      <c r="CF159" t="s">
        <v>113</v>
      </c>
      <c r="CG159" t="s">
        <v>113</v>
      </c>
      <c r="CH159" t="s">
        <v>113</v>
      </c>
      <c r="CI159" t="s">
        <v>113</v>
      </c>
      <c r="CJ159" t="s">
        <v>109</v>
      </c>
      <c r="CK159" t="s">
        <v>109</v>
      </c>
      <c r="CL159" t="s">
        <v>109</v>
      </c>
      <c r="CN159" t="s">
        <v>2232</v>
      </c>
      <c r="CO159" t="s">
        <v>116</v>
      </c>
      <c r="CP159" t="s">
        <v>116</v>
      </c>
      <c r="CQ159" t="s">
        <v>109</v>
      </c>
      <c r="CS159" t="s">
        <v>116</v>
      </c>
      <c r="CT159" t="s">
        <v>116</v>
      </c>
      <c r="CU159" t="s">
        <v>116</v>
      </c>
      <c r="CV159" t="s">
        <v>109</v>
      </c>
      <c r="CX159" t="s">
        <v>116</v>
      </c>
      <c r="CY159" t="s">
        <v>705</v>
      </c>
      <c r="DB159">
        <f t="shared" si="86"/>
        <v>2</v>
      </c>
      <c r="DC159">
        <f t="shared" si="87"/>
        <v>0</v>
      </c>
      <c r="DD159">
        <f t="shared" si="88"/>
        <v>4</v>
      </c>
      <c r="DE159">
        <f t="shared" si="89"/>
        <v>1</v>
      </c>
      <c r="DF159">
        <f t="shared" si="90"/>
        <v>5</v>
      </c>
      <c r="DG159">
        <f t="shared" si="91"/>
        <v>0</v>
      </c>
      <c r="DH159">
        <f t="shared" si="92"/>
        <v>7</v>
      </c>
      <c r="DI159">
        <f t="shared" si="93"/>
        <v>2</v>
      </c>
      <c r="DJ159">
        <f t="shared" si="94"/>
        <v>0</v>
      </c>
      <c r="DK159">
        <f t="shared" si="95"/>
        <v>0</v>
      </c>
      <c r="DL159">
        <f t="shared" si="96"/>
        <v>0</v>
      </c>
      <c r="DM159">
        <f t="shared" si="97"/>
        <v>5</v>
      </c>
      <c r="DN159">
        <f t="shared" si="98"/>
        <v>3</v>
      </c>
      <c r="DO159">
        <f t="shared" si="99"/>
        <v>1</v>
      </c>
      <c r="DP159">
        <f t="shared" si="100"/>
        <v>4</v>
      </c>
      <c r="DQ159">
        <f t="shared" si="101"/>
        <v>0</v>
      </c>
      <c r="DR159">
        <f t="shared" si="102"/>
        <v>0</v>
      </c>
      <c r="DS159">
        <f t="shared" si="103"/>
        <v>6</v>
      </c>
      <c r="DT159">
        <f t="shared" si="104"/>
        <v>40</v>
      </c>
      <c r="DU159">
        <f t="shared" si="105"/>
        <v>7.6923076923076925</v>
      </c>
      <c r="DV159">
        <f t="shared" si="64"/>
        <v>7.5</v>
      </c>
      <c r="DW159">
        <f t="shared" si="65"/>
        <v>7.5</v>
      </c>
    </row>
    <row r="160" spans="1:127">
      <c r="A160">
        <v>178</v>
      </c>
      <c r="B160" s="1">
        <v>44686.547349537002</v>
      </c>
      <c r="C160" s="1">
        <v>44686.556585648097</v>
      </c>
      <c r="D160" t="s">
        <v>104</v>
      </c>
      <c r="F160" t="s">
        <v>2233</v>
      </c>
      <c r="G160" s="3">
        <v>14031</v>
      </c>
      <c r="H160" t="s">
        <v>2234</v>
      </c>
      <c r="I160" t="s">
        <v>2235</v>
      </c>
      <c r="J160" t="s">
        <v>183</v>
      </c>
      <c r="K160" t="s">
        <v>114</v>
      </c>
      <c r="L160" t="s">
        <v>2236</v>
      </c>
      <c r="M160" t="s">
        <v>109</v>
      </c>
      <c r="O160" t="s">
        <v>113</v>
      </c>
      <c r="P160" t="s">
        <v>216</v>
      </c>
      <c r="Q160" t="s">
        <v>108</v>
      </c>
      <c r="R160" t="s">
        <v>113</v>
      </c>
      <c r="S160" t="s">
        <v>122</v>
      </c>
      <c r="T160" t="s">
        <v>109</v>
      </c>
      <c r="V160" t="s">
        <v>1775</v>
      </c>
      <c r="X160" t="s">
        <v>138</v>
      </c>
      <c r="Y160" t="s">
        <v>187</v>
      </c>
      <c r="Z160" t="s">
        <v>109</v>
      </c>
      <c r="AA160" t="s">
        <v>116</v>
      </c>
      <c r="AB160" t="s">
        <v>134</v>
      </c>
      <c r="AC160" t="s">
        <v>116</v>
      </c>
      <c r="AD160" t="s">
        <v>2237</v>
      </c>
      <c r="AE160" t="s">
        <v>109</v>
      </c>
      <c r="AG160" t="s">
        <v>109</v>
      </c>
      <c r="AH160" t="s">
        <v>116</v>
      </c>
      <c r="AI160" t="s">
        <v>109</v>
      </c>
      <c r="AJ160" t="s">
        <v>116</v>
      </c>
      <c r="AK160" t="s">
        <v>116</v>
      </c>
      <c r="AL160" t="s">
        <v>116</v>
      </c>
      <c r="AM160" t="s">
        <v>112</v>
      </c>
      <c r="AN160" t="s">
        <v>117</v>
      </c>
      <c r="AO160" t="s">
        <v>188</v>
      </c>
      <c r="AP160" t="s">
        <v>241</v>
      </c>
      <c r="AQ160" t="s">
        <v>109</v>
      </c>
      <c r="AS160" t="s">
        <v>204</v>
      </c>
      <c r="AT160" t="s">
        <v>113</v>
      </c>
      <c r="AU160" t="s">
        <v>116</v>
      </c>
      <c r="AV160" t="s">
        <v>116</v>
      </c>
      <c r="AW160" t="s">
        <v>152</v>
      </c>
      <c r="AX160" t="s">
        <v>116</v>
      </c>
      <c r="AY160" t="s">
        <v>1806</v>
      </c>
      <c r="AZ160" t="s">
        <v>164</v>
      </c>
      <c r="BA160" t="s">
        <v>165</v>
      </c>
      <c r="BB160" t="s">
        <v>206</v>
      </c>
      <c r="BC160" t="s">
        <v>116</v>
      </c>
      <c r="BD160" t="s">
        <v>116</v>
      </c>
      <c r="BE160" t="s">
        <v>122</v>
      </c>
      <c r="BG160" t="s">
        <v>116</v>
      </c>
      <c r="BH160" t="s">
        <v>116</v>
      </c>
      <c r="BI160" t="s">
        <v>2238</v>
      </c>
      <c r="BJ160" t="s">
        <v>116</v>
      </c>
      <c r="BK160" t="s">
        <v>116</v>
      </c>
      <c r="BL160" t="s">
        <v>116</v>
      </c>
      <c r="BM160" t="s">
        <v>109</v>
      </c>
      <c r="BN160" t="s">
        <v>113</v>
      </c>
      <c r="BO160" t="s">
        <v>125</v>
      </c>
      <c r="BP160" t="s">
        <v>122</v>
      </c>
      <c r="BR160" t="s">
        <v>116</v>
      </c>
      <c r="BS160" t="s">
        <v>126</v>
      </c>
      <c r="BT160" t="s">
        <v>116</v>
      </c>
      <c r="BU160" t="s">
        <v>114</v>
      </c>
      <c r="BV160" t="s">
        <v>116</v>
      </c>
      <c r="BX160" t="s">
        <v>116</v>
      </c>
      <c r="BY160" t="s">
        <v>116</v>
      </c>
      <c r="BZ160" t="s">
        <v>208</v>
      </c>
      <c r="CA160" t="s">
        <v>2239</v>
      </c>
      <c r="CB160" t="s">
        <v>129</v>
      </c>
      <c r="CC160" t="s">
        <v>270</v>
      </c>
      <c r="CD160" t="s">
        <v>109</v>
      </c>
      <c r="CE160" t="s">
        <v>116</v>
      </c>
      <c r="CG160" t="s">
        <v>113</v>
      </c>
      <c r="CH160" t="s">
        <v>174</v>
      </c>
      <c r="CI160" t="s">
        <v>436</v>
      </c>
      <c r="CJ160" t="s">
        <v>116</v>
      </c>
      <c r="CK160" t="s">
        <v>116</v>
      </c>
      <c r="CL160" t="s">
        <v>116</v>
      </c>
      <c r="CM160" t="s">
        <v>2240</v>
      </c>
      <c r="CN160" t="s">
        <v>598</v>
      </c>
      <c r="CO160" t="s">
        <v>116</v>
      </c>
      <c r="CP160" t="s">
        <v>116</v>
      </c>
      <c r="CQ160" t="s">
        <v>109</v>
      </c>
      <c r="CS160" t="s">
        <v>116</v>
      </c>
      <c r="CT160" t="s">
        <v>116</v>
      </c>
      <c r="CU160" t="s">
        <v>116</v>
      </c>
      <c r="CV160" t="s">
        <v>109</v>
      </c>
      <c r="CX160" t="s">
        <v>116</v>
      </c>
      <c r="CY160" t="s">
        <v>2241</v>
      </c>
      <c r="DB160">
        <f t="shared" si="86"/>
        <v>2</v>
      </c>
      <c r="DC160">
        <f t="shared" si="87"/>
        <v>0</v>
      </c>
      <c r="DD160">
        <f t="shared" si="88"/>
        <v>2</v>
      </c>
      <c r="DE160">
        <f t="shared" si="89"/>
        <v>1</v>
      </c>
      <c r="DF160">
        <f t="shared" si="90"/>
        <v>5</v>
      </c>
      <c r="DG160">
        <f t="shared" si="91"/>
        <v>0</v>
      </c>
      <c r="DH160">
        <f t="shared" si="92"/>
        <v>8</v>
      </c>
      <c r="DI160">
        <f t="shared" si="93"/>
        <v>5</v>
      </c>
      <c r="DJ160">
        <f t="shared" si="94"/>
        <v>3</v>
      </c>
      <c r="DK160">
        <f t="shared" si="95"/>
        <v>1</v>
      </c>
      <c r="DL160">
        <f t="shared" si="96"/>
        <v>2</v>
      </c>
      <c r="DM160">
        <f t="shared" si="97"/>
        <v>4</v>
      </c>
      <c r="DN160">
        <f t="shared" si="98"/>
        <v>5</v>
      </c>
      <c r="DO160">
        <f t="shared" si="99"/>
        <v>1</v>
      </c>
      <c r="DP160">
        <f t="shared" si="100"/>
        <v>3</v>
      </c>
      <c r="DQ160">
        <f t="shared" si="101"/>
        <v>1</v>
      </c>
      <c r="DR160">
        <f t="shared" si="102"/>
        <v>3</v>
      </c>
      <c r="DS160">
        <f t="shared" si="103"/>
        <v>6</v>
      </c>
      <c r="DT160">
        <f t="shared" si="104"/>
        <v>52</v>
      </c>
      <c r="DU160">
        <f t="shared" si="105"/>
        <v>10</v>
      </c>
      <c r="DV160">
        <f t="shared" si="64"/>
        <v>10</v>
      </c>
      <c r="DW160">
        <f t="shared" si="65"/>
        <v>10</v>
      </c>
    </row>
    <row r="161" spans="1:127">
      <c r="A161">
        <v>179</v>
      </c>
      <c r="B161" s="1">
        <v>44687.330613425896</v>
      </c>
      <c r="C161" s="1">
        <v>44687.347118055601</v>
      </c>
      <c r="D161" t="s">
        <v>104</v>
      </c>
      <c r="F161" t="s">
        <v>2242</v>
      </c>
      <c r="G161" s="4">
        <v>14266</v>
      </c>
      <c r="H161" t="s">
        <v>2243</v>
      </c>
      <c r="I161" t="s">
        <v>2244</v>
      </c>
      <c r="J161" t="s">
        <v>183</v>
      </c>
      <c r="K161" t="s">
        <v>114</v>
      </c>
      <c r="L161" t="s">
        <v>2245</v>
      </c>
      <c r="M161" t="s">
        <v>109</v>
      </c>
      <c r="O161" t="s">
        <v>638</v>
      </c>
      <c r="P161" t="s">
        <v>252</v>
      </c>
      <c r="Q161" t="s">
        <v>112</v>
      </c>
      <c r="R161" t="s">
        <v>113</v>
      </c>
      <c r="S161" t="s">
        <v>114</v>
      </c>
      <c r="T161" t="s">
        <v>109</v>
      </c>
      <c r="V161" t="s">
        <v>1775</v>
      </c>
      <c r="X161" t="s">
        <v>2246</v>
      </c>
      <c r="Y161" t="s">
        <v>2247</v>
      </c>
      <c r="Z161" t="s">
        <v>116</v>
      </c>
      <c r="AB161" t="s">
        <v>134</v>
      </c>
      <c r="AC161" t="s">
        <v>116</v>
      </c>
      <c r="AD161" t="s">
        <v>2248</v>
      </c>
      <c r="AE161" t="s">
        <v>109</v>
      </c>
      <c r="AG161" t="s">
        <v>109</v>
      </c>
      <c r="AH161" t="s">
        <v>116</v>
      </c>
      <c r="AI161" t="s">
        <v>109</v>
      </c>
      <c r="AJ161" t="s">
        <v>116</v>
      </c>
      <c r="AK161" t="s">
        <v>116</v>
      </c>
      <c r="AL161" t="s">
        <v>116</v>
      </c>
      <c r="AM161" t="s">
        <v>112</v>
      </c>
      <c r="AN161" t="s">
        <v>117</v>
      </c>
      <c r="AO161" t="s">
        <v>188</v>
      </c>
      <c r="AP161" t="s">
        <v>2249</v>
      </c>
      <c r="AQ161" t="s">
        <v>109</v>
      </c>
      <c r="AS161" t="s">
        <v>220</v>
      </c>
      <c r="AT161" t="s">
        <v>308</v>
      </c>
      <c r="AU161" t="s">
        <v>116</v>
      </c>
      <c r="AV161" t="s">
        <v>116</v>
      </c>
      <c r="AW161" t="s">
        <v>200</v>
      </c>
      <c r="AX161" t="s">
        <v>116</v>
      </c>
      <c r="AY161" t="s">
        <v>2250</v>
      </c>
      <c r="AZ161" t="s">
        <v>164</v>
      </c>
      <c r="BA161" t="s">
        <v>2251</v>
      </c>
      <c r="BB161" t="s">
        <v>121</v>
      </c>
      <c r="BC161" t="s">
        <v>116</v>
      </c>
      <c r="BD161" t="s">
        <v>116</v>
      </c>
      <c r="BE161" t="s">
        <v>122</v>
      </c>
      <c r="BG161" t="s">
        <v>109</v>
      </c>
      <c r="BH161" t="s">
        <v>116</v>
      </c>
      <c r="BI161" t="s">
        <v>2252</v>
      </c>
      <c r="BJ161" t="s">
        <v>116</v>
      </c>
      <c r="BK161" t="s">
        <v>116</v>
      </c>
      <c r="BL161" t="s">
        <v>109</v>
      </c>
      <c r="BM161" t="s">
        <v>109</v>
      </c>
      <c r="BN161" t="s">
        <v>2253</v>
      </c>
      <c r="BO161" t="s">
        <v>125</v>
      </c>
      <c r="BP161" t="s">
        <v>122</v>
      </c>
      <c r="BR161" t="s">
        <v>116</v>
      </c>
      <c r="BS161" t="s">
        <v>255</v>
      </c>
      <c r="BT161" t="s">
        <v>109</v>
      </c>
      <c r="BU161" t="s">
        <v>114</v>
      </c>
      <c r="BV161" t="s">
        <v>116</v>
      </c>
      <c r="BX161" t="s">
        <v>116</v>
      </c>
      <c r="BY161" t="s">
        <v>116</v>
      </c>
      <c r="BZ161" t="s">
        <v>269</v>
      </c>
      <c r="CA161" t="s">
        <v>257</v>
      </c>
      <c r="CB161" t="s">
        <v>2254</v>
      </c>
      <c r="CC161" t="s">
        <v>1455</v>
      </c>
      <c r="CD161" t="s">
        <v>116</v>
      </c>
      <c r="CE161" t="s">
        <v>109</v>
      </c>
      <c r="CF161" t="s">
        <v>173</v>
      </c>
      <c r="CG161" t="s">
        <v>113</v>
      </c>
      <c r="CH161" t="s">
        <v>174</v>
      </c>
      <c r="CI161" t="s">
        <v>436</v>
      </c>
      <c r="CJ161" t="s">
        <v>116</v>
      </c>
      <c r="CK161" t="s">
        <v>109</v>
      </c>
      <c r="CL161" t="s">
        <v>109</v>
      </c>
      <c r="CN161" t="s">
        <v>598</v>
      </c>
      <c r="CO161" t="s">
        <v>116</v>
      </c>
      <c r="CP161" t="s">
        <v>116</v>
      </c>
      <c r="CQ161" t="s">
        <v>109</v>
      </c>
      <c r="CS161" t="s">
        <v>116</v>
      </c>
      <c r="CT161" t="s">
        <v>116</v>
      </c>
      <c r="CU161" t="s">
        <v>109</v>
      </c>
      <c r="CV161" t="s">
        <v>109</v>
      </c>
      <c r="CX161" t="s">
        <v>116</v>
      </c>
      <c r="CY161" t="s">
        <v>733</v>
      </c>
      <c r="CZ161" t="s">
        <v>2255</v>
      </c>
      <c r="DB161">
        <f t="shared" si="86"/>
        <v>2</v>
      </c>
      <c r="DC161">
        <f t="shared" si="87"/>
        <v>0</v>
      </c>
      <c r="DD161">
        <f t="shared" si="88"/>
        <v>4</v>
      </c>
      <c r="DE161">
        <f t="shared" si="89"/>
        <v>1</v>
      </c>
      <c r="DF161">
        <f t="shared" si="90"/>
        <v>5</v>
      </c>
      <c r="DG161">
        <f t="shared" si="91"/>
        <v>0</v>
      </c>
      <c r="DH161">
        <f t="shared" si="92"/>
        <v>8</v>
      </c>
      <c r="DI161">
        <f t="shared" si="93"/>
        <v>6</v>
      </c>
      <c r="DJ161">
        <f t="shared" si="94"/>
        <v>3</v>
      </c>
      <c r="DK161">
        <f t="shared" si="95"/>
        <v>1</v>
      </c>
      <c r="DL161">
        <f t="shared" si="96"/>
        <v>1</v>
      </c>
      <c r="DM161">
        <f t="shared" si="97"/>
        <v>4</v>
      </c>
      <c r="DN161">
        <f t="shared" si="98"/>
        <v>4</v>
      </c>
      <c r="DO161">
        <f t="shared" si="99"/>
        <v>1</v>
      </c>
      <c r="DP161">
        <f t="shared" si="100"/>
        <v>4</v>
      </c>
      <c r="DQ161">
        <f t="shared" si="101"/>
        <v>2</v>
      </c>
      <c r="DR161">
        <f t="shared" si="102"/>
        <v>1</v>
      </c>
      <c r="DS161">
        <f t="shared" si="103"/>
        <v>5</v>
      </c>
      <c r="DT161">
        <f t="shared" si="104"/>
        <v>52</v>
      </c>
      <c r="DU161">
        <f t="shared" si="105"/>
        <v>10</v>
      </c>
      <c r="DV161">
        <f t="shared" si="64"/>
        <v>10</v>
      </c>
      <c r="DW161">
        <f t="shared" si="65"/>
        <v>10</v>
      </c>
    </row>
    <row r="162" spans="1:127">
      <c r="A162">
        <v>180</v>
      </c>
      <c r="B162" s="1">
        <v>44687.7165046296</v>
      </c>
      <c r="C162" s="1">
        <v>44687.723842592597</v>
      </c>
      <c r="D162" t="s">
        <v>104</v>
      </c>
      <c r="F162" t="s">
        <v>592</v>
      </c>
      <c r="G162" s="3">
        <v>10097</v>
      </c>
      <c r="H162" t="s">
        <v>593</v>
      </c>
      <c r="I162" t="s">
        <v>2256</v>
      </c>
      <c r="J162" t="s">
        <v>152</v>
      </c>
      <c r="K162" t="s">
        <v>114</v>
      </c>
      <c r="L162" t="s">
        <v>596</v>
      </c>
      <c r="M162" t="s">
        <v>109</v>
      </c>
      <c r="O162" t="s">
        <v>594</v>
      </c>
      <c r="P162" t="s">
        <v>595</v>
      </c>
      <c r="Q162" t="s">
        <v>112</v>
      </c>
      <c r="R162" t="s">
        <v>113</v>
      </c>
      <c r="S162" t="s">
        <v>114</v>
      </c>
      <c r="T162" t="s">
        <v>156</v>
      </c>
      <c r="U162" t="s">
        <v>157</v>
      </c>
      <c r="V162" t="s">
        <v>1775</v>
      </c>
      <c r="X162" t="s">
        <v>356</v>
      </c>
      <c r="Y162" t="s">
        <v>139</v>
      </c>
      <c r="Z162" t="s">
        <v>109</v>
      </c>
      <c r="AA162" t="s">
        <v>109</v>
      </c>
      <c r="AB162" t="s">
        <v>134</v>
      </c>
      <c r="AC162" t="s">
        <v>116</v>
      </c>
      <c r="AD162" s="2" t="s">
        <v>2257</v>
      </c>
      <c r="AE162" t="s">
        <v>109</v>
      </c>
      <c r="AG162" t="s">
        <v>109</v>
      </c>
      <c r="AH162" t="s">
        <v>116</v>
      </c>
      <c r="AI162" t="s">
        <v>109</v>
      </c>
      <c r="AJ162" t="s">
        <v>116</v>
      </c>
      <c r="AK162" t="s">
        <v>116</v>
      </c>
      <c r="AL162" t="s">
        <v>116</v>
      </c>
      <c r="AM162" t="s">
        <v>112</v>
      </c>
      <c r="AN162" t="s">
        <v>117</v>
      </c>
      <c r="AO162" t="s">
        <v>188</v>
      </c>
      <c r="AP162" t="s">
        <v>113</v>
      </c>
      <c r="AQ162" t="s">
        <v>289</v>
      </c>
      <c r="AR162" t="s">
        <v>2258</v>
      </c>
      <c r="AS162" t="s">
        <v>1778</v>
      </c>
      <c r="AT162" t="s">
        <v>113</v>
      </c>
      <c r="AU162" t="s">
        <v>116</v>
      </c>
      <c r="AV162" t="s">
        <v>116</v>
      </c>
      <c r="AW162" t="s">
        <v>109</v>
      </c>
      <c r="AZ162" t="s">
        <v>164</v>
      </c>
      <c r="BA162" t="s">
        <v>120</v>
      </c>
      <c r="BB162" t="s">
        <v>206</v>
      </c>
      <c r="BC162" t="s">
        <v>116</v>
      </c>
      <c r="BD162" t="s">
        <v>116</v>
      </c>
      <c r="BE162" t="s">
        <v>109</v>
      </c>
      <c r="BG162" t="s">
        <v>109</v>
      </c>
      <c r="BH162" t="s">
        <v>116</v>
      </c>
      <c r="BI162" t="s">
        <v>2259</v>
      </c>
      <c r="BJ162" t="s">
        <v>116</v>
      </c>
      <c r="BK162" t="s">
        <v>109</v>
      </c>
      <c r="BL162" t="s">
        <v>109</v>
      </c>
      <c r="BM162" t="s">
        <v>116</v>
      </c>
      <c r="BN162" t="s">
        <v>113</v>
      </c>
      <c r="BO162" t="s">
        <v>116</v>
      </c>
      <c r="BP162" t="s">
        <v>109</v>
      </c>
      <c r="BR162" t="s">
        <v>116</v>
      </c>
      <c r="BS162" t="s">
        <v>126</v>
      </c>
      <c r="BT162" t="s">
        <v>116</v>
      </c>
      <c r="BU162" t="s">
        <v>114</v>
      </c>
      <c r="BV162" t="s">
        <v>116</v>
      </c>
      <c r="BW162" t="s">
        <v>256</v>
      </c>
      <c r="BX162" t="s">
        <v>116</v>
      </c>
      <c r="BY162" t="s">
        <v>116</v>
      </c>
      <c r="BZ162" t="s">
        <v>208</v>
      </c>
      <c r="CA162" t="s">
        <v>702</v>
      </c>
      <c r="CB162" t="s">
        <v>129</v>
      </c>
      <c r="CC162" t="s">
        <v>191</v>
      </c>
      <c r="CD162" t="s">
        <v>109</v>
      </c>
      <c r="CE162" t="s">
        <v>116</v>
      </c>
      <c r="CG162" t="s">
        <v>113</v>
      </c>
      <c r="CH162" t="s">
        <v>174</v>
      </c>
      <c r="CI162" t="s">
        <v>811</v>
      </c>
      <c r="CJ162" t="s">
        <v>116</v>
      </c>
      <c r="CK162" t="s">
        <v>116</v>
      </c>
      <c r="CL162" t="s">
        <v>109</v>
      </c>
      <c r="CN162" t="s">
        <v>598</v>
      </c>
      <c r="CO162" t="s">
        <v>109</v>
      </c>
      <c r="CP162" t="s">
        <v>116</v>
      </c>
      <c r="CQ162" t="s">
        <v>109</v>
      </c>
      <c r="CS162" t="s">
        <v>116</v>
      </c>
      <c r="CT162" t="s">
        <v>116</v>
      </c>
      <c r="CU162" t="s">
        <v>109</v>
      </c>
      <c r="CV162" t="s">
        <v>109</v>
      </c>
      <c r="CX162" t="s">
        <v>116</v>
      </c>
      <c r="DB162">
        <f t="shared" si="86"/>
        <v>2</v>
      </c>
      <c r="DC162">
        <f t="shared" si="87"/>
        <v>0</v>
      </c>
      <c r="DD162">
        <f t="shared" si="88"/>
        <v>5</v>
      </c>
      <c r="DE162">
        <f t="shared" si="89"/>
        <v>1</v>
      </c>
      <c r="DF162">
        <f t="shared" si="90"/>
        <v>4</v>
      </c>
      <c r="DG162">
        <f t="shared" si="91"/>
        <v>0</v>
      </c>
      <c r="DH162">
        <f t="shared" si="92"/>
        <v>8</v>
      </c>
      <c r="DI162">
        <f t="shared" si="93"/>
        <v>3</v>
      </c>
      <c r="DJ162">
        <f t="shared" si="94"/>
        <v>3</v>
      </c>
      <c r="DK162">
        <f t="shared" si="95"/>
        <v>1</v>
      </c>
      <c r="DL162">
        <f t="shared" si="96"/>
        <v>1</v>
      </c>
      <c r="DM162">
        <f t="shared" si="97"/>
        <v>3</v>
      </c>
      <c r="DN162">
        <f t="shared" si="98"/>
        <v>5</v>
      </c>
      <c r="DO162">
        <f t="shared" si="99"/>
        <v>1</v>
      </c>
      <c r="DP162">
        <f t="shared" si="100"/>
        <v>3</v>
      </c>
      <c r="DQ162">
        <f t="shared" si="101"/>
        <v>1</v>
      </c>
      <c r="DR162">
        <f t="shared" si="102"/>
        <v>2</v>
      </c>
      <c r="DS162">
        <f t="shared" si="103"/>
        <v>4</v>
      </c>
      <c r="DT162">
        <f t="shared" si="104"/>
        <v>47</v>
      </c>
      <c r="DU162">
        <f t="shared" si="105"/>
        <v>9.0384615384615383</v>
      </c>
      <c r="DV162">
        <f t="shared" si="64"/>
        <v>9</v>
      </c>
      <c r="DW162">
        <f t="shared" si="65"/>
        <v>9</v>
      </c>
    </row>
    <row r="163" spans="1:127">
      <c r="A163">
        <v>181</v>
      </c>
      <c r="B163" s="1">
        <v>44687.698900463001</v>
      </c>
      <c r="C163" s="1">
        <v>44687.737916666701</v>
      </c>
      <c r="D163" t="s">
        <v>104</v>
      </c>
      <c r="F163" t="s">
        <v>2260</v>
      </c>
      <c r="G163" s="4">
        <v>21131</v>
      </c>
      <c r="H163" t="s">
        <v>2261</v>
      </c>
      <c r="I163" t="s">
        <v>2262</v>
      </c>
      <c r="J163" t="s">
        <v>134</v>
      </c>
      <c r="K163" t="s">
        <v>109</v>
      </c>
      <c r="M163" t="s">
        <v>109</v>
      </c>
      <c r="O163" t="s">
        <v>113</v>
      </c>
      <c r="P163" t="s">
        <v>509</v>
      </c>
      <c r="Q163" t="s">
        <v>112</v>
      </c>
      <c r="R163" t="s">
        <v>113</v>
      </c>
      <c r="S163" t="s">
        <v>114</v>
      </c>
      <c r="T163" t="s">
        <v>109</v>
      </c>
      <c r="V163" t="s">
        <v>1775</v>
      </c>
      <c r="X163" t="s">
        <v>2263</v>
      </c>
      <c r="Y163" t="s">
        <v>113</v>
      </c>
      <c r="Z163" t="s">
        <v>109</v>
      </c>
      <c r="AA163" t="s">
        <v>116</v>
      </c>
      <c r="AB163" t="s">
        <v>134</v>
      </c>
      <c r="AC163" t="s">
        <v>109</v>
      </c>
      <c r="AE163" t="s">
        <v>109</v>
      </c>
      <c r="AG163" t="s">
        <v>109</v>
      </c>
      <c r="AH163" t="s">
        <v>116</v>
      </c>
      <c r="AI163" t="s">
        <v>109</v>
      </c>
      <c r="AJ163" t="s">
        <v>116</v>
      </c>
      <c r="AK163" t="s">
        <v>116</v>
      </c>
      <c r="AL163" t="s">
        <v>109</v>
      </c>
      <c r="AM163" t="s">
        <v>112</v>
      </c>
      <c r="AN163" t="s">
        <v>117</v>
      </c>
      <c r="AO163" t="s">
        <v>2264</v>
      </c>
      <c r="AP163" t="s">
        <v>113</v>
      </c>
      <c r="AQ163" t="s">
        <v>109</v>
      </c>
      <c r="AS163" t="s">
        <v>765</v>
      </c>
      <c r="AT163" t="s">
        <v>308</v>
      </c>
      <c r="AU163" t="s">
        <v>116</v>
      </c>
      <c r="AV163" t="s">
        <v>109</v>
      </c>
      <c r="AW163" t="s">
        <v>109</v>
      </c>
      <c r="AZ163" t="s">
        <v>113</v>
      </c>
      <c r="BA163" t="s">
        <v>113</v>
      </c>
      <c r="BB163" t="s">
        <v>113</v>
      </c>
      <c r="BC163" t="s">
        <v>116</v>
      </c>
      <c r="BD163" t="s">
        <v>109</v>
      </c>
      <c r="BE163" t="s">
        <v>122</v>
      </c>
      <c r="BG163" t="s">
        <v>109</v>
      </c>
      <c r="BH163" t="s">
        <v>109</v>
      </c>
      <c r="BJ163" t="s">
        <v>109</v>
      </c>
      <c r="BK163" t="s">
        <v>116</v>
      </c>
      <c r="BL163" t="s">
        <v>109</v>
      </c>
      <c r="BM163" t="s">
        <v>109</v>
      </c>
      <c r="BN163" t="s">
        <v>113</v>
      </c>
      <c r="BO163" t="s">
        <v>109</v>
      </c>
      <c r="BP163" t="s">
        <v>116</v>
      </c>
      <c r="BQ163" t="s">
        <v>2265</v>
      </c>
      <c r="BR163" t="s">
        <v>116</v>
      </c>
      <c r="BS163" t="s">
        <v>126</v>
      </c>
      <c r="BT163" t="s">
        <v>109</v>
      </c>
      <c r="BU163" t="s">
        <v>114</v>
      </c>
      <c r="BV163" t="s">
        <v>116</v>
      </c>
      <c r="BX163" t="s">
        <v>116</v>
      </c>
      <c r="BY163" t="s">
        <v>116</v>
      </c>
      <c r="BZ163" t="s">
        <v>208</v>
      </c>
      <c r="CA163" t="s">
        <v>113</v>
      </c>
      <c r="CB163" t="s">
        <v>2266</v>
      </c>
      <c r="CC163" t="s">
        <v>1613</v>
      </c>
      <c r="CD163" t="s">
        <v>116</v>
      </c>
      <c r="CE163" t="s">
        <v>116</v>
      </c>
      <c r="CG163" t="s">
        <v>113</v>
      </c>
      <c r="CH163" t="s">
        <v>174</v>
      </c>
      <c r="CI163" t="s">
        <v>2267</v>
      </c>
      <c r="CJ163" t="s">
        <v>109</v>
      </c>
      <c r="CK163" t="s">
        <v>109</v>
      </c>
      <c r="CL163" t="s">
        <v>109</v>
      </c>
      <c r="CN163" t="s">
        <v>2268</v>
      </c>
      <c r="CO163" t="s">
        <v>109</v>
      </c>
      <c r="CP163" t="s">
        <v>116</v>
      </c>
      <c r="CQ163" t="s">
        <v>109</v>
      </c>
      <c r="CS163" t="s">
        <v>116</v>
      </c>
      <c r="CT163" t="s">
        <v>116</v>
      </c>
      <c r="CU163" t="s">
        <v>116</v>
      </c>
      <c r="CV163" t="s">
        <v>109</v>
      </c>
      <c r="CX163" t="s">
        <v>116</v>
      </c>
      <c r="CY163" t="s">
        <v>580</v>
      </c>
      <c r="DB163">
        <f t="shared" si="86"/>
        <v>1</v>
      </c>
      <c r="DC163">
        <f t="shared" si="87"/>
        <v>0</v>
      </c>
      <c r="DD163">
        <f t="shared" si="88"/>
        <v>3</v>
      </c>
      <c r="DE163">
        <f t="shared" si="89"/>
        <v>1</v>
      </c>
      <c r="DF163">
        <f t="shared" si="90"/>
        <v>3</v>
      </c>
      <c r="DG163">
        <f t="shared" si="91"/>
        <v>0</v>
      </c>
      <c r="DH163">
        <f t="shared" si="92"/>
        <v>6</v>
      </c>
      <c r="DI163">
        <f t="shared" si="93"/>
        <v>3</v>
      </c>
      <c r="DJ163">
        <f t="shared" si="94"/>
        <v>0</v>
      </c>
      <c r="DK163">
        <f t="shared" si="95"/>
        <v>0</v>
      </c>
      <c r="DL163">
        <f t="shared" si="96"/>
        <v>0</v>
      </c>
      <c r="DM163">
        <f t="shared" si="97"/>
        <v>2</v>
      </c>
      <c r="DN163">
        <f t="shared" si="98"/>
        <v>4</v>
      </c>
      <c r="DO163">
        <f t="shared" si="99"/>
        <v>1</v>
      </c>
      <c r="DP163">
        <f t="shared" si="100"/>
        <v>3</v>
      </c>
      <c r="DQ163">
        <f t="shared" si="101"/>
        <v>1</v>
      </c>
      <c r="DR163">
        <f t="shared" si="102"/>
        <v>0</v>
      </c>
      <c r="DS163">
        <f t="shared" si="103"/>
        <v>5</v>
      </c>
      <c r="DT163">
        <f t="shared" si="104"/>
        <v>33</v>
      </c>
      <c r="DU163">
        <f t="shared" si="105"/>
        <v>6.3461538461538458</v>
      </c>
      <c r="DV163">
        <f t="shared" si="64"/>
        <v>6.5</v>
      </c>
      <c r="DW163">
        <f t="shared" si="65"/>
        <v>6.5</v>
      </c>
    </row>
    <row r="164" spans="1:127">
      <c r="A164">
        <v>182</v>
      </c>
      <c r="B164" s="1">
        <v>44687.733599537001</v>
      </c>
      <c r="C164" s="1">
        <v>44687.746828703697</v>
      </c>
      <c r="D164" t="s">
        <v>104</v>
      </c>
      <c r="F164" t="s">
        <v>2269</v>
      </c>
      <c r="G164" s="3">
        <v>9308</v>
      </c>
      <c r="H164" t="s">
        <v>2270</v>
      </c>
      <c r="I164" t="s">
        <v>2271</v>
      </c>
      <c r="J164" t="s">
        <v>109</v>
      </c>
      <c r="M164" t="s">
        <v>109</v>
      </c>
      <c r="O164" t="s">
        <v>945</v>
      </c>
      <c r="P164" t="s">
        <v>199</v>
      </c>
      <c r="Q164" t="s">
        <v>112</v>
      </c>
      <c r="R164" t="s">
        <v>113</v>
      </c>
      <c r="S164" t="s">
        <v>122</v>
      </c>
      <c r="T164" t="s">
        <v>156</v>
      </c>
      <c r="U164" t="s">
        <v>157</v>
      </c>
      <c r="V164" t="s">
        <v>1775</v>
      </c>
      <c r="X164" t="s">
        <v>113</v>
      </c>
      <c r="Y164" t="s">
        <v>113</v>
      </c>
      <c r="Z164" t="s">
        <v>109</v>
      </c>
      <c r="AA164" t="s">
        <v>109</v>
      </c>
      <c r="AB164" t="s">
        <v>109</v>
      </c>
      <c r="AE164" t="s">
        <v>109</v>
      </c>
      <c r="AG164" t="s">
        <v>116</v>
      </c>
      <c r="AH164" t="s">
        <v>116</v>
      </c>
      <c r="AI164" t="s">
        <v>109</v>
      </c>
      <c r="AJ164" t="s">
        <v>116</v>
      </c>
      <c r="AK164" t="s">
        <v>116</v>
      </c>
      <c r="AL164" t="s">
        <v>109</v>
      </c>
      <c r="AM164" t="s">
        <v>112</v>
      </c>
      <c r="AN164" t="s">
        <v>117</v>
      </c>
      <c r="AO164" t="s">
        <v>162</v>
      </c>
      <c r="AP164" t="s">
        <v>241</v>
      </c>
      <c r="AQ164" t="s">
        <v>109</v>
      </c>
      <c r="AS164" t="s">
        <v>220</v>
      </c>
      <c r="AT164" t="s">
        <v>221</v>
      </c>
      <c r="AU164" t="s">
        <v>116</v>
      </c>
      <c r="AV164" t="s">
        <v>116</v>
      </c>
      <c r="AW164" t="s">
        <v>109</v>
      </c>
      <c r="AZ164" t="s">
        <v>164</v>
      </c>
      <c r="BA164" t="s">
        <v>165</v>
      </c>
      <c r="BB164" t="s">
        <v>266</v>
      </c>
      <c r="BC164" t="s">
        <v>116</v>
      </c>
      <c r="BD164" t="s">
        <v>116</v>
      </c>
      <c r="BE164" t="s">
        <v>116</v>
      </c>
      <c r="BF164" t="s">
        <v>2272</v>
      </c>
      <c r="BG164" t="s">
        <v>116</v>
      </c>
      <c r="BH164" t="s">
        <v>116</v>
      </c>
      <c r="BI164" t="s">
        <v>2273</v>
      </c>
      <c r="BJ164" t="s">
        <v>116</v>
      </c>
      <c r="BK164" t="s">
        <v>116</v>
      </c>
      <c r="BL164" t="s">
        <v>109</v>
      </c>
      <c r="BM164" t="s">
        <v>116</v>
      </c>
      <c r="BN164" t="s">
        <v>113</v>
      </c>
      <c r="BO164" t="s">
        <v>116</v>
      </c>
      <c r="BP164" t="s">
        <v>122</v>
      </c>
      <c r="BR164" t="s">
        <v>116</v>
      </c>
      <c r="BS164" t="s">
        <v>126</v>
      </c>
      <c r="BT164" t="s">
        <v>116</v>
      </c>
      <c r="BU164" t="s">
        <v>114</v>
      </c>
      <c r="BV164" t="s">
        <v>116</v>
      </c>
      <c r="BX164" t="s">
        <v>116</v>
      </c>
      <c r="BY164" t="s">
        <v>109</v>
      </c>
      <c r="CA164" t="s">
        <v>2274</v>
      </c>
      <c r="CB164" t="s">
        <v>113</v>
      </c>
      <c r="CC164" t="s">
        <v>277</v>
      </c>
      <c r="CD164" t="s">
        <v>116</v>
      </c>
      <c r="CE164" t="s">
        <v>109</v>
      </c>
      <c r="CF164" t="s">
        <v>113</v>
      </c>
      <c r="CG164" t="s">
        <v>113</v>
      </c>
      <c r="CH164" t="s">
        <v>113</v>
      </c>
      <c r="CI164" t="s">
        <v>749</v>
      </c>
      <c r="CJ164" t="s">
        <v>109</v>
      </c>
      <c r="CK164" t="s">
        <v>109</v>
      </c>
      <c r="CL164" t="s">
        <v>109</v>
      </c>
      <c r="CN164" t="s">
        <v>113</v>
      </c>
      <c r="CO164" t="s">
        <v>109</v>
      </c>
      <c r="CP164" t="s">
        <v>116</v>
      </c>
      <c r="CQ164" t="s">
        <v>109</v>
      </c>
      <c r="CS164" t="s">
        <v>109</v>
      </c>
      <c r="CT164" t="s">
        <v>109</v>
      </c>
      <c r="CU164" t="s">
        <v>116</v>
      </c>
      <c r="CV164" t="s">
        <v>109</v>
      </c>
      <c r="CX164" t="s">
        <v>116</v>
      </c>
      <c r="CY164" t="s">
        <v>2275</v>
      </c>
      <c r="DB164">
        <f t="shared" si="86"/>
        <v>0</v>
      </c>
      <c r="DC164">
        <f t="shared" si="87"/>
        <v>0</v>
      </c>
      <c r="DD164">
        <f t="shared" si="88"/>
        <v>4</v>
      </c>
      <c r="DE164">
        <f t="shared" si="89"/>
        <v>1</v>
      </c>
      <c r="DF164">
        <f t="shared" si="90"/>
        <v>0</v>
      </c>
      <c r="DG164">
        <f t="shared" si="91"/>
        <v>0</v>
      </c>
      <c r="DH164">
        <f t="shared" si="92"/>
        <v>8</v>
      </c>
      <c r="DI164">
        <f t="shared" si="93"/>
        <v>4</v>
      </c>
      <c r="DJ164">
        <f t="shared" si="94"/>
        <v>3</v>
      </c>
      <c r="DK164">
        <f t="shared" si="95"/>
        <v>2</v>
      </c>
      <c r="DL164">
        <f t="shared" si="96"/>
        <v>2</v>
      </c>
      <c r="DM164">
        <f t="shared" si="97"/>
        <v>4</v>
      </c>
      <c r="DN164">
        <f t="shared" si="98"/>
        <v>5</v>
      </c>
      <c r="DO164">
        <f t="shared" si="99"/>
        <v>0</v>
      </c>
      <c r="DP164">
        <f t="shared" si="100"/>
        <v>3</v>
      </c>
      <c r="DQ164">
        <f t="shared" si="101"/>
        <v>0</v>
      </c>
      <c r="DR164">
        <f t="shared" si="102"/>
        <v>0</v>
      </c>
      <c r="DS164">
        <f t="shared" si="103"/>
        <v>2</v>
      </c>
      <c r="DT164">
        <f t="shared" si="104"/>
        <v>38</v>
      </c>
      <c r="DU164">
        <f t="shared" si="105"/>
        <v>7.3076923076923075</v>
      </c>
      <c r="DV164">
        <f t="shared" si="64"/>
        <v>7.5</v>
      </c>
      <c r="DW164">
        <f t="shared" si="65"/>
        <v>7.5</v>
      </c>
    </row>
    <row r="165" spans="1:127">
      <c r="A165">
        <v>183</v>
      </c>
      <c r="B165" s="1">
        <v>44687.801504629599</v>
      </c>
      <c r="C165" s="1">
        <v>44687.8250694444</v>
      </c>
      <c r="D165" t="s">
        <v>104</v>
      </c>
      <c r="F165" t="s">
        <v>2276</v>
      </c>
      <c r="G165" s="4">
        <v>13561</v>
      </c>
      <c r="H165" t="s">
        <v>2277</v>
      </c>
      <c r="I165" t="s">
        <v>2278</v>
      </c>
      <c r="J165" t="s">
        <v>152</v>
      </c>
      <c r="K165" t="s">
        <v>114</v>
      </c>
      <c r="L165" t="s">
        <v>2279</v>
      </c>
      <c r="M165" t="s">
        <v>109</v>
      </c>
      <c r="O165" t="s">
        <v>2280</v>
      </c>
      <c r="P165" t="s">
        <v>595</v>
      </c>
      <c r="Q165" t="s">
        <v>200</v>
      </c>
      <c r="R165" t="s">
        <v>113</v>
      </c>
      <c r="S165" t="s">
        <v>122</v>
      </c>
      <c r="T165" t="s">
        <v>109</v>
      </c>
      <c r="V165" t="s">
        <v>1775</v>
      </c>
      <c r="X165" t="s">
        <v>138</v>
      </c>
      <c r="Y165" t="s">
        <v>2281</v>
      </c>
      <c r="Z165" t="s">
        <v>116</v>
      </c>
      <c r="AB165" t="s">
        <v>152</v>
      </c>
      <c r="AC165" t="s">
        <v>116</v>
      </c>
      <c r="AD165" t="s">
        <v>2282</v>
      </c>
      <c r="AE165" t="s">
        <v>109</v>
      </c>
      <c r="AG165" t="s">
        <v>109</v>
      </c>
      <c r="AH165" t="s">
        <v>116</v>
      </c>
      <c r="AI165" t="s">
        <v>116</v>
      </c>
      <c r="AJ165" t="s">
        <v>116</v>
      </c>
      <c r="AK165" t="s">
        <v>116</v>
      </c>
      <c r="AL165" t="s">
        <v>116</v>
      </c>
      <c r="AM165" t="s">
        <v>112</v>
      </c>
      <c r="AN165" t="s">
        <v>117</v>
      </c>
      <c r="AO165" t="s">
        <v>188</v>
      </c>
      <c r="AP165" t="s">
        <v>113</v>
      </c>
      <c r="AQ165" t="s">
        <v>109</v>
      </c>
      <c r="AS165" t="s">
        <v>220</v>
      </c>
      <c r="AT165" t="s">
        <v>113</v>
      </c>
      <c r="AU165" t="s">
        <v>116</v>
      </c>
      <c r="AV165" t="s">
        <v>116</v>
      </c>
      <c r="AW165" t="s">
        <v>109</v>
      </c>
      <c r="AZ165" t="s">
        <v>527</v>
      </c>
      <c r="BA165" t="s">
        <v>120</v>
      </c>
      <c r="BB165" t="s">
        <v>206</v>
      </c>
      <c r="BC165" t="s">
        <v>116</v>
      </c>
      <c r="BD165" t="s">
        <v>116</v>
      </c>
      <c r="BE165" t="s">
        <v>122</v>
      </c>
      <c r="BG165" t="s">
        <v>116</v>
      </c>
      <c r="BH165" t="s">
        <v>116</v>
      </c>
      <c r="BI165" t="s">
        <v>2283</v>
      </c>
      <c r="BJ165" t="s">
        <v>116</v>
      </c>
      <c r="BK165" t="s">
        <v>116</v>
      </c>
      <c r="BL165" t="s">
        <v>116</v>
      </c>
      <c r="BM165" t="s">
        <v>109</v>
      </c>
      <c r="BN165" t="s">
        <v>113</v>
      </c>
      <c r="BO165" t="s">
        <v>116</v>
      </c>
      <c r="BP165" t="s">
        <v>122</v>
      </c>
      <c r="BR165" t="s">
        <v>116</v>
      </c>
      <c r="BS165" t="s">
        <v>479</v>
      </c>
      <c r="BT165" t="s">
        <v>116</v>
      </c>
      <c r="BU165" t="s">
        <v>114</v>
      </c>
      <c r="BV165" t="s">
        <v>116</v>
      </c>
      <c r="BX165" t="s">
        <v>116</v>
      </c>
      <c r="BY165" t="s">
        <v>116</v>
      </c>
      <c r="BZ165" t="s">
        <v>2284</v>
      </c>
      <c r="CA165" t="s">
        <v>2285</v>
      </c>
      <c r="CB165" t="s">
        <v>2286</v>
      </c>
      <c r="CC165" t="s">
        <v>270</v>
      </c>
      <c r="CD165" t="s">
        <v>116</v>
      </c>
      <c r="CE165" t="s">
        <v>116</v>
      </c>
      <c r="CG165" t="s">
        <v>400</v>
      </c>
      <c r="CH165" t="s">
        <v>146</v>
      </c>
      <c r="CI165" t="s">
        <v>113</v>
      </c>
      <c r="CJ165" t="s">
        <v>116</v>
      </c>
      <c r="CK165" t="s">
        <v>116</v>
      </c>
      <c r="CL165" t="s">
        <v>109</v>
      </c>
      <c r="CN165" t="s">
        <v>2287</v>
      </c>
      <c r="CO165" t="s">
        <v>116</v>
      </c>
      <c r="CP165" t="s">
        <v>116</v>
      </c>
      <c r="CQ165" t="s">
        <v>116</v>
      </c>
      <c r="CR165" t="s">
        <v>2288</v>
      </c>
      <c r="CS165" t="s">
        <v>116</v>
      </c>
      <c r="CT165" t="s">
        <v>116</v>
      </c>
      <c r="CU165" t="s">
        <v>116</v>
      </c>
      <c r="CV165" t="s">
        <v>116</v>
      </c>
      <c r="CW165" t="s">
        <v>2289</v>
      </c>
      <c r="CX165" t="s">
        <v>116</v>
      </c>
      <c r="DB165">
        <f t="shared" si="86"/>
        <v>2</v>
      </c>
      <c r="DC165">
        <f t="shared" si="87"/>
        <v>0</v>
      </c>
      <c r="DD165">
        <f t="shared" si="88"/>
        <v>3</v>
      </c>
      <c r="DE165">
        <f t="shared" si="89"/>
        <v>1</v>
      </c>
      <c r="DF165">
        <f t="shared" si="90"/>
        <v>5</v>
      </c>
      <c r="DG165">
        <f t="shared" si="91"/>
        <v>0</v>
      </c>
      <c r="DH165">
        <f t="shared" si="92"/>
        <v>8</v>
      </c>
      <c r="DI165">
        <f t="shared" si="93"/>
        <v>3</v>
      </c>
      <c r="DJ165">
        <f t="shared" si="94"/>
        <v>3</v>
      </c>
      <c r="DK165">
        <f t="shared" si="95"/>
        <v>1</v>
      </c>
      <c r="DL165">
        <f t="shared" si="96"/>
        <v>2</v>
      </c>
      <c r="DM165">
        <f t="shared" si="97"/>
        <v>4</v>
      </c>
      <c r="DN165">
        <f t="shared" si="98"/>
        <v>5</v>
      </c>
      <c r="DO165">
        <f t="shared" si="99"/>
        <v>1</v>
      </c>
      <c r="DP165">
        <f t="shared" si="100"/>
        <v>4</v>
      </c>
      <c r="DQ165">
        <f t="shared" si="101"/>
        <v>2</v>
      </c>
      <c r="DR165">
        <f t="shared" si="102"/>
        <v>2</v>
      </c>
      <c r="DS165">
        <f t="shared" si="103"/>
        <v>9</v>
      </c>
      <c r="DT165">
        <f t="shared" si="104"/>
        <v>55</v>
      </c>
      <c r="DU165">
        <f t="shared" si="105"/>
        <v>10.576923076923077</v>
      </c>
      <c r="DV165">
        <f t="shared" si="64"/>
        <v>10.5</v>
      </c>
      <c r="DW165">
        <f t="shared" si="65"/>
        <v>10</v>
      </c>
    </row>
    <row r="166" spans="1:127">
      <c r="A166">
        <v>184</v>
      </c>
      <c r="B166" s="1">
        <v>44688.592696759297</v>
      </c>
      <c r="C166" s="1">
        <v>44688.634618055599</v>
      </c>
      <c r="D166" t="s">
        <v>104</v>
      </c>
      <c r="F166" t="s">
        <v>2290</v>
      </c>
      <c r="G166" s="3">
        <v>13495</v>
      </c>
      <c r="H166" t="s">
        <v>2291</v>
      </c>
      <c r="I166" t="s">
        <v>2292</v>
      </c>
      <c r="J166" t="s">
        <v>152</v>
      </c>
      <c r="K166" t="s">
        <v>114</v>
      </c>
      <c r="L166" t="s">
        <v>2293</v>
      </c>
      <c r="M166" t="s">
        <v>109</v>
      </c>
      <c r="O166" t="s">
        <v>2294</v>
      </c>
      <c r="P166" t="s">
        <v>748</v>
      </c>
      <c r="Q166" t="s">
        <v>112</v>
      </c>
      <c r="R166" t="s">
        <v>113</v>
      </c>
      <c r="S166" t="s">
        <v>114</v>
      </c>
      <c r="T166" t="s">
        <v>109</v>
      </c>
      <c r="V166" t="s">
        <v>1775</v>
      </c>
      <c r="X166" t="s">
        <v>138</v>
      </c>
      <c r="Y166" t="s">
        <v>187</v>
      </c>
      <c r="Z166" t="s">
        <v>109</v>
      </c>
      <c r="AA166" t="s">
        <v>116</v>
      </c>
      <c r="AB166" t="s">
        <v>152</v>
      </c>
      <c r="AC166" t="s">
        <v>116</v>
      </c>
      <c r="AD166" t="s">
        <v>2295</v>
      </c>
      <c r="AE166" t="s">
        <v>109</v>
      </c>
      <c r="AG166" t="s">
        <v>109</v>
      </c>
      <c r="AH166" t="s">
        <v>109</v>
      </c>
      <c r="AI166" t="s">
        <v>109</v>
      </c>
      <c r="AJ166" t="s">
        <v>109</v>
      </c>
      <c r="AK166" t="s">
        <v>109</v>
      </c>
      <c r="AL166" t="s">
        <v>116</v>
      </c>
      <c r="AM166" t="s">
        <v>112</v>
      </c>
      <c r="AN166" t="s">
        <v>117</v>
      </c>
      <c r="AO166" t="s">
        <v>339</v>
      </c>
      <c r="AP166" t="s">
        <v>241</v>
      </c>
      <c r="AQ166" t="s">
        <v>109</v>
      </c>
      <c r="AS166" t="s">
        <v>204</v>
      </c>
      <c r="AT166" t="s">
        <v>292</v>
      </c>
      <c r="AU166" t="s">
        <v>116</v>
      </c>
      <c r="AV166" t="s">
        <v>116</v>
      </c>
      <c r="AW166" t="s">
        <v>152</v>
      </c>
      <c r="AX166" t="s">
        <v>116</v>
      </c>
      <c r="AY166" t="s">
        <v>2296</v>
      </c>
      <c r="AZ166" t="s">
        <v>2297</v>
      </c>
      <c r="BA166" t="s">
        <v>2298</v>
      </c>
      <c r="BB166" t="s">
        <v>206</v>
      </c>
      <c r="BC166" t="s">
        <v>116</v>
      </c>
      <c r="BD166" t="s">
        <v>116</v>
      </c>
      <c r="BE166" t="s">
        <v>116</v>
      </c>
      <c r="BF166" t="s">
        <v>2299</v>
      </c>
      <c r="BG166" t="s">
        <v>109</v>
      </c>
      <c r="BH166" t="s">
        <v>116</v>
      </c>
      <c r="BI166" t="s">
        <v>2300</v>
      </c>
      <c r="BJ166" t="s">
        <v>116</v>
      </c>
      <c r="BK166" t="s">
        <v>116</v>
      </c>
      <c r="BL166" t="s">
        <v>109</v>
      </c>
      <c r="BM166" t="s">
        <v>116</v>
      </c>
      <c r="BN166" t="s">
        <v>113</v>
      </c>
      <c r="BO166" t="s">
        <v>116</v>
      </c>
      <c r="BP166" t="s">
        <v>122</v>
      </c>
      <c r="BR166" t="s">
        <v>116</v>
      </c>
      <c r="BS166" t="s">
        <v>479</v>
      </c>
      <c r="BT166" t="s">
        <v>116</v>
      </c>
      <c r="BU166" t="s">
        <v>114</v>
      </c>
      <c r="BV166" t="s">
        <v>116</v>
      </c>
      <c r="BX166" t="s">
        <v>116</v>
      </c>
      <c r="BY166" t="s">
        <v>116</v>
      </c>
      <c r="BZ166" t="s">
        <v>208</v>
      </c>
      <c r="CA166" t="s">
        <v>606</v>
      </c>
      <c r="CB166" t="s">
        <v>2301</v>
      </c>
      <c r="CC166" t="s">
        <v>191</v>
      </c>
      <c r="CD166" t="s">
        <v>116</v>
      </c>
      <c r="CE166" t="s">
        <v>109</v>
      </c>
      <c r="CF166" t="s">
        <v>2009</v>
      </c>
      <c r="CG166" t="s">
        <v>113</v>
      </c>
      <c r="CH166" t="s">
        <v>113</v>
      </c>
      <c r="CI166" t="s">
        <v>2302</v>
      </c>
      <c r="CJ166" t="s">
        <v>116</v>
      </c>
      <c r="CK166" t="s">
        <v>116</v>
      </c>
      <c r="CL166" t="s">
        <v>116</v>
      </c>
      <c r="CM166" t="s">
        <v>2303</v>
      </c>
      <c r="CN166" t="s">
        <v>2304</v>
      </c>
      <c r="CO166" t="s">
        <v>116</v>
      </c>
      <c r="CP166" t="s">
        <v>116</v>
      </c>
      <c r="CQ166" t="s">
        <v>109</v>
      </c>
      <c r="CS166" t="s">
        <v>116</v>
      </c>
      <c r="CT166" t="s">
        <v>116</v>
      </c>
      <c r="CU166" t="s">
        <v>116</v>
      </c>
      <c r="CV166" t="s">
        <v>116</v>
      </c>
      <c r="CW166" t="s">
        <v>2305</v>
      </c>
      <c r="CX166" t="s">
        <v>116</v>
      </c>
      <c r="CY166" t="s">
        <v>211</v>
      </c>
      <c r="DB166">
        <f t="shared" si="86"/>
        <v>2</v>
      </c>
      <c r="DC166">
        <f t="shared" si="87"/>
        <v>0</v>
      </c>
      <c r="DD166">
        <f t="shared" si="88"/>
        <v>4</v>
      </c>
      <c r="DE166">
        <f t="shared" si="89"/>
        <v>1</v>
      </c>
      <c r="DF166">
        <f t="shared" si="90"/>
        <v>5</v>
      </c>
      <c r="DG166">
        <f t="shared" si="91"/>
        <v>0</v>
      </c>
      <c r="DH166">
        <f t="shared" si="92"/>
        <v>5</v>
      </c>
      <c r="DI166">
        <f t="shared" si="93"/>
        <v>6</v>
      </c>
      <c r="DJ166">
        <f t="shared" si="94"/>
        <v>3</v>
      </c>
      <c r="DK166">
        <f t="shared" si="95"/>
        <v>2</v>
      </c>
      <c r="DL166">
        <f t="shared" si="96"/>
        <v>1</v>
      </c>
      <c r="DM166">
        <f t="shared" si="97"/>
        <v>4</v>
      </c>
      <c r="DN166">
        <f t="shared" si="98"/>
        <v>5</v>
      </c>
      <c r="DO166">
        <f t="shared" si="99"/>
        <v>1</v>
      </c>
      <c r="DP166">
        <f t="shared" si="100"/>
        <v>4</v>
      </c>
      <c r="DQ166">
        <f t="shared" si="101"/>
        <v>1</v>
      </c>
      <c r="DR166">
        <f t="shared" si="102"/>
        <v>3</v>
      </c>
      <c r="DS166">
        <f t="shared" si="103"/>
        <v>7</v>
      </c>
      <c r="DT166">
        <f t="shared" si="104"/>
        <v>54</v>
      </c>
      <c r="DU166">
        <f t="shared" si="105"/>
        <v>10.384615384615385</v>
      </c>
      <c r="DV166">
        <f t="shared" si="64"/>
        <v>10.5</v>
      </c>
      <c r="DW166">
        <f t="shared" si="65"/>
        <v>10</v>
      </c>
    </row>
    <row r="167" spans="1:127">
      <c r="A167">
        <v>185</v>
      </c>
      <c r="B167" s="1">
        <v>44688.738391203697</v>
      </c>
      <c r="C167" s="1">
        <v>44688.757743055598</v>
      </c>
      <c r="D167" t="s">
        <v>104</v>
      </c>
      <c r="F167" t="s">
        <v>2306</v>
      </c>
      <c r="G167" s="4">
        <v>20757</v>
      </c>
      <c r="H167" t="s">
        <v>2307</v>
      </c>
      <c r="I167" t="s">
        <v>2308</v>
      </c>
      <c r="J167" t="s">
        <v>152</v>
      </c>
      <c r="K167" t="s">
        <v>114</v>
      </c>
      <c r="L167" t="s">
        <v>2309</v>
      </c>
      <c r="M167" t="s">
        <v>109</v>
      </c>
      <c r="O167" t="s">
        <v>1131</v>
      </c>
      <c r="P167" t="s">
        <v>2310</v>
      </c>
      <c r="Q167" t="s">
        <v>112</v>
      </c>
      <c r="R167" t="s">
        <v>113</v>
      </c>
      <c r="S167" t="s">
        <v>114</v>
      </c>
      <c r="T167" t="s">
        <v>109</v>
      </c>
      <c r="V167" t="s">
        <v>116</v>
      </c>
      <c r="W167" t="s">
        <v>122</v>
      </c>
      <c r="X167" t="s">
        <v>510</v>
      </c>
      <c r="Y167" t="s">
        <v>187</v>
      </c>
      <c r="Z167" t="s">
        <v>116</v>
      </c>
      <c r="AB167" t="s">
        <v>160</v>
      </c>
      <c r="AC167" t="s">
        <v>116</v>
      </c>
      <c r="AD167" t="s">
        <v>2311</v>
      </c>
      <c r="AE167" t="s">
        <v>109</v>
      </c>
      <c r="AG167" t="s">
        <v>109</v>
      </c>
      <c r="AH167" t="s">
        <v>116</v>
      </c>
      <c r="AI167" t="s">
        <v>109</v>
      </c>
      <c r="AJ167" t="s">
        <v>116</v>
      </c>
      <c r="AK167" t="s">
        <v>116</v>
      </c>
      <c r="AL167" t="s">
        <v>116</v>
      </c>
      <c r="AM167" t="s">
        <v>112</v>
      </c>
      <c r="AN167" t="s">
        <v>117</v>
      </c>
      <c r="AO167" t="s">
        <v>162</v>
      </c>
      <c r="AP167" t="s">
        <v>113</v>
      </c>
      <c r="AQ167" t="s">
        <v>109</v>
      </c>
      <c r="AS167" t="s">
        <v>118</v>
      </c>
      <c r="AT167" t="s">
        <v>113</v>
      </c>
      <c r="AU167" t="s">
        <v>116</v>
      </c>
      <c r="AV167" t="s">
        <v>116</v>
      </c>
      <c r="AW167" t="s">
        <v>200</v>
      </c>
      <c r="AX167" t="s">
        <v>109</v>
      </c>
      <c r="AZ167" t="s">
        <v>164</v>
      </c>
      <c r="BA167" t="s">
        <v>113</v>
      </c>
      <c r="BB167" t="s">
        <v>206</v>
      </c>
      <c r="BC167" t="s">
        <v>116</v>
      </c>
      <c r="BD167" t="s">
        <v>116</v>
      </c>
      <c r="BE167" t="s">
        <v>122</v>
      </c>
      <c r="BG167" t="s">
        <v>116</v>
      </c>
      <c r="BH167" t="s">
        <v>116</v>
      </c>
      <c r="BI167" t="s">
        <v>2312</v>
      </c>
      <c r="BJ167" t="s">
        <v>116</v>
      </c>
      <c r="BK167" t="s">
        <v>116</v>
      </c>
      <c r="BL167" t="s">
        <v>109</v>
      </c>
      <c r="BM167" t="s">
        <v>116</v>
      </c>
      <c r="BN167" t="s">
        <v>113</v>
      </c>
      <c r="BO167" t="s">
        <v>125</v>
      </c>
      <c r="BP167" t="s">
        <v>122</v>
      </c>
      <c r="BR167" t="s">
        <v>109</v>
      </c>
      <c r="BS167" t="s">
        <v>126</v>
      </c>
      <c r="BT167" t="s">
        <v>116</v>
      </c>
      <c r="BU167" t="s">
        <v>114</v>
      </c>
      <c r="BV167" t="s">
        <v>116</v>
      </c>
      <c r="BW167" t="s">
        <v>2313</v>
      </c>
      <c r="BX167" t="s">
        <v>116</v>
      </c>
      <c r="BY167" t="s">
        <v>116</v>
      </c>
      <c r="BZ167" t="s">
        <v>208</v>
      </c>
      <c r="CA167" t="s">
        <v>793</v>
      </c>
      <c r="CB167" t="s">
        <v>129</v>
      </c>
      <c r="CC167" t="s">
        <v>270</v>
      </c>
      <c r="CD167" t="s">
        <v>116</v>
      </c>
      <c r="CE167" t="s">
        <v>116</v>
      </c>
      <c r="CG167" t="s">
        <v>113</v>
      </c>
      <c r="CH167" t="s">
        <v>113</v>
      </c>
      <c r="CI167" t="s">
        <v>2314</v>
      </c>
      <c r="CJ167" t="s">
        <v>116</v>
      </c>
      <c r="CK167" t="s">
        <v>109</v>
      </c>
      <c r="CL167" t="s">
        <v>116</v>
      </c>
      <c r="CM167" t="s">
        <v>2315</v>
      </c>
      <c r="CN167" t="s">
        <v>598</v>
      </c>
      <c r="CO167" t="s">
        <v>116</v>
      </c>
      <c r="CP167" t="s">
        <v>116</v>
      </c>
      <c r="CQ167" t="s">
        <v>109</v>
      </c>
      <c r="CS167" t="s">
        <v>116</v>
      </c>
      <c r="CT167" t="s">
        <v>116</v>
      </c>
      <c r="CU167" t="s">
        <v>109</v>
      </c>
      <c r="CV167" t="s">
        <v>109</v>
      </c>
      <c r="CX167" t="s">
        <v>116</v>
      </c>
      <c r="CY167" t="s">
        <v>332</v>
      </c>
      <c r="DB167">
        <f t="shared" si="86"/>
        <v>2</v>
      </c>
      <c r="DC167">
        <f t="shared" si="87"/>
        <v>0</v>
      </c>
      <c r="DD167">
        <f t="shared" si="88"/>
        <v>4</v>
      </c>
      <c r="DE167">
        <f t="shared" si="89"/>
        <v>1</v>
      </c>
      <c r="DF167">
        <f t="shared" si="90"/>
        <v>5</v>
      </c>
      <c r="DG167">
        <f t="shared" si="91"/>
        <v>0</v>
      </c>
      <c r="DH167">
        <f t="shared" si="92"/>
        <v>7</v>
      </c>
      <c r="DI167">
        <f t="shared" si="93"/>
        <v>4</v>
      </c>
      <c r="DJ167">
        <f t="shared" si="94"/>
        <v>2</v>
      </c>
      <c r="DK167">
        <f t="shared" si="95"/>
        <v>1</v>
      </c>
      <c r="DL167">
        <f t="shared" si="96"/>
        <v>2</v>
      </c>
      <c r="DM167">
        <f t="shared" si="97"/>
        <v>4</v>
      </c>
      <c r="DN167">
        <f t="shared" si="98"/>
        <v>4</v>
      </c>
      <c r="DO167">
        <f t="shared" si="99"/>
        <v>1</v>
      </c>
      <c r="DP167">
        <f t="shared" si="100"/>
        <v>4</v>
      </c>
      <c r="DQ167">
        <f t="shared" si="101"/>
        <v>0</v>
      </c>
      <c r="DR167">
        <f t="shared" si="102"/>
        <v>2</v>
      </c>
      <c r="DS167">
        <f t="shared" si="103"/>
        <v>5</v>
      </c>
      <c r="DT167">
        <f t="shared" si="104"/>
        <v>48</v>
      </c>
      <c r="DU167">
        <f t="shared" si="105"/>
        <v>9.2307692307692317</v>
      </c>
      <c r="DV167">
        <f t="shared" si="64"/>
        <v>9</v>
      </c>
      <c r="DW167">
        <f t="shared" si="65"/>
        <v>9</v>
      </c>
    </row>
    <row r="168" spans="1:127">
      <c r="A168">
        <v>186</v>
      </c>
      <c r="B168" s="1">
        <v>44688.783506944397</v>
      </c>
      <c r="C168" s="1">
        <v>44688.806087962999</v>
      </c>
      <c r="D168" t="s">
        <v>104</v>
      </c>
      <c r="F168" t="s">
        <v>2316</v>
      </c>
      <c r="G168" s="3">
        <v>20734</v>
      </c>
      <c r="H168" t="s">
        <v>2317</v>
      </c>
      <c r="I168" t="s">
        <v>2318</v>
      </c>
      <c r="J168" t="s">
        <v>134</v>
      </c>
      <c r="K168" t="s">
        <v>114</v>
      </c>
      <c r="L168" t="s">
        <v>2319</v>
      </c>
      <c r="M168" t="s">
        <v>109</v>
      </c>
      <c r="O168" t="s">
        <v>945</v>
      </c>
      <c r="P168" t="s">
        <v>2320</v>
      </c>
      <c r="Q168" t="s">
        <v>200</v>
      </c>
      <c r="R168" t="s">
        <v>113</v>
      </c>
      <c r="S168" t="s">
        <v>114</v>
      </c>
      <c r="T168" t="s">
        <v>109</v>
      </c>
      <c r="V168" t="s">
        <v>1775</v>
      </c>
      <c r="X168" t="s">
        <v>113</v>
      </c>
      <c r="Y168" t="s">
        <v>286</v>
      </c>
      <c r="Z168" t="s">
        <v>109</v>
      </c>
      <c r="AA168" t="s">
        <v>116</v>
      </c>
      <c r="AB168" t="s">
        <v>134</v>
      </c>
      <c r="AC168" t="s">
        <v>116</v>
      </c>
      <c r="AD168" t="s">
        <v>2321</v>
      </c>
      <c r="AE168" t="s">
        <v>109</v>
      </c>
      <c r="AG168" t="s">
        <v>116</v>
      </c>
      <c r="AH168" t="s">
        <v>116</v>
      </c>
      <c r="AI168" t="s">
        <v>116</v>
      </c>
      <c r="AJ168" t="s">
        <v>116</v>
      </c>
      <c r="AK168" t="s">
        <v>116</v>
      </c>
      <c r="AL168" t="s">
        <v>116</v>
      </c>
      <c r="AM168" t="s">
        <v>108</v>
      </c>
      <c r="AN168" t="s">
        <v>253</v>
      </c>
      <c r="AO168" t="s">
        <v>188</v>
      </c>
      <c r="AP168" t="s">
        <v>288</v>
      </c>
      <c r="AQ168" t="s">
        <v>109</v>
      </c>
      <c r="AS168" t="s">
        <v>204</v>
      </c>
      <c r="AT168" t="s">
        <v>292</v>
      </c>
      <c r="AU168" t="s">
        <v>116</v>
      </c>
      <c r="AV168" t="s">
        <v>116</v>
      </c>
      <c r="AW168" t="s">
        <v>109</v>
      </c>
      <c r="AZ168" t="s">
        <v>164</v>
      </c>
      <c r="BA168" t="s">
        <v>165</v>
      </c>
      <c r="BB168" t="s">
        <v>206</v>
      </c>
      <c r="BC168" t="s">
        <v>116</v>
      </c>
      <c r="BD168" t="s">
        <v>116</v>
      </c>
      <c r="BE168" t="s">
        <v>122</v>
      </c>
      <c r="BG168" t="s">
        <v>116</v>
      </c>
      <c r="BH168" t="s">
        <v>116</v>
      </c>
      <c r="BI168" t="s">
        <v>2322</v>
      </c>
      <c r="BJ168" t="s">
        <v>116</v>
      </c>
      <c r="BK168" t="s">
        <v>116</v>
      </c>
      <c r="BL168" t="s">
        <v>109</v>
      </c>
      <c r="BM168" t="s">
        <v>116</v>
      </c>
      <c r="BN168" t="s">
        <v>168</v>
      </c>
      <c r="BO168" t="s">
        <v>116</v>
      </c>
      <c r="BP168" t="s">
        <v>116</v>
      </c>
      <c r="BQ168" t="s">
        <v>2323</v>
      </c>
      <c r="BR168" t="s">
        <v>116</v>
      </c>
      <c r="BS168" t="s">
        <v>126</v>
      </c>
      <c r="BT168" t="s">
        <v>116</v>
      </c>
      <c r="BU168" t="s">
        <v>114</v>
      </c>
      <c r="BV168" t="s">
        <v>116</v>
      </c>
      <c r="BX168" t="s">
        <v>116</v>
      </c>
      <c r="BY168" t="s">
        <v>116</v>
      </c>
      <c r="BZ168" t="s">
        <v>142</v>
      </c>
      <c r="CA168" t="s">
        <v>597</v>
      </c>
      <c r="CB168" t="s">
        <v>129</v>
      </c>
      <c r="CC168" t="s">
        <v>270</v>
      </c>
      <c r="CD168" t="s">
        <v>116</v>
      </c>
      <c r="CE168" t="s">
        <v>109</v>
      </c>
      <c r="CF168" t="s">
        <v>173</v>
      </c>
      <c r="CG168" t="s">
        <v>113</v>
      </c>
      <c r="CH168" t="s">
        <v>174</v>
      </c>
      <c r="CI168" t="s">
        <v>232</v>
      </c>
      <c r="CJ168" t="s">
        <v>116</v>
      </c>
      <c r="CK168" t="s">
        <v>109</v>
      </c>
      <c r="CL168" t="s">
        <v>116</v>
      </c>
      <c r="CM168" t="s">
        <v>2324</v>
      </c>
      <c r="CN168" t="s">
        <v>704</v>
      </c>
      <c r="CO168" t="s">
        <v>116</v>
      </c>
      <c r="CP168" t="s">
        <v>116</v>
      </c>
      <c r="CQ168" t="s">
        <v>116</v>
      </c>
      <c r="CR168" t="s">
        <v>2325</v>
      </c>
      <c r="CS168" t="s">
        <v>116</v>
      </c>
      <c r="CT168" t="s">
        <v>116</v>
      </c>
      <c r="CU168" t="s">
        <v>116</v>
      </c>
      <c r="CV168" t="s">
        <v>116</v>
      </c>
      <c r="CW168" t="s">
        <v>2326</v>
      </c>
      <c r="CX168" t="s">
        <v>116</v>
      </c>
      <c r="CY168" t="s">
        <v>179</v>
      </c>
      <c r="CZ168" t="s">
        <v>2327</v>
      </c>
      <c r="DB168">
        <f t="shared" si="86"/>
        <v>2</v>
      </c>
      <c r="DC168">
        <f t="shared" si="87"/>
        <v>0</v>
      </c>
      <c r="DD168">
        <f t="shared" si="88"/>
        <v>4</v>
      </c>
      <c r="DE168">
        <f t="shared" si="89"/>
        <v>1</v>
      </c>
      <c r="DF168">
        <f t="shared" si="90"/>
        <v>4</v>
      </c>
      <c r="DG168">
        <f t="shared" si="91"/>
        <v>0</v>
      </c>
      <c r="DH168">
        <f t="shared" si="92"/>
        <v>10</v>
      </c>
      <c r="DI168">
        <f t="shared" si="93"/>
        <v>4</v>
      </c>
      <c r="DJ168">
        <f t="shared" si="94"/>
        <v>3</v>
      </c>
      <c r="DK168">
        <f t="shared" si="95"/>
        <v>1</v>
      </c>
      <c r="DL168">
        <f t="shared" si="96"/>
        <v>2</v>
      </c>
      <c r="DM168">
        <f t="shared" si="97"/>
        <v>6</v>
      </c>
      <c r="DN168">
        <f t="shared" si="98"/>
        <v>5</v>
      </c>
      <c r="DO168">
        <f t="shared" si="99"/>
        <v>1</v>
      </c>
      <c r="DP168">
        <f t="shared" si="100"/>
        <v>4</v>
      </c>
      <c r="DQ168">
        <f t="shared" si="101"/>
        <v>2</v>
      </c>
      <c r="DR168">
        <f t="shared" si="102"/>
        <v>2</v>
      </c>
      <c r="DS168">
        <f t="shared" si="103"/>
        <v>9</v>
      </c>
      <c r="DT168">
        <f t="shared" si="104"/>
        <v>60</v>
      </c>
      <c r="DU168">
        <f t="shared" si="105"/>
        <v>11.538461538461537</v>
      </c>
      <c r="DV168">
        <f t="shared" si="64"/>
        <v>11.5</v>
      </c>
      <c r="DW168">
        <f t="shared" si="65"/>
        <v>10</v>
      </c>
    </row>
    <row r="169" spans="1:127">
      <c r="A169">
        <v>187</v>
      </c>
      <c r="B169" s="1">
        <v>44689.772685185198</v>
      </c>
      <c r="C169" s="1">
        <v>44689.798101851797</v>
      </c>
      <c r="D169" t="s">
        <v>104</v>
      </c>
      <c r="F169" t="s">
        <v>2328</v>
      </c>
      <c r="G169" s="4">
        <v>21279</v>
      </c>
      <c r="H169" t="s">
        <v>2329</v>
      </c>
      <c r="I169" t="s">
        <v>2330</v>
      </c>
      <c r="J169" t="s">
        <v>152</v>
      </c>
      <c r="K169" t="s">
        <v>114</v>
      </c>
      <c r="L169" t="s">
        <v>2331</v>
      </c>
      <c r="M169" t="s">
        <v>109</v>
      </c>
      <c r="O169" t="s">
        <v>2332</v>
      </c>
      <c r="P169" t="s">
        <v>2333</v>
      </c>
      <c r="Q169" t="s">
        <v>112</v>
      </c>
      <c r="R169" t="s">
        <v>113</v>
      </c>
      <c r="S169" t="s">
        <v>114</v>
      </c>
      <c r="T169" t="s">
        <v>109</v>
      </c>
      <c r="V169" t="s">
        <v>1775</v>
      </c>
      <c r="X169" t="s">
        <v>138</v>
      </c>
      <c r="Y169" t="s">
        <v>187</v>
      </c>
      <c r="Z169" t="s">
        <v>109</v>
      </c>
      <c r="AA169" t="s">
        <v>116</v>
      </c>
      <c r="AB169" t="s">
        <v>160</v>
      </c>
      <c r="AC169" t="s">
        <v>116</v>
      </c>
      <c r="AD169" t="s">
        <v>2334</v>
      </c>
      <c r="AE169" t="s">
        <v>109</v>
      </c>
      <c r="AG169" t="s">
        <v>109</v>
      </c>
      <c r="AH169" t="s">
        <v>116</v>
      </c>
      <c r="AI169" t="s">
        <v>116</v>
      </c>
      <c r="AJ169" t="s">
        <v>116</v>
      </c>
      <c r="AK169" t="s">
        <v>116</v>
      </c>
      <c r="AL169" t="s">
        <v>109</v>
      </c>
      <c r="AM169" t="s">
        <v>112</v>
      </c>
      <c r="AN169" t="s">
        <v>117</v>
      </c>
      <c r="AO169" t="s">
        <v>219</v>
      </c>
      <c r="AP169" t="s">
        <v>1199</v>
      </c>
      <c r="AQ169" t="s">
        <v>109</v>
      </c>
      <c r="AS169" t="s">
        <v>1778</v>
      </c>
      <c r="AT169" t="s">
        <v>113</v>
      </c>
      <c r="AU169" t="s">
        <v>116</v>
      </c>
      <c r="AV169" t="s">
        <v>109</v>
      </c>
      <c r="AW169" t="s">
        <v>109</v>
      </c>
      <c r="AZ169" t="s">
        <v>113</v>
      </c>
      <c r="BA169" t="s">
        <v>113</v>
      </c>
      <c r="BB169" t="s">
        <v>121</v>
      </c>
      <c r="BC169" t="s">
        <v>109</v>
      </c>
      <c r="BD169" t="s">
        <v>116</v>
      </c>
      <c r="BE169" t="s">
        <v>122</v>
      </c>
      <c r="BG169" t="s">
        <v>109</v>
      </c>
      <c r="BH169" t="s">
        <v>116</v>
      </c>
      <c r="BI169" t="s">
        <v>2335</v>
      </c>
      <c r="BJ169" t="s">
        <v>116</v>
      </c>
      <c r="BK169" t="s">
        <v>109</v>
      </c>
      <c r="BL169" t="s">
        <v>109</v>
      </c>
      <c r="BM169" t="s">
        <v>109</v>
      </c>
      <c r="BN169" t="s">
        <v>124</v>
      </c>
      <c r="BO169" t="s">
        <v>116</v>
      </c>
      <c r="BP169" t="s">
        <v>122</v>
      </c>
      <c r="BR169" t="s">
        <v>116</v>
      </c>
      <c r="BS169" t="s">
        <v>849</v>
      </c>
      <c r="BT169" t="s">
        <v>109</v>
      </c>
      <c r="BU169" t="s">
        <v>114</v>
      </c>
      <c r="BV169" t="s">
        <v>223</v>
      </c>
      <c r="BX169" t="s">
        <v>116</v>
      </c>
      <c r="BY169" t="s">
        <v>116</v>
      </c>
      <c r="BZ169" t="s">
        <v>208</v>
      </c>
      <c r="CA169" t="s">
        <v>2336</v>
      </c>
      <c r="CB169" t="s">
        <v>113</v>
      </c>
      <c r="CC169" t="s">
        <v>191</v>
      </c>
      <c r="CD169" t="s">
        <v>109</v>
      </c>
      <c r="CE169" t="s">
        <v>116</v>
      </c>
      <c r="CG169" t="s">
        <v>113</v>
      </c>
      <c r="CH169" t="s">
        <v>113</v>
      </c>
      <c r="CI169" t="s">
        <v>113</v>
      </c>
      <c r="CJ169" t="s">
        <v>116</v>
      </c>
      <c r="CK169" t="s">
        <v>109</v>
      </c>
      <c r="CL169" t="s">
        <v>109</v>
      </c>
      <c r="CN169" t="s">
        <v>113</v>
      </c>
      <c r="CO169" t="s">
        <v>109</v>
      </c>
      <c r="CP169" t="s">
        <v>116</v>
      </c>
      <c r="CQ169" t="s">
        <v>109</v>
      </c>
      <c r="CS169" t="s">
        <v>116</v>
      </c>
      <c r="CT169" t="s">
        <v>116</v>
      </c>
      <c r="CU169" t="s">
        <v>116</v>
      </c>
      <c r="CV169" t="s">
        <v>109</v>
      </c>
      <c r="CX169" t="s">
        <v>109</v>
      </c>
      <c r="DB169">
        <f t="shared" si="86"/>
        <v>2</v>
      </c>
      <c r="DC169">
        <f t="shared" si="87"/>
        <v>0</v>
      </c>
      <c r="DD169">
        <f t="shared" si="88"/>
        <v>4</v>
      </c>
      <c r="DE169">
        <f t="shared" si="89"/>
        <v>1</v>
      </c>
      <c r="DF169">
        <f t="shared" si="90"/>
        <v>5</v>
      </c>
      <c r="DG169">
        <f t="shared" si="91"/>
        <v>0</v>
      </c>
      <c r="DH169">
        <f t="shared" si="92"/>
        <v>8</v>
      </c>
      <c r="DI169">
        <f t="shared" si="93"/>
        <v>2</v>
      </c>
      <c r="DJ169">
        <f t="shared" si="94"/>
        <v>1</v>
      </c>
      <c r="DK169">
        <f t="shared" si="95"/>
        <v>1</v>
      </c>
      <c r="DL169">
        <f t="shared" si="96"/>
        <v>1</v>
      </c>
      <c r="DM169">
        <f t="shared" si="97"/>
        <v>3</v>
      </c>
      <c r="DN169">
        <f t="shared" si="98"/>
        <v>4</v>
      </c>
      <c r="DO169">
        <f t="shared" si="99"/>
        <v>1</v>
      </c>
      <c r="DP169">
        <f t="shared" si="100"/>
        <v>2</v>
      </c>
      <c r="DQ169">
        <f t="shared" si="101"/>
        <v>0</v>
      </c>
      <c r="DR169">
        <f t="shared" si="102"/>
        <v>1</v>
      </c>
      <c r="DS169">
        <f t="shared" si="103"/>
        <v>4</v>
      </c>
      <c r="DT169">
        <f t="shared" si="104"/>
        <v>40</v>
      </c>
      <c r="DU169">
        <f t="shared" si="105"/>
        <v>7.6923076923076925</v>
      </c>
      <c r="DV169">
        <f t="shared" si="64"/>
        <v>7.5</v>
      </c>
      <c r="DW169">
        <f t="shared" si="65"/>
        <v>7.5</v>
      </c>
    </row>
    <row r="170" spans="1:127">
      <c r="A170">
        <v>188</v>
      </c>
      <c r="B170" s="1">
        <v>44690.487303240698</v>
      </c>
      <c r="C170" s="1">
        <v>44690.499675925901</v>
      </c>
      <c r="D170" t="s">
        <v>104</v>
      </c>
      <c r="F170" t="s">
        <v>2337</v>
      </c>
      <c r="G170" s="3">
        <v>10831</v>
      </c>
      <c r="H170" t="s">
        <v>2338</v>
      </c>
      <c r="I170" t="s">
        <v>2339</v>
      </c>
      <c r="J170" t="s">
        <v>152</v>
      </c>
      <c r="K170" t="s">
        <v>114</v>
      </c>
      <c r="L170" t="s">
        <v>2340</v>
      </c>
      <c r="M170" t="s">
        <v>109</v>
      </c>
      <c r="O170" t="s">
        <v>392</v>
      </c>
      <c r="P170" t="s">
        <v>2341</v>
      </c>
      <c r="Q170" t="s">
        <v>200</v>
      </c>
      <c r="R170" t="s">
        <v>113</v>
      </c>
      <c r="S170" t="s">
        <v>114</v>
      </c>
      <c r="T170" t="s">
        <v>109</v>
      </c>
      <c r="V170" t="s">
        <v>116</v>
      </c>
      <c r="W170" s="2" t="s">
        <v>2342</v>
      </c>
      <c r="X170" t="s">
        <v>138</v>
      </c>
      <c r="Y170" t="s">
        <v>187</v>
      </c>
      <c r="Z170" t="s">
        <v>109</v>
      </c>
      <c r="AA170" t="s">
        <v>116</v>
      </c>
      <c r="AB170" t="s">
        <v>108</v>
      </c>
      <c r="AC170" t="s">
        <v>116</v>
      </c>
      <c r="AD170" t="s">
        <v>2343</v>
      </c>
      <c r="AE170" t="s">
        <v>109</v>
      </c>
      <c r="AG170" t="s">
        <v>109</v>
      </c>
      <c r="AH170" t="s">
        <v>116</v>
      </c>
      <c r="AI170" t="s">
        <v>109</v>
      </c>
      <c r="AJ170" t="s">
        <v>116</v>
      </c>
      <c r="AK170" t="s">
        <v>116</v>
      </c>
      <c r="AL170" t="s">
        <v>109</v>
      </c>
      <c r="AM170" t="s">
        <v>112</v>
      </c>
      <c r="AN170" t="s">
        <v>117</v>
      </c>
      <c r="AO170" t="s">
        <v>188</v>
      </c>
      <c r="AP170" t="s">
        <v>113</v>
      </c>
      <c r="AQ170" t="s">
        <v>109</v>
      </c>
      <c r="AS170" t="s">
        <v>1765</v>
      </c>
      <c r="AT170" t="s">
        <v>113</v>
      </c>
      <c r="AU170" t="s">
        <v>116</v>
      </c>
      <c r="AV170" t="s">
        <v>116</v>
      </c>
      <c r="AW170" t="s">
        <v>152</v>
      </c>
      <c r="AX170" t="s">
        <v>109</v>
      </c>
      <c r="AZ170" t="s">
        <v>450</v>
      </c>
      <c r="BA170" t="s">
        <v>113</v>
      </c>
      <c r="BB170" t="s">
        <v>206</v>
      </c>
      <c r="BC170" t="s">
        <v>116</v>
      </c>
      <c r="BD170" t="s">
        <v>116</v>
      </c>
      <c r="BE170" t="s">
        <v>116</v>
      </c>
      <c r="BF170" t="s">
        <v>2344</v>
      </c>
      <c r="BG170" t="s">
        <v>109</v>
      </c>
      <c r="BH170" t="s">
        <v>116</v>
      </c>
      <c r="BI170" t="s">
        <v>2345</v>
      </c>
      <c r="BJ170" t="s">
        <v>116</v>
      </c>
      <c r="BK170" t="s">
        <v>116</v>
      </c>
      <c r="BL170" t="s">
        <v>109</v>
      </c>
      <c r="BM170" t="s">
        <v>116</v>
      </c>
      <c r="BN170" t="s">
        <v>168</v>
      </c>
      <c r="BO170" t="s">
        <v>116</v>
      </c>
      <c r="BP170" t="s">
        <v>116</v>
      </c>
      <c r="BQ170" t="s">
        <v>2346</v>
      </c>
      <c r="BR170" t="s">
        <v>109</v>
      </c>
      <c r="BS170" t="s">
        <v>2347</v>
      </c>
      <c r="BT170" t="s">
        <v>116</v>
      </c>
      <c r="BU170" t="s">
        <v>114</v>
      </c>
      <c r="BV170" t="s">
        <v>223</v>
      </c>
      <c r="BX170" t="s">
        <v>116</v>
      </c>
      <c r="BY170" t="s">
        <v>116</v>
      </c>
      <c r="BZ170" t="s">
        <v>269</v>
      </c>
      <c r="CA170" t="s">
        <v>246</v>
      </c>
      <c r="CB170" t="s">
        <v>2348</v>
      </c>
      <c r="CC170" t="s">
        <v>277</v>
      </c>
      <c r="CD170" t="s">
        <v>116</v>
      </c>
      <c r="CE170" t="s">
        <v>109</v>
      </c>
      <c r="CF170" t="s">
        <v>2009</v>
      </c>
      <c r="CG170" t="s">
        <v>113</v>
      </c>
      <c r="CH170" t="s">
        <v>113</v>
      </c>
      <c r="CI170" t="s">
        <v>113</v>
      </c>
      <c r="CJ170" t="s">
        <v>109</v>
      </c>
      <c r="CK170" t="s">
        <v>109</v>
      </c>
      <c r="CL170" t="s">
        <v>116</v>
      </c>
      <c r="CM170" t="s">
        <v>2349</v>
      </c>
      <c r="CN170" t="s">
        <v>1306</v>
      </c>
      <c r="CO170" t="s">
        <v>109</v>
      </c>
      <c r="CP170" t="s">
        <v>116</v>
      </c>
      <c r="CQ170" t="s">
        <v>109</v>
      </c>
      <c r="CS170" t="s">
        <v>116</v>
      </c>
      <c r="CT170" t="s">
        <v>116</v>
      </c>
      <c r="CU170" t="s">
        <v>109</v>
      </c>
      <c r="CV170" t="s">
        <v>109</v>
      </c>
      <c r="CX170" t="s">
        <v>116</v>
      </c>
      <c r="CY170" t="s">
        <v>224</v>
      </c>
      <c r="DB170">
        <f t="shared" si="86"/>
        <v>2</v>
      </c>
      <c r="DC170">
        <f t="shared" si="87"/>
        <v>0</v>
      </c>
      <c r="DD170">
        <f t="shared" si="88"/>
        <v>4</v>
      </c>
      <c r="DE170">
        <f t="shared" si="89"/>
        <v>1</v>
      </c>
      <c r="DF170">
        <f t="shared" si="90"/>
        <v>5</v>
      </c>
      <c r="DG170">
        <f t="shared" si="91"/>
        <v>0</v>
      </c>
      <c r="DH170">
        <f t="shared" si="92"/>
        <v>6</v>
      </c>
      <c r="DI170">
        <f t="shared" si="93"/>
        <v>4</v>
      </c>
      <c r="DJ170">
        <f t="shared" si="94"/>
        <v>2</v>
      </c>
      <c r="DK170">
        <f t="shared" si="95"/>
        <v>2</v>
      </c>
      <c r="DL170">
        <f t="shared" si="96"/>
        <v>1</v>
      </c>
      <c r="DM170">
        <f t="shared" si="97"/>
        <v>6</v>
      </c>
      <c r="DN170">
        <f t="shared" si="98"/>
        <v>4</v>
      </c>
      <c r="DO170">
        <f t="shared" si="99"/>
        <v>1</v>
      </c>
      <c r="DP170">
        <f t="shared" si="100"/>
        <v>4</v>
      </c>
      <c r="DQ170">
        <f t="shared" si="101"/>
        <v>1</v>
      </c>
      <c r="DR170">
        <f t="shared" si="102"/>
        <v>1</v>
      </c>
      <c r="DS170">
        <f t="shared" si="103"/>
        <v>4</v>
      </c>
      <c r="DT170">
        <f t="shared" si="104"/>
        <v>48</v>
      </c>
      <c r="DU170">
        <f t="shared" si="105"/>
        <v>9.2307692307692317</v>
      </c>
      <c r="DV170">
        <f t="shared" si="64"/>
        <v>9</v>
      </c>
      <c r="DW170">
        <f t="shared" si="65"/>
        <v>9</v>
      </c>
    </row>
    <row r="171" spans="1:127">
      <c r="A171">
        <v>189</v>
      </c>
      <c r="B171" s="1">
        <v>44690.6175</v>
      </c>
      <c r="C171" s="1">
        <v>44690.6300694444</v>
      </c>
      <c r="D171" t="s">
        <v>104</v>
      </c>
      <c r="F171" t="s">
        <v>2350</v>
      </c>
      <c r="G171" s="4">
        <v>1815</v>
      </c>
      <c r="H171" t="s">
        <v>2351</v>
      </c>
      <c r="I171" t="s">
        <v>2352</v>
      </c>
      <c r="J171" t="s">
        <v>2353</v>
      </c>
      <c r="K171" t="s">
        <v>114</v>
      </c>
      <c r="L171" t="s">
        <v>2354</v>
      </c>
      <c r="M171" t="s">
        <v>109</v>
      </c>
      <c r="O171" t="s">
        <v>198</v>
      </c>
      <c r="P171" t="s">
        <v>2355</v>
      </c>
      <c r="Q171" t="s">
        <v>112</v>
      </c>
      <c r="R171" t="s">
        <v>113</v>
      </c>
      <c r="S171" t="s">
        <v>122</v>
      </c>
      <c r="T171" t="s">
        <v>109</v>
      </c>
      <c r="V171" t="s">
        <v>1775</v>
      </c>
      <c r="X171" t="s">
        <v>113</v>
      </c>
      <c r="Y171" t="s">
        <v>113</v>
      </c>
      <c r="Z171" t="s">
        <v>109</v>
      </c>
      <c r="AA171" t="s">
        <v>109</v>
      </c>
      <c r="AB171" t="s">
        <v>134</v>
      </c>
      <c r="AC171" t="s">
        <v>116</v>
      </c>
      <c r="AD171" t="s">
        <v>2356</v>
      </c>
      <c r="AE171" t="s">
        <v>109</v>
      </c>
      <c r="AG171" t="s">
        <v>109</v>
      </c>
      <c r="AH171" t="s">
        <v>116</v>
      </c>
      <c r="AI171" t="s">
        <v>109</v>
      </c>
      <c r="AJ171" t="s">
        <v>116</v>
      </c>
      <c r="AK171" t="s">
        <v>116</v>
      </c>
      <c r="AL171" t="s">
        <v>116</v>
      </c>
      <c r="AM171" t="s">
        <v>112</v>
      </c>
      <c r="AN171" t="s">
        <v>2357</v>
      </c>
      <c r="AO171" t="s">
        <v>113</v>
      </c>
      <c r="AP171" t="s">
        <v>113</v>
      </c>
      <c r="AQ171" t="s">
        <v>109</v>
      </c>
      <c r="AS171" t="s">
        <v>1510</v>
      </c>
      <c r="AT171" t="s">
        <v>113</v>
      </c>
      <c r="AU171" t="s">
        <v>116</v>
      </c>
      <c r="AV171" t="s">
        <v>109</v>
      </c>
      <c r="AW171" t="s">
        <v>112</v>
      </c>
      <c r="AX171" t="s">
        <v>109</v>
      </c>
      <c r="AZ171" t="s">
        <v>113</v>
      </c>
      <c r="BA171" t="s">
        <v>113</v>
      </c>
      <c r="BB171" t="s">
        <v>113</v>
      </c>
      <c r="BC171" t="s">
        <v>116</v>
      </c>
      <c r="BD171" t="s">
        <v>116</v>
      </c>
      <c r="BE171" t="s">
        <v>122</v>
      </c>
      <c r="BG171" t="s">
        <v>109</v>
      </c>
      <c r="BH171" t="s">
        <v>116</v>
      </c>
      <c r="BI171" t="s">
        <v>2358</v>
      </c>
      <c r="BJ171" t="s">
        <v>116</v>
      </c>
      <c r="BK171" t="s">
        <v>109</v>
      </c>
      <c r="BL171" t="s">
        <v>109</v>
      </c>
      <c r="BM171" t="s">
        <v>109</v>
      </c>
      <c r="BN171" t="s">
        <v>124</v>
      </c>
      <c r="BO171" t="s">
        <v>116</v>
      </c>
      <c r="BP171" t="s">
        <v>122</v>
      </c>
      <c r="BR171" t="s">
        <v>116</v>
      </c>
      <c r="BS171" t="s">
        <v>126</v>
      </c>
      <c r="BT171" t="s">
        <v>109</v>
      </c>
      <c r="BU171" t="s">
        <v>114</v>
      </c>
      <c r="BV171" t="s">
        <v>223</v>
      </c>
      <c r="BX171" t="s">
        <v>116</v>
      </c>
      <c r="BY171" t="s">
        <v>116</v>
      </c>
      <c r="BZ171" t="s">
        <v>208</v>
      </c>
      <c r="CA171" t="s">
        <v>257</v>
      </c>
      <c r="CB171" t="s">
        <v>113</v>
      </c>
      <c r="CC171" t="s">
        <v>113</v>
      </c>
      <c r="CD171" t="s">
        <v>109</v>
      </c>
      <c r="CE171" t="s">
        <v>116</v>
      </c>
      <c r="CG171" t="s">
        <v>113</v>
      </c>
      <c r="CH171" t="s">
        <v>113</v>
      </c>
      <c r="CI171" t="s">
        <v>113</v>
      </c>
      <c r="CJ171" t="s">
        <v>109</v>
      </c>
      <c r="CK171" t="s">
        <v>109</v>
      </c>
      <c r="CL171" t="s">
        <v>109</v>
      </c>
      <c r="CN171" t="s">
        <v>598</v>
      </c>
      <c r="CO171" t="s">
        <v>109</v>
      </c>
      <c r="CP171" t="s">
        <v>116</v>
      </c>
      <c r="CQ171" t="s">
        <v>109</v>
      </c>
      <c r="CS171" t="s">
        <v>109</v>
      </c>
      <c r="CT171" t="s">
        <v>109</v>
      </c>
      <c r="CU171" t="s">
        <v>109</v>
      </c>
      <c r="CV171" t="s">
        <v>109</v>
      </c>
      <c r="CX171" t="s">
        <v>116</v>
      </c>
      <c r="CY171" t="s">
        <v>1171</v>
      </c>
      <c r="DB171">
        <f t="shared" si="86"/>
        <v>2</v>
      </c>
      <c r="DC171">
        <f t="shared" si="87"/>
        <v>0</v>
      </c>
      <c r="DD171">
        <f t="shared" si="88"/>
        <v>3</v>
      </c>
      <c r="DE171">
        <f t="shared" si="89"/>
        <v>1</v>
      </c>
      <c r="DF171">
        <f t="shared" si="90"/>
        <v>2</v>
      </c>
      <c r="DG171">
        <f t="shared" si="91"/>
        <v>0</v>
      </c>
      <c r="DH171">
        <f t="shared" si="92"/>
        <v>6</v>
      </c>
      <c r="DI171">
        <f t="shared" si="93"/>
        <v>3</v>
      </c>
      <c r="DJ171">
        <f t="shared" si="94"/>
        <v>0</v>
      </c>
      <c r="DK171">
        <f t="shared" si="95"/>
        <v>1</v>
      </c>
      <c r="DL171">
        <f t="shared" si="96"/>
        <v>1</v>
      </c>
      <c r="DM171">
        <f t="shared" si="97"/>
        <v>3</v>
      </c>
      <c r="DN171">
        <f t="shared" si="98"/>
        <v>4</v>
      </c>
      <c r="DO171">
        <f t="shared" si="99"/>
        <v>1</v>
      </c>
      <c r="DP171">
        <f t="shared" si="100"/>
        <v>1</v>
      </c>
      <c r="DQ171">
        <f t="shared" si="101"/>
        <v>0</v>
      </c>
      <c r="DR171">
        <f t="shared" si="102"/>
        <v>0</v>
      </c>
      <c r="DS171">
        <f t="shared" si="103"/>
        <v>2</v>
      </c>
      <c r="DT171">
        <f t="shared" si="104"/>
        <v>30</v>
      </c>
      <c r="DU171">
        <f t="shared" si="105"/>
        <v>5.7692307692307683</v>
      </c>
      <c r="DV171">
        <f t="shared" si="64"/>
        <v>6</v>
      </c>
      <c r="DW171">
        <f t="shared" si="65"/>
        <v>6</v>
      </c>
    </row>
    <row r="172" spans="1:127">
      <c r="A172">
        <v>190</v>
      </c>
      <c r="B172" s="1">
        <v>44691.5457523148</v>
      </c>
      <c r="C172" s="1">
        <v>44691.562268518501</v>
      </c>
      <c r="D172" t="s">
        <v>104</v>
      </c>
      <c r="F172" t="s">
        <v>2359</v>
      </c>
      <c r="G172" s="3">
        <v>11820</v>
      </c>
      <c r="H172" t="s">
        <v>2360</v>
      </c>
      <c r="I172" t="s">
        <v>2361</v>
      </c>
      <c r="J172" t="s">
        <v>152</v>
      </c>
      <c r="K172" t="s">
        <v>114</v>
      </c>
      <c r="L172" t="s">
        <v>2362</v>
      </c>
      <c r="M172" t="s">
        <v>116</v>
      </c>
      <c r="N172" t="s">
        <v>2363</v>
      </c>
      <c r="O172" t="s">
        <v>2364</v>
      </c>
      <c r="P172" t="s">
        <v>1819</v>
      </c>
      <c r="Q172" t="s">
        <v>200</v>
      </c>
      <c r="R172" t="s">
        <v>113</v>
      </c>
      <c r="S172" t="s">
        <v>114</v>
      </c>
      <c r="T172" t="s">
        <v>109</v>
      </c>
      <c r="V172" t="s">
        <v>1775</v>
      </c>
      <c r="X172" t="s">
        <v>356</v>
      </c>
      <c r="Y172" t="s">
        <v>113</v>
      </c>
      <c r="Z172" t="s">
        <v>109</v>
      </c>
      <c r="AA172" t="s">
        <v>116</v>
      </c>
      <c r="AB172" t="s">
        <v>152</v>
      </c>
      <c r="AC172" t="s">
        <v>116</v>
      </c>
      <c r="AD172" t="s">
        <v>2365</v>
      </c>
      <c r="AE172" t="s">
        <v>114</v>
      </c>
      <c r="AF172" t="s">
        <v>2366</v>
      </c>
      <c r="AG172" t="s">
        <v>116</v>
      </c>
      <c r="AH172" t="s">
        <v>116</v>
      </c>
      <c r="AI172" t="s">
        <v>116</v>
      </c>
      <c r="AJ172" t="s">
        <v>116</v>
      </c>
      <c r="AK172" t="s">
        <v>116</v>
      </c>
      <c r="AL172" t="s">
        <v>116</v>
      </c>
      <c r="AM172" t="s">
        <v>152</v>
      </c>
      <c r="AN172" t="s">
        <v>117</v>
      </c>
      <c r="AO172" t="s">
        <v>188</v>
      </c>
      <c r="AP172" t="s">
        <v>429</v>
      </c>
      <c r="AQ172" t="s">
        <v>109</v>
      </c>
      <c r="AS172" t="s">
        <v>2367</v>
      </c>
      <c r="AT172" t="s">
        <v>2368</v>
      </c>
      <c r="AU172" t="s">
        <v>116</v>
      </c>
      <c r="AV172" t="s">
        <v>116</v>
      </c>
      <c r="AW172" t="s">
        <v>109</v>
      </c>
      <c r="AZ172" t="s">
        <v>2297</v>
      </c>
      <c r="BA172" t="s">
        <v>113</v>
      </c>
      <c r="BB172" t="s">
        <v>206</v>
      </c>
      <c r="BC172" t="s">
        <v>116</v>
      </c>
      <c r="BD172" t="s">
        <v>116</v>
      </c>
      <c r="BE172" t="s">
        <v>122</v>
      </c>
      <c r="BG172" t="s">
        <v>116</v>
      </c>
      <c r="BH172" t="s">
        <v>116</v>
      </c>
      <c r="BI172" t="s">
        <v>2369</v>
      </c>
      <c r="BJ172" t="s">
        <v>116</v>
      </c>
      <c r="BK172" t="s">
        <v>116</v>
      </c>
      <c r="BL172" t="s">
        <v>109</v>
      </c>
      <c r="BM172" t="s">
        <v>109</v>
      </c>
      <c r="BN172" t="s">
        <v>1313</v>
      </c>
      <c r="BO172" t="s">
        <v>116</v>
      </c>
      <c r="BP172" t="s">
        <v>122</v>
      </c>
      <c r="BR172" t="s">
        <v>116</v>
      </c>
      <c r="BS172" t="s">
        <v>126</v>
      </c>
      <c r="BT172" t="s">
        <v>116</v>
      </c>
      <c r="BU172" t="s">
        <v>114</v>
      </c>
      <c r="BV172" t="s">
        <v>223</v>
      </c>
      <c r="BW172" t="s">
        <v>2370</v>
      </c>
      <c r="BX172" t="s">
        <v>116</v>
      </c>
      <c r="BY172" t="s">
        <v>116</v>
      </c>
      <c r="BZ172" t="s">
        <v>208</v>
      </c>
      <c r="CA172" t="s">
        <v>128</v>
      </c>
      <c r="CB172" t="s">
        <v>129</v>
      </c>
      <c r="CC172" t="s">
        <v>2371</v>
      </c>
      <c r="CD172" t="s">
        <v>116</v>
      </c>
      <c r="CE172" t="s">
        <v>109</v>
      </c>
      <c r="CF172" t="s">
        <v>330</v>
      </c>
      <c r="CG172" t="s">
        <v>113</v>
      </c>
      <c r="CH172" t="s">
        <v>174</v>
      </c>
      <c r="CI172" t="s">
        <v>680</v>
      </c>
      <c r="CJ172" t="s">
        <v>116</v>
      </c>
      <c r="CK172" t="s">
        <v>116</v>
      </c>
      <c r="CL172" t="s">
        <v>116</v>
      </c>
      <c r="CM172" t="s">
        <v>2372</v>
      </c>
      <c r="CN172" t="s">
        <v>372</v>
      </c>
      <c r="CO172" t="s">
        <v>116</v>
      </c>
      <c r="CP172" t="s">
        <v>116</v>
      </c>
      <c r="CQ172" t="s">
        <v>116</v>
      </c>
      <c r="CR172" t="s">
        <v>2373</v>
      </c>
      <c r="CS172" t="s">
        <v>109</v>
      </c>
      <c r="CT172" t="s">
        <v>109</v>
      </c>
      <c r="CU172" t="s">
        <v>116</v>
      </c>
      <c r="CV172" t="s">
        <v>116</v>
      </c>
      <c r="CW172" t="s">
        <v>2374</v>
      </c>
      <c r="CX172" t="s">
        <v>116</v>
      </c>
      <c r="CY172" t="s">
        <v>364</v>
      </c>
      <c r="DB172">
        <f t="shared" si="86"/>
        <v>2</v>
      </c>
      <c r="DC172">
        <f t="shared" si="87"/>
        <v>1</v>
      </c>
      <c r="DD172">
        <f t="shared" si="88"/>
        <v>4</v>
      </c>
      <c r="DE172">
        <f t="shared" si="89"/>
        <v>1</v>
      </c>
      <c r="DF172">
        <f t="shared" si="90"/>
        <v>4</v>
      </c>
      <c r="DG172">
        <f t="shared" si="91"/>
        <v>1</v>
      </c>
      <c r="DH172">
        <f t="shared" si="92"/>
        <v>10</v>
      </c>
      <c r="DI172">
        <f t="shared" si="93"/>
        <v>4</v>
      </c>
      <c r="DJ172">
        <f t="shared" si="94"/>
        <v>2</v>
      </c>
      <c r="DK172">
        <f t="shared" si="95"/>
        <v>1</v>
      </c>
      <c r="DL172">
        <f t="shared" si="96"/>
        <v>2</v>
      </c>
      <c r="DM172">
        <f t="shared" si="97"/>
        <v>4</v>
      </c>
      <c r="DN172">
        <f t="shared" si="98"/>
        <v>5</v>
      </c>
      <c r="DO172">
        <f t="shared" si="99"/>
        <v>1</v>
      </c>
      <c r="DP172">
        <f t="shared" si="100"/>
        <v>4</v>
      </c>
      <c r="DQ172">
        <f t="shared" si="101"/>
        <v>2</v>
      </c>
      <c r="DR172">
        <f t="shared" si="102"/>
        <v>3</v>
      </c>
      <c r="DS172">
        <f t="shared" si="103"/>
        <v>7</v>
      </c>
      <c r="DT172">
        <f t="shared" si="104"/>
        <v>58</v>
      </c>
      <c r="DU172">
        <f t="shared" si="105"/>
        <v>11.153846153846153</v>
      </c>
      <c r="DV172">
        <f t="shared" si="64"/>
        <v>11</v>
      </c>
      <c r="DW172">
        <f t="shared" si="65"/>
        <v>10</v>
      </c>
    </row>
    <row r="173" spans="1:127">
      <c r="A173">
        <v>191</v>
      </c>
      <c r="B173" s="1">
        <v>44691.609409722201</v>
      </c>
      <c r="C173" s="1">
        <v>44691.623287037</v>
      </c>
      <c r="D173" t="s">
        <v>104</v>
      </c>
      <c r="F173" t="s">
        <v>2375</v>
      </c>
      <c r="G173" s="4">
        <v>14082</v>
      </c>
      <c r="H173" t="s">
        <v>2376</v>
      </c>
      <c r="I173" t="s">
        <v>2377</v>
      </c>
      <c r="J173" t="s">
        <v>152</v>
      </c>
      <c r="K173" t="s">
        <v>109</v>
      </c>
      <c r="M173" t="s">
        <v>109</v>
      </c>
      <c r="O173" t="s">
        <v>2378</v>
      </c>
      <c r="P173" t="s">
        <v>2379</v>
      </c>
      <c r="Q173" t="s">
        <v>108</v>
      </c>
      <c r="R173" t="s">
        <v>113</v>
      </c>
      <c r="S173" t="s">
        <v>114</v>
      </c>
      <c r="T173" t="s">
        <v>156</v>
      </c>
      <c r="U173" t="s">
        <v>157</v>
      </c>
      <c r="V173" t="s">
        <v>116</v>
      </c>
      <c r="W173" s="2" t="s">
        <v>2380</v>
      </c>
      <c r="X173" t="s">
        <v>202</v>
      </c>
      <c r="Y173" t="s">
        <v>187</v>
      </c>
      <c r="Z173" t="s">
        <v>109</v>
      </c>
      <c r="AA173" t="s">
        <v>116</v>
      </c>
      <c r="AB173" t="s">
        <v>160</v>
      </c>
      <c r="AC173" t="s">
        <v>109</v>
      </c>
      <c r="AE173" t="s">
        <v>109</v>
      </c>
      <c r="AG173" t="s">
        <v>109</v>
      </c>
      <c r="AH173" t="s">
        <v>116</v>
      </c>
      <c r="AI173" t="s">
        <v>109</v>
      </c>
      <c r="AJ173" t="s">
        <v>116</v>
      </c>
      <c r="AK173" t="s">
        <v>109</v>
      </c>
      <c r="AL173" t="s">
        <v>109</v>
      </c>
      <c r="AM173" t="s">
        <v>108</v>
      </c>
      <c r="AN173" t="s">
        <v>117</v>
      </c>
      <c r="AO173" t="s">
        <v>188</v>
      </c>
      <c r="AP173" t="s">
        <v>429</v>
      </c>
      <c r="AQ173" t="s">
        <v>109</v>
      </c>
      <c r="AS173" t="s">
        <v>118</v>
      </c>
      <c r="AT173" t="s">
        <v>308</v>
      </c>
      <c r="AU173" t="s">
        <v>116</v>
      </c>
      <c r="AV173" t="s">
        <v>109</v>
      </c>
      <c r="AW173" t="s">
        <v>109</v>
      </c>
      <c r="AZ173" t="s">
        <v>164</v>
      </c>
      <c r="BA173" t="s">
        <v>120</v>
      </c>
      <c r="BB173" t="s">
        <v>206</v>
      </c>
      <c r="BC173" t="s">
        <v>116</v>
      </c>
      <c r="BD173" t="s">
        <v>116</v>
      </c>
      <c r="BE173" t="s">
        <v>122</v>
      </c>
      <c r="BG173" t="s">
        <v>109</v>
      </c>
      <c r="BH173" t="s">
        <v>116</v>
      </c>
      <c r="BI173" t="s">
        <v>2381</v>
      </c>
      <c r="BJ173" t="s">
        <v>116</v>
      </c>
      <c r="BK173" t="s">
        <v>116</v>
      </c>
      <c r="BL173" t="s">
        <v>109</v>
      </c>
      <c r="BM173" t="s">
        <v>116</v>
      </c>
      <c r="BN173" t="s">
        <v>113</v>
      </c>
      <c r="BO173" t="s">
        <v>116</v>
      </c>
      <c r="BP173" t="s">
        <v>122</v>
      </c>
      <c r="BR173" t="s">
        <v>116</v>
      </c>
      <c r="BS173" t="s">
        <v>310</v>
      </c>
      <c r="BT173" t="s">
        <v>116</v>
      </c>
      <c r="BU173" t="s">
        <v>114</v>
      </c>
      <c r="BV173" t="s">
        <v>116</v>
      </c>
      <c r="BX173" t="s">
        <v>116</v>
      </c>
      <c r="BY173" t="s">
        <v>116</v>
      </c>
      <c r="BZ173" t="s">
        <v>208</v>
      </c>
      <c r="CA173" t="s">
        <v>2382</v>
      </c>
      <c r="CB173" t="s">
        <v>129</v>
      </c>
      <c r="CC173" t="s">
        <v>270</v>
      </c>
      <c r="CD173" t="s">
        <v>116</v>
      </c>
      <c r="CE173" t="s">
        <v>109</v>
      </c>
      <c r="CF173" t="s">
        <v>249</v>
      </c>
      <c r="CG173" t="s">
        <v>113</v>
      </c>
      <c r="CH173" t="s">
        <v>346</v>
      </c>
      <c r="CI173" t="s">
        <v>490</v>
      </c>
      <c r="CJ173" t="s">
        <v>116</v>
      </c>
      <c r="CK173" t="s">
        <v>116</v>
      </c>
      <c r="CL173" t="s">
        <v>116</v>
      </c>
      <c r="CM173" t="s">
        <v>2383</v>
      </c>
      <c r="CN173" t="s">
        <v>2232</v>
      </c>
      <c r="CO173" t="s">
        <v>116</v>
      </c>
      <c r="CP173" t="s">
        <v>116</v>
      </c>
      <c r="CQ173" t="s">
        <v>116</v>
      </c>
      <c r="CR173" t="s">
        <v>2384</v>
      </c>
      <c r="CS173" t="s">
        <v>116</v>
      </c>
      <c r="CT173" t="s">
        <v>116</v>
      </c>
      <c r="CU173" t="s">
        <v>116</v>
      </c>
      <c r="CV173" t="s">
        <v>116</v>
      </c>
      <c r="CW173" t="s">
        <v>2385</v>
      </c>
      <c r="CX173" t="s">
        <v>116</v>
      </c>
      <c r="CY173" t="s">
        <v>211</v>
      </c>
      <c r="DB173">
        <f t="shared" si="86"/>
        <v>1</v>
      </c>
      <c r="DC173">
        <f t="shared" si="87"/>
        <v>0</v>
      </c>
      <c r="DD173">
        <f t="shared" si="88"/>
        <v>5</v>
      </c>
      <c r="DE173">
        <f t="shared" si="89"/>
        <v>1</v>
      </c>
      <c r="DF173">
        <f t="shared" si="90"/>
        <v>4</v>
      </c>
      <c r="DG173">
        <f t="shared" si="91"/>
        <v>0</v>
      </c>
      <c r="DH173">
        <f t="shared" si="92"/>
        <v>6</v>
      </c>
      <c r="DI173">
        <f t="shared" si="93"/>
        <v>3</v>
      </c>
      <c r="DJ173">
        <f t="shared" si="94"/>
        <v>3</v>
      </c>
      <c r="DK173">
        <f t="shared" si="95"/>
        <v>1</v>
      </c>
      <c r="DL173">
        <f t="shared" si="96"/>
        <v>1</v>
      </c>
      <c r="DM173">
        <f t="shared" si="97"/>
        <v>4</v>
      </c>
      <c r="DN173">
        <f t="shared" si="98"/>
        <v>5</v>
      </c>
      <c r="DO173">
        <f t="shared" si="99"/>
        <v>1</v>
      </c>
      <c r="DP173">
        <f t="shared" si="100"/>
        <v>4</v>
      </c>
      <c r="DQ173">
        <f t="shared" si="101"/>
        <v>2</v>
      </c>
      <c r="DR173">
        <f t="shared" si="102"/>
        <v>3</v>
      </c>
      <c r="DS173">
        <f t="shared" si="103"/>
        <v>9</v>
      </c>
      <c r="DT173">
        <f t="shared" si="104"/>
        <v>53</v>
      </c>
      <c r="DU173">
        <f t="shared" si="105"/>
        <v>10.192307692307692</v>
      </c>
      <c r="DV173">
        <f t="shared" si="64"/>
        <v>10</v>
      </c>
      <c r="DW173">
        <f t="shared" si="65"/>
        <v>10</v>
      </c>
    </row>
    <row r="174" spans="1:127">
      <c r="A174">
        <v>192</v>
      </c>
      <c r="B174" s="1">
        <v>44691.725590277798</v>
      </c>
      <c r="C174" s="1">
        <v>44691.751550925903</v>
      </c>
      <c r="D174" t="s">
        <v>104</v>
      </c>
      <c r="F174" t="s">
        <v>2386</v>
      </c>
      <c r="G174" s="3">
        <v>901</v>
      </c>
      <c r="H174" t="s">
        <v>2387</v>
      </c>
      <c r="I174" t="s">
        <v>2388</v>
      </c>
      <c r="J174" t="s">
        <v>152</v>
      </c>
      <c r="K174" t="s">
        <v>114</v>
      </c>
      <c r="L174" t="s">
        <v>2389</v>
      </c>
      <c r="M174" t="s">
        <v>109</v>
      </c>
      <c r="O174" t="s">
        <v>2390</v>
      </c>
      <c r="P174" t="s">
        <v>1242</v>
      </c>
      <c r="Q174" t="s">
        <v>112</v>
      </c>
      <c r="R174" t="s">
        <v>113</v>
      </c>
      <c r="S174" t="s">
        <v>114</v>
      </c>
      <c r="T174" t="s">
        <v>109</v>
      </c>
      <c r="V174" t="s">
        <v>1775</v>
      </c>
      <c r="X174" t="s">
        <v>138</v>
      </c>
      <c r="Y174" t="s">
        <v>139</v>
      </c>
      <c r="Z174" t="s">
        <v>109</v>
      </c>
      <c r="AA174" t="s">
        <v>116</v>
      </c>
      <c r="AB174" t="s">
        <v>152</v>
      </c>
      <c r="AC174" t="s">
        <v>116</v>
      </c>
      <c r="AD174" t="s">
        <v>2391</v>
      </c>
      <c r="AE174" t="s">
        <v>109</v>
      </c>
      <c r="AG174" t="s">
        <v>116</v>
      </c>
      <c r="AH174" t="s">
        <v>116</v>
      </c>
      <c r="AI174" t="s">
        <v>109</v>
      </c>
      <c r="AJ174" t="s">
        <v>116</v>
      </c>
      <c r="AK174" t="s">
        <v>116</v>
      </c>
      <c r="AL174" t="s">
        <v>109</v>
      </c>
      <c r="AM174" t="s">
        <v>200</v>
      </c>
      <c r="AN174" t="s">
        <v>117</v>
      </c>
      <c r="AO174" t="s">
        <v>162</v>
      </c>
      <c r="AP174" t="s">
        <v>241</v>
      </c>
      <c r="AQ174" t="s">
        <v>109</v>
      </c>
      <c r="AS174" t="s">
        <v>2166</v>
      </c>
      <c r="AT174" t="s">
        <v>308</v>
      </c>
      <c r="AU174" t="s">
        <v>116</v>
      </c>
      <c r="AV174" t="s">
        <v>109</v>
      </c>
      <c r="AW174" t="s">
        <v>109</v>
      </c>
      <c r="AZ174" t="s">
        <v>113</v>
      </c>
      <c r="BA174" t="s">
        <v>113</v>
      </c>
      <c r="BB174" t="s">
        <v>121</v>
      </c>
      <c r="BC174" t="s">
        <v>116</v>
      </c>
      <c r="BD174" t="s">
        <v>116</v>
      </c>
      <c r="BE174" t="s">
        <v>122</v>
      </c>
      <c r="BG174" t="s">
        <v>116</v>
      </c>
      <c r="BH174" t="s">
        <v>116</v>
      </c>
      <c r="BI174" t="s">
        <v>2392</v>
      </c>
      <c r="BJ174" t="s">
        <v>116</v>
      </c>
      <c r="BK174" t="s">
        <v>109</v>
      </c>
      <c r="BL174" t="s">
        <v>109</v>
      </c>
      <c r="BM174" t="s">
        <v>116</v>
      </c>
      <c r="BN174" t="s">
        <v>124</v>
      </c>
      <c r="BO174" t="s">
        <v>125</v>
      </c>
      <c r="BP174" t="s">
        <v>122</v>
      </c>
      <c r="BR174" t="s">
        <v>116</v>
      </c>
      <c r="BS174" t="s">
        <v>255</v>
      </c>
      <c r="BT174" t="s">
        <v>116</v>
      </c>
      <c r="BU174" t="s">
        <v>114</v>
      </c>
      <c r="BV174" t="s">
        <v>223</v>
      </c>
      <c r="BX174" t="s">
        <v>116</v>
      </c>
      <c r="BY174" t="s">
        <v>116</v>
      </c>
      <c r="BZ174" t="s">
        <v>208</v>
      </c>
      <c r="CA174" t="s">
        <v>2393</v>
      </c>
      <c r="CB174" t="s">
        <v>129</v>
      </c>
      <c r="CC174" t="s">
        <v>632</v>
      </c>
      <c r="CD174" t="s">
        <v>116</v>
      </c>
      <c r="CE174" t="s">
        <v>109</v>
      </c>
      <c r="CF174" t="s">
        <v>2394</v>
      </c>
      <c r="CG174" t="s">
        <v>113</v>
      </c>
      <c r="CH174" t="s">
        <v>146</v>
      </c>
      <c r="CI174" t="s">
        <v>749</v>
      </c>
      <c r="CJ174" t="s">
        <v>109</v>
      </c>
      <c r="CK174" t="s">
        <v>109</v>
      </c>
      <c r="CL174" t="s">
        <v>116</v>
      </c>
      <c r="CM174" t="s">
        <v>2395</v>
      </c>
      <c r="CN174" t="s">
        <v>1306</v>
      </c>
      <c r="CO174" t="s">
        <v>109</v>
      </c>
      <c r="CP174" t="s">
        <v>116</v>
      </c>
      <c r="CQ174" t="s">
        <v>109</v>
      </c>
      <c r="CS174" t="s">
        <v>116</v>
      </c>
      <c r="CT174" t="s">
        <v>116</v>
      </c>
      <c r="CU174" t="s">
        <v>116</v>
      </c>
      <c r="CV174" t="s">
        <v>109</v>
      </c>
      <c r="CX174" t="s">
        <v>116</v>
      </c>
      <c r="CY174" t="s">
        <v>1171</v>
      </c>
      <c r="DB174">
        <f t="shared" si="86"/>
        <v>2</v>
      </c>
      <c r="DC174">
        <f t="shared" si="87"/>
        <v>0</v>
      </c>
      <c r="DD174">
        <f t="shared" si="88"/>
        <v>4</v>
      </c>
      <c r="DE174">
        <f t="shared" si="89"/>
        <v>1</v>
      </c>
      <c r="DF174">
        <f t="shared" si="90"/>
        <v>5</v>
      </c>
      <c r="DG174">
        <f t="shared" si="91"/>
        <v>0</v>
      </c>
      <c r="DH174">
        <f t="shared" si="92"/>
        <v>8</v>
      </c>
      <c r="DI174">
        <f t="shared" si="93"/>
        <v>3</v>
      </c>
      <c r="DJ174">
        <f t="shared" si="94"/>
        <v>1</v>
      </c>
      <c r="DK174">
        <f t="shared" si="95"/>
        <v>1</v>
      </c>
      <c r="DL174">
        <f t="shared" si="96"/>
        <v>2</v>
      </c>
      <c r="DM174">
        <f t="shared" si="97"/>
        <v>4</v>
      </c>
      <c r="DN174">
        <f t="shared" si="98"/>
        <v>5</v>
      </c>
      <c r="DO174">
        <f t="shared" si="99"/>
        <v>1</v>
      </c>
      <c r="DP174">
        <f t="shared" si="100"/>
        <v>4</v>
      </c>
      <c r="DQ174">
        <f t="shared" si="101"/>
        <v>2</v>
      </c>
      <c r="DR174">
        <f t="shared" si="102"/>
        <v>1</v>
      </c>
      <c r="DS174">
        <f t="shared" si="103"/>
        <v>5</v>
      </c>
      <c r="DT174">
        <f t="shared" si="104"/>
        <v>49</v>
      </c>
      <c r="DU174">
        <f t="shared" si="105"/>
        <v>9.4230769230769234</v>
      </c>
      <c r="DV174">
        <f t="shared" si="64"/>
        <v>9.5</v>
      </c>
      <c r="DW174">
        <f t="shared" si="65"/>
        <v>9.5</v>
      </c>
    </row>
    <row r="175" spans="1:127">
      <c r="A175">
        <v>193</v>
      </c>
      <c r="B175" s="1">
        <v>44691.863483796304</v>
      </c>
      <c r="C175" s="1">
        <v>44691.883969907401</v>
      </c>
      <c r="D175" t="s">
        <v>104</v>
      </c>
      <c r="F175" t="s">
        <v>2396</v>
      </c>
      <c r="G175" s="4">
        <v>6967</v>
      </c>
      <c r="H175" t="s">
        <v>2397</v>
      </c>
      <c r="I175" t="s">
        <v>2398</v>
      </c>
      <c r="J175" t="s">
        <v>134</v>
      </c>
      <c r="K175" t="s">
        <v>114</v>
      </c>
      <c r="L175" t="s">
        <v>2399</v>
      </c>
      <c r="M175" t="s">
        <v>109</v>
      </c>
      <c r="O175" t="s">
        <v>2400</v>
      </c>
      <c r="P175" t="s">
        <v>306</v>
      </c>
      <c r="Q175" t="s">
        <v>112</v>
      </c>
      <c r="R175" t="s">
        <v>113</v>
      </c>
      <c r="S175" t="s">
        <v>114</v>
      </c>
      <c r="T175" t="s">
        <v>156</v>
      </c>
      <c r="U175" t="s">
        <v>285</v>
      </c>
      <c r="V175" t="s">
        <v>1775</v>
      </c>
      <c r="X175" t="s">
        <v>138</v>
      </c>
      <c r="Y175" t="s">
        <v>187</v>
      </c>
      <c r="Z175" t="s">
        <v>109</v>
      </c>
      <c r="AA175" t="s">
        <v>116</v>
      </c>
      <c r="AB175" t="s">
        <v>134</v>
      </c>
      <c r="AC175" t="s">
        <v>116</v>
      </c>
      <c r="AD175" t="s">
        <v>2401</v>
      </c>
      <c r="AE175" t="s">
        <v>109</v>
      </c>
      <c r="AG175" t="s">
        <v>109</v>
      </c>
      <c r="AH175" t="s">
        <v>116</v>
      </c>
      <c r="AI175" t="s">
        <v>109</v>
      </c>
      <c r="AJ175" t="s">
        <v>116</v>
      </c>
      <c r="AK175" t="s">
        <v>116</v>
      </c>
      <c r="AL175" t="s">
        <v>116</v>
      </c>
      <c r="AM175" t="s">
        <v>200</v>
      </c>
      <c r="AN175" t="s">
        <v>117</v>
      </c>
      <c r="AO175" t="s">
        <v>339</v>
      </c>
      <c r="AP175" t="s">
        <v>113</v>
      </c>
      <c r="AQ175" t="s">
        <v>109</v>
      </c>
      <c r="AS175" t="s">
        <v>2402</v>
      </c>
      <c r="AT175" t="s">
        <v>113</v>
      </c>
      <c r="AU175" t="s">
        <v>116</v>
      </c>
      <c r="AV175" t="s">
        <v>116</v>
      </c>
      <c r="AW175" t="s">
        <v>109</v>
      </c>
      <c r="AZ175" t="s">
        <v>164</v>
      </c>
      <c r="BA175" t="s">
        <v>476</v>
      </c>
      <c r="BB175" t="s">
        <v>206</v>
      </c>
      <c r="BC175" t="s">
        <v>116</v>
      </c>
      <c r="BD175" t="s">
        <v>116</v>
      </c>
      <c r="BE175" t="s">
        <v>116</v>
      </c>
      <c r="BF175" t="s">
        <v>2403</v>
      </c>
      <c r="BG175" t="s">
        <v>109</v>
      </c>
      <c r="BH175" t="s">
        <v>116</v>
      </c>
      <c r="BI175" t="s">
        <v>2404</v>
      </c>
      <c r="BJ175" t="s">
        <v>116</v>
      </c>
      <c r="BK175" t="s">
        <v>116</v>
      </c>
      <c r="BL175" t="s">
        <v>109</v>
      </c>
      <c r="BM175" t="s">
        <v>109</v>
      </c>
      <c r="BN175" t="s">
        <v>2405</v>
      </c>
      <c r="BO175" t="s">
        <v>116</v>
      </c>
      <c r="BP175" t="s">
        <v>122</v>
      </c>
      <c r="BR175" t="s">
        <v>109</v>
      </c>
      <c r="BS175" t="s">
        <v>849</v>
      </c>
      <c r="BT175" t="s">
        <v>116</v>
      </c>
      <c r="BU175" t="s">
        <v>114</v>
      </c>
      <c r="BV175" t="s">
        <v>223</v>
      </c>
      <c r="BW175" t="s">
        <v>2406</v>
      </c>
      <c r="BX175" t="s">
        <v>116</v>
      </c>
      <c r="BY175" t="s">
        <v>116</v>
      </c>
      <c r="BZ175" t="s">
        <v>2407</v>
      </c>
      <c r="CA175" t="s">
        <v>2408</v>
      </c>
      <c r="CB175" t="s">
        <v>129</v>
      </c>
      <c r="CC175" t="s">
        <v>270</v>
      </c>
      <c r="CD175" t="s">
        <v>109</v>
      </c>
      <c r="CE175" t="s">
        <v>116</v>
      </c>
      <c r="CG175" t="s">
        <v>113</v>
      </c>
      <c r="CH175" t="s">
        <v>113</v>
      </c>
      <c r="CI175" t="s">
        <v>680</v>
      </c>
      <c r="CJ175" t="s">
        <v>109</v>
      </c>
      <c r="CK175" t="s">
        <v>109</v>
      </c>
      <c r="CL175" t="s">
        <v>109</v>
      </c>
      <c r="CN175" t="s">
        <v>2409</v>
      </c>
      <c r="CO175" t="s">
        <v>109</v>
      </c>
      <c r="CP175" t="s">
        <v>116</v>
      </c>
      <c r="CQ175" t="s">
        <v>109</v>
      </c>
      <c r="CS175" t="s">
        <v>116</v>
      </c>
      <c r="CT175" t="s">
        <v>116</v>
      </c>
      <c r="CU175" t="s">
        <v>116</v>
      </c>
      <c r="CV175" t="s">
        <v>116</v>
      </c>
      <c r="CW175" t="s">
        <v>2410</v>
      </c>
      <c r="CX175" t="s">
        <v>116</v>
      </c>
      <c r="CY175" t="s">
        <v>2411</v>
      </c>
      <c r="CZ175" t="s">
        <v>2412</v>
      </c>
      <c r="DB175">
        <f t="shared" si="86"/>
        <v>2</v>
      </c>
      <c r="DC175">
        <f t="shared" si="87"/>
        <v>0</v>
      </c>
      <c r="DD175">
        <f t="shared" si="88"/>
        <v>5</v>
      </c>
      <c r="DE175">
        <f t="shared" si="89"/>
        <v>1</v>
      </c>
      <c r="DF175">
        <f t="shared" si="90"/>
        <v>5</v>
      </c>
      <c r="DG175">
        <f t="shared" si="91"/>
        <v>0</v>
      </c>
      <c r="DH175">
        <f t="shared" si="92"/>
        <v>7</v>
      </c>
      <c r="DI175">
        <f t="shared" si="93"/>
        <v>3</v>
      </c>
      <c r="DJ175">
        <f t="shared" si="94"/>
        <v>3</v>
      </c>
      <c r="DK175">
        <f t="shared" si="95"/>
        <v>2</v>
      </c>
      <c r="DL175">
        <f t="shared" si="96"/>
        <v>1</v>
      </c>
      <c r="DM175">
        <f t="shared" si="97"/>
        <v>4</v>
      </c>
      <c r="DN175">
        <f t="shared" si="98"/>
        <v>4</v>
      </c>
      <c r="DO175">
        <f t="shared" si="99"/>
        <v>1</v>
      </c>
      <c r="DP175">
        <f t="shared" si="100"/>
        <v>3</v>
      </c>
      <c r="DQ175">
        <f t="shared" si="101"/>
        <v>0</v>
      </c>
      <c r="DR175">
        <f t="shared" si="102"/>
        <v>0</v>
      </c>
      <c r="DS175">
        <f t="shared" si="103"/>
        <v>6</v>
      </c>
      <c r="DT175">
        <f t="shared" si="104"/>
        <v>47</v>
      </c>
      <c r="DU175">
        <f t="shared" si="105"/>
        <v>9.0384615384615383</v>
      </c>
      <c r="DV175">
        <f t="shared" si="64"/>
        <v>9</v>
      </c>
      <c r="DW175">
        <f t="shared" si="65"/>
        <v>9</v>
      </c>
    </row>
    <row r="176" spans="1:127">
      <c r="A176">
        <v>194</v>
      </c>
      <c r="B176" s="1">
        <v>44692.440370370401</v>
      </c>
      <c r="C176" s="1">
        <v>44692.451076388897</v>
      </c>
      <c r="D176" t="s">
        <v>104</v>
      </c>
      <c r="F176" t="s">
        <v>2413</v>
      </c>
      <c r="G176" s="3">
        <v>21274</v>
      </c>
      <c r="H176" t="s">
        <v>2414</v>
      </c>
      <c r="I176" t="s">
        <v>2415</v>
      </c>
      <c r="J176" t="s">
        <v>152</v>
      </c>
      <c r="K176" t="s">
        <v>114</v>
      </c>
      <c r="L176" t="s">
        <v>2416</v>
      </c>
      <c r="M176" t="s">
        <v>109</v>
      </c>
      <c r="O176" t="s">
        <v>2417</v>
      </c>
      <c r="P176" t="s">
        <v>2418</v>
      </c>
      <c r="Q176" t="s">
        <v>112</v>
      </c>
      <c r="R176" t="s">
        <v>2419</v>
      </c>
      <c r="S176" t="s">
        <v>114</v>
      </c>
      <c r="T176" t="s">
        <v>109</v>
      </c>
      <c r="V176" t="s">
        <v>1775</v>
      </c>
      <c r="X176" t="s">
        <v>138</v>
      </c>
      <c r="Y176" t="s">
        <v>139</v>
      </c>
      <c r="Z176" t="s">
        <v>109</v>
      </c>
      <c r="AA176" t="s">
        <v>116</v>
      </c>
      <c r="AB176" t="s">
        <v>152</v>
      </c>
      <c r="AC176" t="s">
        <v>109</v>
      </c>
      <c r="AE176" t="s">
        <v>109</v>
      </c>
      <c r="AG176" t="s">
        <v>109</v>
      </c>
      <c r="AH176" t="s">
        <v>116</v>
      </c>
      <c r="AI176" t="s">
        <v>116</v>
      </c>
      <c r="AJ176" t="s">
        <v>116</v>
      </c>
      <c r="AK176" t="s">
        <v>116</v>
      </c>
      <c r="AL176" t="s">
        <v>116</v>
      </c>
      <c r="AM176" t="s">
        <v>112</v>
      </c>
      <c r="AN176" t="s">
        <v>117</v>
      </c>
      <c r="AO176" t="s">
        <v>188</v>
      </c>
      <c r="AP176" t="s">
        <v>2420</v>
      </c>
      <c r="AQ176" t="s">
        <v>109</v>
      </c>
      <c r="AS176" t="s">
        <v>765</v>
      </c>
      <c r="AT176" t="s">
        <v>113</v>
      </c>
      <c r="AU176" t="s">
        <v>109</v>
      </c>
      <c r="AV176" t="s">
        <v>109</v>
      </c>
      <c r="AW176" t="s">
        <v>109</v>
      </c>
      <c r="AZ176" t="s">
        <v>113</v>
      </c>
      <c r="BA176" t="s">
        <v>113</v>
      </c>
      <c r="BB176" t="s">
        <v>266</v>
      </c>
      <c r="BC176" t="s">
        <v>116</v>
      </c>
      <c r="BD176" t="s">
        <v>116</v>
      </c>
      <c r="BE176" t="s">
        <v>116</v>
      </c>
      <c r="BF176" t="s">
        <v>2421</v>
      </c>
      <c r="BG176" t="s">
        <v>116</v>
      </c>
      <c r="BH176" t="s">
        <v>116</v>
      </c>
      <c r="BI176" t="s">
        <v>2422</v>
      </c>
      <c r="BJ176" t="s">
        <v>116</v>
      </c>
      <c r="BK176" t="s">
        <v>116</v>
      </c>
      <c r="BL176" t="s">
        <v>116</v>
      </c>
      <c r="BM176" t="s">
        <v>109</v>
      </c>
      <c r="BN176" t="s">
        <v>124</v>
      </c>
      <c r="BO176" t="s">
        <v>116</v>
      </c>
      <c r="BP176" t="s">
        <v>122</v>
      </c>
      <c r="BR176" t="s">
        <v>109</v>
      </c>
      <c r="BS176" t="s">
        <v>1135</v>
      </c>
      <c r="BT176" t="s">
        <v>116</v>
      </c>
      <c r="BU176" t="s">
        <v>114</v>
      </c>
      <c r="BV176" t="s">
        <v>109</v>
      </c>
      <c r="BX176" t="s">
        <v>116</v>
      </c>
      <c r="BY176" t="s">
        <v>116</v>
      </c>
      <c r="BZ176" t="s">
        <v>2423</v>
      </c>
      <c r="CA176" t="s">
        <v>2424</v>
      </c>
      <c r="CB176" t="s">
        <v>512</v>
      </c>
      <c r="CC176" t="s">
        <v>191</v>
      </c>
      <c r="CD176" t="s">
        <v>116</v>
      </c>
      <c r="CE176" t="s">
        <v>109</v>
      </c>
      <c r="CF176" t="s">
        <v>113</v>
      </c>
      <c r="CG176" t="s">
        <v>113</v>
      </c>
      <c r="CH176" t="s">
        <v>174</v>
      </c>
      <c r="CI176" t="s">
        <v>113</v>
      </c>
      <c r="CJ176" t="s">
        <v>109</v>
      </c>
      <c r="CK176" t="s">
        <v>109</v>
      </c>
      <c r="CL176" t="s">
        <v>109</v>
      </c>
      <c r="CN176" t="s">
        <v>2425</v>
      </c>
      <c r="CO176" t="s">
        <v>109</v>
      </c>
      <c r="CP176" t="s">
        <v>116</v>
      </c>
      <c r="CQ176" t="s">
        <v>109</v>
      </c>
      <c r="CS176" t="s">
        <v>116</v>
      </c>
      <c r="CT176" t="s">
        <v>116</v>
      </c>
      <c r="CU176" t="s">
        <v>109</v>
      </c>
      <c r="CV176" t="s">
        <v>109</v>
      </c>
      <c r="CX176" t="s">
        <v>116</v>
      </c>
      <c r="CY176" t="s">
        <v>1137</v>
      </c>
      <c r="CZ176" t="s">
        <v>2426</v>
      </c>
      <c r="DB176">
        <f t="shared" si="86"/>
        <v>2</v>
      </c>
      <c r="DC176">
        <f t="shared" si="87"/>
        <v>0</v>
      </c>
      <c r="DD176">
        <f t="shared" si="88"/>
        <v>5</v>
      </c>
      <c r="DE176">
        <f t="shared" si="89"/>
        <v>1</v>
      </c>
      <c r="DF176">
        <f t="shared" si="90"/>
        <v>4</v>
      </c>
      <c r="DG176">
        <f t="shared" si="91"/>
        <v>0</v>
      </c>
      <c r="DH176">
        <f t="shared" si="92"/>
        <v>9</v>
      </c>
      <c r="DI176">
        <f t="shared" si="93"/>
        <v>1</v>
      </c>
      <c r="DJ176">
        <f t="shared" si="94"/>
        <v>1</v>
      </c>
      <c r="DK176">
        <f t="shared" si="95"/>
        <v>2</v>
      </c>
      <c r="DL176">
        <f t="shared" si="96"/>
        <v>2</v>
      </c>
      <c r="DM176">
        <f t="shared" si="97"/>
        <v>5</v>
      </c>
      <c r="DN176">
        <f t="shared" si="98"/>
        <v>3</v>
      </c>
      <c r="DO176">
        <f t="shared" si="99"/>
        <v>1</v>
      </c>
      <c r="DP176">
        <f t="shared" si="100"/>
        <v>4</v>
      </c>
      <c r="DQ176">
        <f t="shared" si="101"/>
        <v>1</v>
      </c>
      <c r="DR176">
        <f t="shared" si="102"/>
        <v>0</v>
      </c>
      <c r="DS176">
        <f t="shared" si="103"/>
        <v>4</v>
      </c>
      <c r="DT176">
        <f t="shared" si="104"/>
        <v>45</v>
      </c>
      <c r="DU176">
        <f t="shared" si="105"/>
        <v>8.6538461538461533</v>
      </c>
      <c r="DV176">
        <f t="shared" si="64"/>
        <v>8.5</v>
      </c>
      <c r="DW176">
        <f t="shared" si="65"/>
        <v>8.5</v>
      </c>
    </row>
    <row r="177" spans="1:127">
      <c r="A177">
        <v>195</v>
      </c>
      <c r="B177" s="1">
        <v>44694.721365740697</v>
      </c>
      <c r="C177" s="1">
        <v>44694.734293981499</v>
      </c>
      <c r="D177" t="s">
        <v>104</v>
      </c>
      <c r="F177" t="s">
        <v>2427</v>
      </c>
      <c r="G177" s="4">
        <v>14162</v>
      </c>
      <c r="H177" t="s">
        <v>1034</v>
      </c>
      <c r="I177" t="s">
        <v>2428</v>
      </c>
      <c r="J177" t="s">
        <v>108</v>
      </c>
      <c r="K177" t="s">
        <v>114</v>
      </c>
      <c r="L177" t="s">
        <v>2429</v>
      </c>
      <c r="M177" t="s">
        <v>109</v>
      </c>
      <c r="O177" t="s">
        <v>2430</v>
      </c>
      <c r="P177" t="s">
        <v>595</v>
      </c>
      <c r="Q177" t="s">
        <v>112</v>
      </c>
      <c r="R177" t="s">
        <v>113</v>
      </c>
      <c r="S177" t="s">
        <v>114</v>
      </c>
      <c r="T177" t="s">
        <v>109</v>
      </c>
      <c r="V177" t="s">
        <v>1775</v>
      </c>
      <c r="X177" t="s">
        <v>138</v>
      </c>
      <c r="Y177" t="s">
        <v>113</v>
      </c>
      <c r="Z177" t="s">
        <v>109</v>
      </c>
      <c r="AA177" t="s">
        <v>116</v>
      </c>
      <c r="AB177" t="s">
        <v>322</v>
      </c>
      <c r="AC177" t="s">
        <v>116</v>
      </c>
      <c r="AD177" t="s">
        <v>2431</v>
      </c>
      <c r="AE177" t="s">
        <v>109</v>
      </c>
      <c r="AG177" t="s">
        <v>116</v>
      </c>
      <c r="AH177" t="s">
        <v>116</v>
      </c>
      <c r="AI177" t="s">
        <v>109</v>
      </c>
      <c r="AJ177" t="s">
        <v>109</v>
      </c>
      <c r="AK177" t="s">
        <v>116</v>
      </c>
      <c r="AL177" t="s">
        <v>109</v>
      </c>
      <c r="AM177" t="s">
        <v>200</v>
      </c>
      <c r="AN177" t="s">
        <v>117</v>
      </c>
      <c r="AO177" t="s">
        <v>188</v>
      </c>
      <c r="AP177" t="s">
        <v>429</v>
      </c>
      <c r="AQ177" t="s">
        <v>109</v>
      </c>
      <c r="AS177" t="s">
        <v>220</v>
      </c>
      <c r="AT177" t="s">
        <v>113</v>
      </c>
      <c r="AU177" t="s">
        <v>116</v>
      </c>
      <c r="AV177" t="s">
        <v>109</v>
      </c>
      <c r="AW177" t="s">
        <v>109</v>
      </c>
      <c r="AZ177" t="s">
        <v>164</v>
      </c>
      <c r="BA177" t="s">
        <v>120</v>
      </c>
      <c r="BB177" t="s">
        <v>266</v>
      </c>
      <c r="BC177" t="s">
        <v>116</v>
      </c>
      <c r="BD177" t="s">
        <v>116</v>
      </c>
      <c r="BE177" t="s">
        <v>122</v>
      </c>
      <c r="BG177" t="s">
        <v>109</v>
      </c>
      <c r="BH177" t="s">
        <v>116</v>
      </c>
      <c r="BI177" t="s">
        <v>2432</v>
      </c>
      <c r="BJ177" t="s">
        <v>116</v>
      </c>
      <c r="BK177" t="s">
        <v>116</v>
      </c>
      <c r="BL177" t="s">
        <v>109</v>
      </c>
      <c r="BM177" t="s">
        <v>116</v>
      </c>
      <c r="BN177" t="s">
        <v>168</v>
      </c>
      <c r="BO177" t="s">
        <v>109</v>
      </c>
      <c r="BP177" t="s">
        <v>122</v>
      </c>
      <c r="BR177" t="s">
        <v>116</v>
      </c>
      <c r="BS177" t="s">
        <v>1135</v>
      </c>
      <c r="BT177" t="s">
        <v>116</v>
      </c>
      <c r="BU177" t="s">
        <v>109</v>
      </c>
      <c r="BV177" t="s">
        <v>116</v>
      </c>
      <c r="BX177" t="s">
        <v>116</v>
      </c>
      <c r="BY177" t="s">
        <v>116</v>
      </c>
      <c r="BZ177" t="s">
        <v>208</v>
      </c>
      <c r="CA177" t="s">
        <v>1718</v>
      </c>
      <c r="CB177" t="s">
        <v>2433</v>
      </c>
      <c r="CC177" t="s">
        <v>270</v>
      </c>
      <c r="CD177" t="s">
        <v>109</v>
      </c>
      <c r="CE177" t="s">
        <v>116</v>
      </c>
      <c r="CG177" t="s">
        <v>113</v>
      </c>
      <c r="CH177" t="s">
        <v>113</v>
      </c>
      <c r="CI177" t="s">
        <v>113</v>
      </c>
      <c r="CJ177" t="s">
        <v>109</v>
      </c>
      <c r="CK177" t="s">
        <v>116</v>
      </c>
      <c r="CL177" t="s">
        <v>109</v>
      </c>
      <c r="CN177" t="s">
        <v>1044</v>
      </c>
      <c r="CO177" t="s">
        <v>109</v>
      </c>
      <c r="CP177" t="s">
        <v>116</v>
      </c>
      <c r="CQ177" t="s">
        <v>109</v>
      </c>
      <c r="CS177" t="s">
        <v>116</v>
      </c>
      <c r="CT177" t="s">
        <v>116</v>
      </c>
      <c r="CU177" t="s">
        <v>116</v>
      </c>
      <c r="CV177" t="s">
        <v>109</v>
      </c>
      <c r="CX177" t="s">
        <v>116</v>
      </c>
      <c r="CY177" t="s">
        <v>2434</v>
      </c>
      <c r="DB177">
        <f t="shared" si="86"/>
        <v>2</v>
      </c>
      <c r="DC177">
        <f t="shared" si="87"/>
        <v>0</v>
      </c>
      <c r="DD177">
        <f t="shared" si="88"/>
        <v>4</v>
      </c>
      <c r="DE177">
        <f t="shared" si="89"/>
        <v>1</v>
      </c>
      <c r="DF177">
        <f t="shared" si="90"/>
        <v>4</v>
      </c>
      <c r="DG177">
        <f t="shared" si="91"/>
        <v>0</v>
      </c>
      <c r="DH177">
        <f t="shared" si="92"/>
        <v>7</v>
      </c>
      <c r="DI177">
        <f t="shared" si="93"/>
        <v>2</v>
      </c>
      <c r="DJ177">
        <f t="shared" si="94"/>
        <v>3</v>
      </c>
      <c r="DK177">
        <f t="shared" si="95"/>
        <v>1</v>
      </c>
      <c r="DL177">
        <f t="shared" si="96"/>
        <v>1</v>
      </c>
      <c r="DM177">
        <f t="shared" si="97"/>
        <v>4</v>
      </c>
      <c r="DN177">
        <f t="shared" si="98"/>
        <v>4</v>
      </c>
      <c r="DO177">
        <f t="shared" si="99"/>
        <v>1</v>
      </c>
      <c r="DP177">
        <f t="shared" si="100"/>
        <v>3</v>
      </c>
      <c r="DQ177">
        <f t="shared" si="101"/>
        <v>0</v>
      </c>
      <c r="DR177">
        <f t="shared" si="102"/>
        <v>1</v>
      </c>
      <c r="DS177">
        <f t="shared" si="103"/>
        <v>5</v>
      </c>
      <c r="DT177">
        <f t="shared" si="104"/>
        <v>43</v>
      </c>
      <c r="DU177">
        <f t="shared" si="105"/>
        <v>8.2692307692307683</v>
      </c>
      <c r="DV177">
        <f t="shared" si="64"/>
        <v>8.5</v>
      </c>
      <c r="DW177">
        <f t="shared" si="65"/>
        <v>8.5</v>
      </c>
    </row>
    <row r="178" spans="1:127">
      <c r="A178">
        <v>196</v>
      </c>
      <c r="B178" s="1">
        <v>44695.410509259302</v>
      </c>
      <c r="C178" s="1">
        <v>44696.350613425901</v>
      </c>
      <c r="D178" t="s">
        <v>104</v>
      </c>
      <c r="F178" t="s">
        <v>492</v>
      </c>
      <c r="G178" s="3">
        <v>20563</v>
      </c>
      <c r="H178" t="s">
        <v>493</v>
      </c>
      <c r="I178" t="s">
        <v>494</v>
      </c>
      <c r="J178" t="s">
        <v>152</v>
      </c>
      <c r="K178" t="s">
        <v>114</v>
      </c>
      <c r="L178" t="s">
        <v>2435</v>
      </c>
      <c r="M178" t="s">
        <v>109</v>
      </c>
      <c r="O178" t="s">
        <v>185</v>
      </c>
      <c r="P178" t="s">
        <v>186</v>
      </c>
      <c r="Q178" t="s">
        <v>112</v>
      </c>
      <c r="R178" t="s">
        <v>113</v>
      </c>
      <c r="S178" t="s">
        <v>114</v>
      </c>
      <c r="T178" t="s">
        <v>109</v>
      </c>
      <c r="V178" t="s">
        <v>1775</v>
      </c>
      <c r="X178" t="s">
        <v>138</v>
      </c>
      <c r="Y178" t="s">
        <v>113</v>
      </c>
      <c r="Z178" t="s">
        <v>109</v>
      </c>
      <c r="AA178" t="s">
        <v>109</v>
      </c>
      <c r="AB178" t="s">
        <v>152</v>
      </c>
      <c r="AC178" t="s">
        <v>109</v>
      </c>
      <c r="AE178" t="s">
        <v>109</v>
      </c>
      <c r="AG178" t="s">
        <v>109</v>
      </c>
      <c r="AH178" t="s">
        <v>116</v>
      </c>
      <c r="AI178" t="s">
        <v>116</v>
      </c>
      <c r="AJ178" t="s">
        <v>116</v>
      </c>
      <c r="AK178" t="s">
        <v>116</v>
      </c>
      <c r="AL178" t="s">
        <v>116</v>
      </c>
      <c r="AM178" t="s">
        <v>152</v>
      </c>
      <c r="AN178" t="s">
        <v>117</v>
      </c>
      <c r="AO178" t="s">
        <v>188</v>
      </c>
      <c r="AP178" t="s">
        <v>241</v>
      </c>
      <c r="AQ178" t="s">
        <v>109</v>
      </c>
      <c r="AS178" t="s">
        <v>204</v>
      </c>
      <c r="AT178" t="s">
        <v>113</v>
      </c>
      <c r="AU178" t="s">
        <v>116</v>
      </c>
      <c r="AV178" t="s">
        <v>116</v>
      </c>
      <c r="AW178" t="s">
        <v>109</v>
      </c>
      <c r="AZ178" t="s">
        <v>113</v>
      </c>
      <c r="BA178" t="s">
        <v>476</v>
      </c>
      <c r="BB178" t="s">
        <v>266</v>
      </c>
      <c r="BC178" t="s">
        <v>116</v>
      </c>
      <c r="BD178" t="s">
        <v>116</v>
      </c>
      <c r="BE178" t="s">
        <v>116</v>
      </c>
      <c r="BF178" t="s">
        <v>2436</v>
      </c>
      <c r="BG178" t="s">
        <v>116</v>
      </c>
      <c r="BH178" t="s">
        <v>116</v>
      </c>
      <c r="BI178" t="s">
        <v>2437</v>
      </c>
      <c r="BJ178" t="s">
        <v>116</v>
      </c>
      <c r="BK178" t="s">
        <v>116</v>
      </c>
      <c r="BL178" t="s">
        <v>116</v>
      </c>
      <c r="BM178" t="s">
        <v>109</v>
      </c>
      <c r="BN178" t="s">
        <v>124</v>
      </c>
      <c r="BO178" t="s">
        <v>116</v>
      </c>
      <c r="BP178" t="s">
        <v>116</v>
      </c>
      <c r="BQ178" t="s">
        <v>2438</v>
      </c>
      <c r="BR178" t="s">
        <v>116</v>
      </c>
      <c r="BS178" t="s">
        <v>255</v>
      </c>
      <c r="BT178" t="s">
        <v>116</v>
      </c>
      <c r="BU178" t="s">
        <v>114</v>
      </c>
      <c r="BV178" t="s">
        <v>116</v>
      </c>
      <c r="BX178" t="s">
        <v>116</v>
      </c>
      <c r="BY178" t="s">
        <v>116</v>
      </c>
      <c r="BZ178" t="s">
        <v>142</v>
      </c>
      <c r="CA178" t="s">
        <v>113</v>
      </c>
      <c r="CB178" t="s">
        <v>2439</v>
      </c>
      <c r="CC178" t="s">
        <v>270</v>
      </c>
      <c r="CD178" t="s">
        <v>109</v>
      </c>
      <c r="CE178" t="s">
        <v>116</v>
      </c>
      <c r="CG178" t="s">
        <v>113</v>
      </c>
      <c r="CH178" t="s">
        <v>113</v>
      </c>
      <c r="CI178" t="s">
        <v>113</v>
      </c>
      <c r="CJ178" t="s">
        <v>116</v>
      </c>
      <c r="CK178" t="s">
        <v>109</v>
      </c>
      <c r="CL178" t="s">
        <v>109</v>
      </c>
      <c r="CN178" t="s">
        <v>704</v>
      </c>
      <c r="CO178" t="s">
        <v>116</v>
      </c>
      <c r="CP178" t="s">
        <v>116</v>
      </c>
      <c r="CQ178" t="s">
        <v>116</v>
      </c>
      <c r="CR178" t="s">
        <v>2440</v>
      </c>
      <c r="CS178" t="s">
        <v>116</v>
      </c>
      <c r="CT178" t="s">
        <v>116</v>
      </c>
      <c r="CU178" t="s">
        <v>116</v>
      </c>
      <c r="CV178" t="s">
        <v>109</v>
      </c>
      <c r="CX178" t="s">
        <v>109</v>
      </c>
      <c r="DB178">
        <f t="shared" si="86"/>
        <v>2</v>
      </c>
      <c r="DC178">
        <f t="shared" si="87"/>
        <v>0</v>
      </c>
      <c r="DD178">
        <f t="shared" si="88"/>
        <v>4</v>
      </c>
      <c r="DE178">
        <f t="shared" si="89"/>
        <v>1</v>
      </c>
      <c r="DF178">
        <f t="shared" si="90"/>
        <v>2</v>
      </c>
      <c r="DG178">
        <f t="shared" si="91"/>
        <v>0</v>
      </c>
      <c r="DH178">
        <f t="shared" si="92"/>
        <v>9</v>
      </c>
      <c r="DI178">
        <f t="shared" si="93"/>
        <v>3</v>
      </c>
      <c r="DJ178">
        <f t="shared" si="94"/>
        <v>2</v>
      </c>
      <c r="DK178">
        <f t="shared" si="95"/>
        <v>2</v>
      </c>
      <c r="DL178">
        <f t="shared" si="96"/>
        <v>2</v>
      </c>
      <c r="DM178">
        <f t="shared" si="97"/>
        <v>6</v>
      </c>
      <c r="DN178">
        <f t="shared" si="98"/>
        <v>5</v>
      </c>
      <c r="DO178">
        <f t="shared" si="99"/>
        <v>1</v>
      </c>
      <c r="DP178">
        <f t="shared" si="100"/>
        <v>2</v>
      </c>
      <c r="DQ178">
        <f t="shared" si="101"/>
        <v>0</v>
      </c>
      <c r="DR178">
        <f t="shared" si="102"/>
        <v>1</v>
      </c>
      <c r="DS178">
        <f t="shared" si="103"/>
        <v>8</v>
      </c>
      <c r="DT178">
        <f t="shared" si="104"/>
        <v>50</v>
      </c>
      <c r="DU178">
        <f t="shared" si="105"/>
        <v>9.615384615384615</v>
      </c>
      <c r="DV178">
        <f t="shared" si="64"/>
        <v>9.5</v>
      </c>
      <c r="DW178">
        <f t="shared" si="65"/>
        <v>9.5</v>
      </c>
    </row>
    <row r="179" spans="1:127">
      <c r="A179">
        <v>197</v>
      </c>
      <c r="B179" s="1">
        <v>44698.663854166698</v>
      </c>
      <c r="C179" s="1">
        <v>44698.6713773148</v>
      </c>
      <c r="D179" t="s">
        <v>104</v>
      </c>
      <c r="F179" t="s">
        <v>2441</v>
      </c>
      <c r="G179" s="4">
        <v>11485</v>
      </c>
      <c r="H179" t="s">
        <v>2442</v>
      </c>
      <c r="I179" t="s">
        <v>2443</v>
      </c>
      <c r="J179" t="s">
        <v>134</v>
      </c>
      <c r="K179" t="s">
        <v>114</v>
      </c>
      <c r="L179" t="s">
        <v>2444</v>
      </c>
      <c r="M179" t="s">
        <v>109</v>
      </c>
      <c r="O179" t="s">
        <v>185</v>
      </c>
      <c r="P179" t="s">
        <v>2088</v>
      </c>
      <c r="Q179" t="s">
        <v>112</v>
      </c>
      <c r="R179" t="s">
        <v>113</v>
      </c>
      <c r="S179" t="s">
        <v>122</v>
      </c>
      <c r="T179" t="s">
        <v>109</v>
      </c>
      <c r="V179" t="s">
        <v>1775</v>
      </c>
      <c r="X179" t="s">
        <v>113</v>
      </c>
      <c r="Y179" t="s">
        <v>113</v>
      </c>
      <c r="Z179" t="s">
        <v>109</v>
      </c>
      <c r="AA179" t="s">
        <v>116</v>
      </c>
      <c r="AB179" t="s">
        <v>322</v>
      </c>
      <c r="AC179" t="s">
        <v>109</v>
      </c>
      <c r="AE179" t="s">
        <v>109</v>
      </c>
      <c r="AG179" t="s">
        <v>109</v>
      </c>
      <c r="AH179" t="s">
        <v>116</v>
      </c>
      <c r="AI179" t="s">
        <v>109</v>
      </c>
      <c r="AJ179" t="s">
        <v>109</v>
      </c>
      <c r="AK179" t="s">
        <v>116</v>
      </c>
      <c r="AL179" t="s">
        <v>116</v>
      </c>
      <c r="AM179" t="s">
        <v>112</v>
      </c>
      <c r="AN179" t="s">
        <v>117</v>
      </c>
      <c r="AO179" t="s">
        <v>188</v>
      </c>
      <c r="AP179" t="s">
        <v>113</v>
      </c>
      <c r="AQ179" t="s">
        <v>109</v>
      </c>
      <c r="AS179" t="s">
        <v>1123</v>
      </c>
      <c r="AT179" t="s">
        <v>113</v>
      </c>
      <c r="AU179" t="s">
        <v>109</v>
      </c>
      <c r="AV179" t="s">
        <v>109</v>
      </c>
      <c r="AW179" t="s">
        <v>109</v>
      </c>
      <c r="AZ179" t="s">
        <v>113</v>
      </c>
      <c r="BA179" t="s">
        <v>113</v>
      </c>
      <c r="BB179" t="s">
        <v>113</v>
      </c>
      <c r="BC179" t="s">
        <v>116</v>
      </c>
      <c r="BD179" t="s">
        <v>116</v>
      </c>
      <c r="BE179" t="s">
        <v>122</v>
      </c>
      <c r="BG179" t="s">
        <v>109</v>
      </c>
      <c r="BH179" t="s">
        <v>116</v>
      </c>
      <c r="BI179" t="s">
        <v>2445</v>
      </c>
      <c r="BJ179" t="s">
        <v>116</v>
      </c>
      <c r="BK179" t="s">
        <v>116</v>
      </c>
      <c r="BL179" t="s">
        <v>116</v>
      </c>
      <c r="BM179" t="s">
        <v>109</v>
      </c>
      <c r="BN179" t="s">
        <v>113</v>
      </c>
      <c r="BO179" t="s">
        <v>116</v>
      </c>
      <c r="BP179" t="s">
        <v>122</v>
      </c>
      <c r="BR179" t="s">
        <v>116</v>
      </c>
      <c r="BS179" t="s">
        <v>169</v>
      </c>
      <c r="BT179" t="s">
        <v>116</v>
      </c>
      <c r="BU179" t="s">
        <v>114</v>
      </c>
      <c r="BV179" t="s">
        <v>116</v>
      </c>
      <c r="BX179" t="s">
        <v>116</v>
      </c>
      <c r="BY179" t="s">
        <v>116</v>
      </c>
      <c r="BZ179" t="s">
        <v>208</v>
      </c>
      <c r="CA179" t="s">
        <v>2446</v>
      </c>
      <c r="CB179" t="s">
        <v>129</v>
      </c>
      <c r="CC179" t="s">
        <v>277</v>
      </c>
      <c r="CD179" t="s">
        <v>109</v>
      </c>
      <c r="CE179" t="s">
        <v>116</v>
      </c>
      <c r="CG179" t="s">
        <v>113</v>
      </c>
      <c r="CH179" t="s">
        <v>113</v>
      </c>
      <c r="CI179" t="s">
        <v>113</v>
      </c>
      <c r="CJ179" t="s">
        <v>109</v>
      </c>
      <c r="CK179" t="s">
        <v>109</v>
      </c>
      <c r="CL179" t="s">
        <v>109</v>
      </c>
      <c r="CN179" t="s">
        <v>113</v>
      </c>
      <c r="CO179" t="s">
        <v>109</v>
      </c>
      <c r="CP179" t="s">
        <v>116</v>
      </c>
      <c r="CQ179" t="s">
        <v>109</v>
      </c>
      <c r="CS179" t="s">
        <v>116</v>
      </c>
      <c r="CT179" t="s">
        <v>116</v>
      </c>
      <c r="CU179" t="s">
        <v>109</v>
      </c>
      <c r="CV179" t="s">
        <v>109</v>
      </c>
      <c r="CX179" t="s">
        <v>109</v>
      </c>
      <c r="DB179">
        <f t="shared" si="86"/>
        <v>2</v>
      </c>
      <c r="DC179">
        <f t="shared" si="87"/>
        <v>0</v>
      </c>
      <c r="DD179">
        <f t="shared" si="88"/>
        <v>3</v>
      </c>
      <c r="DE179">
        <f t="shared" si="89"/>
        <v>1</v>
      </c>
      <c r="DF179">
        <f t="shared" si="90"/>
        <v>2</v>
      </c>
      <c r="DG179">
        <f t="shared" si="91"/>
        <v>0</v>
      </c>
      <c r="DH179">
        <f t="shared" si="92"/>
        <v>6</v>
      </c>
      <c r="DI179">
        <f t="shared" si="93"/>
        <v>1</v>
      </c>
      <c r="DJ179">
        <f t="shared" si="94"/>
        <v>0</v>
      </c>
      <c r="DK179">
        <f t="shared" si="95"/>
        <v>1</v>
      </c>
      <c r="DL179">
        <f t="shared" si="96"/>
        <v>1</v>
      </c>
      <c r="DM179">
        <f t="shared" si="97"/>
        <v>4</v>
      </c>
      <c r="DN179">
        <f t="shared" si="98"/>
        <v>5</v>
      </c>
      <c r="DO179">
        <f t="shared" si="99"/>
        <v>1</v>
      </c>
      <c r="DP179">
        <f t="shared" si="100"/>
        <v>3</v>
      </c>
      <c r="DQ179">
        <f t="shared" si="101"/>
        <v>0</v>
      </c>
      <c r="DR179">
        <f t="shared" si="102"/>
        <v>0</v>
      </c>
      <c r="DS179">
        <f t="shared" si="103"/>
        <v>3</v>
      </c>
      <c r="DT179">
        <f t="shared" si="104"/>
        <v>33</v>
      </c>
      <c r="DU179">
        <f t="shared" si="105"/>
        <v>6.3461538461538458</v>
      </c>
      <c r="DV179">
        <f t="shared" si="64"/>
        <v>6.5</v>
      </c>
      <c r="DW179">
        <f t="shared" si="65"/>
        <v>6.5</v>
      </c>
    </row>
    <row r="180" spans="1:127">
      <c r="A180">
        <v>198</v>
      </c>
      <c r="B180" s="1">
        <v>44698.790150462999</v>
      </c>
      <c r="C180" s="1">
        <v>44698.809525463003</v>
      </c>
      <c r="D180" t="s">
        <v>104</v>
      </c>
      <c r="F180" t="s">
        <v>2447</v>
      </c>
      <c r="G180" s="3">
        <v>13493</v>
      </c>
      <c r="H180" t="s">
        <v>2448</v>
      </c>
      <c r="I180" t="s">
        <v>2449</v>
      </c>
      <c r="J180" t="s">
        <v>152</v>
      </c>
      <c r="K180" t="s">
        <v>114</v>
      </c>
      <c r="L180" t="s">
        <v>2450</v>
      </c>
      <c r="M180" t="s">
        <v>109</v>
      </c>
      <c r="O180" t="s">
        <v>136</v>
      </c>
      <c r="P180" t="s">
        <v>660</v>
      </c>
      <c r="Q180" t="s">
        <v>108</v>
      </c>
      <c r="R180" t="s">
        <v>113</v>
      </c>
      <c r="S180" t="s">
        <v>114</v>
      </c>
      <c r="T180" t="s">
        <v>109</v>
      </c>
      <c r="V180" t="s">
        <v>1775</v>
      </c>
      <c r="X180" t="s">
        <v>138</v>
      </c>
      <c r="Y180" t="s">
        <v>357</v>
      </c>
      <c r="Z180" t="s">
        <v>116</v>
      </c>
      <c r="AB180" t="s">
        <v>152</v>
      </c>
      <c r="AC180" t="s">
        <v>116</v>
      </c>
      <c r="AD180" t="s">
        <v>2451</v>
      </c>
      <c r="AE180" t="s">
        <v>109</v>
      </c>
      <c r="AG180" t="s">
        <v>116</v>
      </c>
      <c r="AH180" t="s">
        <v>116</v>
      </c>
      <c r="AI180" t="s">
        <v>109</v>
      </c>
      <c r="AJ180" t="s">
        <v>116</v>
      </c>
      <c r="AK180" t="s">
        <v>116</v>
      </c>
      <c r="AL180" t="s">
        <v>109</v>
      </c>
      <c r="AM180" t="s">
        <v>108</v>
      </c>
      <c r="AN180" t="s">
        <v>117</v>
      </c>
      <c r="AO180" t="s">
        <v>188</v>
      </c>
      <c r="AP180" t="s">
        <v>113</v>
      </c>
      <c r="AQ180" t="s">
        <v>109</v>
      </c>
      <c r="AS180" t="s">
        <v>1510</v>
      </c>
      <c r="AT180" t="s">
        <v>113</v>
      </c>
      <c r="AU180" t="s">
        <v>116</v>
      </c>
      <c r="AV180" t="s">
        <v>116</v>
      </c>
      <c r="AW180" t="s">
        <v>109</v>
      </c>
      <c r="AZ180" t="s">
        <v>164</v>
      </c>
      <c r="BA180" t="s">
        <v>113</v>
      </c>
      <c r="BB180" t="s">
        <v>121</v>
      </c>
      <c r="BC180" t="s">
        <v>116</v>
      </c>
      <c r="BD180" t="s">
        <v>116</v>
      </c>
      <c r="BE180" t="s">
        <v>122</v>
      </c>
      <c r="BG180" t="s">
        <v>109</v>
      </c>
      <c r="BH180" t="s">
        <v>116</v>
      </c>
      <c r="BI180" t="s">
        <v>2452</v>
      </c>
      <c r="BJ180" t="s">
        <v>109</v>
      </c>
      <c r="BK180" t="s">
        <v>116</v>
      </c>
      <c r="BL180" t="s">
        <v>109</v>
      </c>
      <c r="BM180" t="s">
        <v>116</v>
      </c>
      <c r="BN180" t="s">
        <v>113</v>
      </c>
      <c r="BO180" t="s">
        <v>125</v>
      </c>
      <c r="BP180" t="s">
        <v>122</v>
      </c>
      <c r="BR180" t="s">
        <v>109</v>
      </c>
      <c r="BS180" t="s">
        <v>113</v>
      </c>
      <c r="BT180" t="s">
        <v>116</v>
      </c>
      <c r="BU180" t="s">
        <v>114</v>
      </c>
      <c r="BV180" t="s">
        <v>116</v>
      </c>
      <c r="BX180" t="s">
        <v>116</v>
      </c>
      <c r="BY180" t="s">
        <v>116</v>
      </c>
      <c r="BZ180" t="s">
        <v>142</v>
      </c>
      <c r="CA180" t="s">
        <v>2453</v>
      </c>
      <c r="CB180" t="s">
        <v>129</v>
      </c>
      <c r="CC180" t="s">
        <v>258</v>
      </c>
      <c r="CD180" t="s">
        <v>116</v>
      </c>
      <c r="CE180" t="s">
        <v>109</v>
      </c>
      <c r="CF180" t="s">
        <v>480</v>
      </c>
      <c r="CG180" t="s">
        <v>113</v>
      </c>
      <c r="CH180" t="s">
        <v>146</v>
      </c>
      <c r="CI180" t="s">
        <v>113</v>
      </c>
      <c r="CJ180" t="s">
        <v>109</v>
      </c>
      <c r="CK180" t="s">
        <v>109</v>
      </c>
      <c r="CL180" t="s">
        <v>109</v>
      </c>
      <c r="CN180" t="s">
        <v>176</v>
      </c>
      <c r="CO180" t="s">
        <v>116</v>
      </c>
      <c r="CP180" t="s">
        <v>116</v>
      </c>
      <c r="CQ180" t="s">
        <v>109</v>
      </c>
      <c r="CS180" t="s">
        <v>116</v>
      </c>
      <c r="CT180" t="s">
        <v>116</v>
      </c>
      <c r="CU180" t="s">
        <v>116</v>
      </c>
      <c r="CV180" t="s">
        <v>109</v>
      </c>
      <c r="CX180" t="s">
        <v>109</v>
      </c>
      <c r="DB180">
        <f t="shared" ref="DB180:DB194" si="106">COUNTIFS(J180:K180,"&lt;&gt;Non",J180:K180,"&lt;&gt;",J180:K180,"&lt;&gt;Non;")</f>
        <v>2</v>
      </c>
      <c r="DC180">
        <f t="shared" ref="DC180:DC194" si="107">COUNTIFS(M180,"&lt;&gt;Non",M180,"&lt;&gt;",M180,"&lt;&gt;Non;")</f>
        <v>0</v>
      </c>
      <c r="DD180">
        <f t="shared" ref="DD180:DD194" si="108">COUNTIFS(O180:T180,"&lt;&gt;Non",O180:T180,"&lt;&gt;",O180:T180,"&lt;&gt;Non;",O180:T180,"&lt;&gt;Je ne sais pas")</f>
        <v>4</v>
      </c>
      <c r="DE180">
        <f t="shared" ref="DE180:DE194" si="109">COUNTIFS(V180,"&lt;&gt;Non",V180,"&lt;&gt;",V180,"&lt;&gt;Non;",V180,"&lt;&gt;Non ")</f>
        <v>1</v>
      </c>
      <c r="DF180">
        <f t="shared" ref="DF180:DF194" si="110">COUNTIFS(X180:AC180,"&lt;&gt;Non",X180:AC180,"&lt;&gt;",X180:AC180,"&lt;&gt;Non;")</f>
        <v>5</v>
      </c>
      <c r="DG180">
        <f t="shared" ref="DG180:DG194" si="111">COUNTIFS(AE180,"&lt;&gt;Non",AE180,"&lt;&gt;",AE180,"&lt;&gt;Non;")</f>
        <v>0</v>
      </c>
      <c r="DH180">
        <f t="shared" ref="DH180:DH194" si="112">COUNTIFS(AG180:AQ180,"&lt;&gt;Non",AG180:AQ180,"&lt;&gt;",AG180:AQ180,"&lt;&gt;Non;")</f>
        <v>7</v>
      </c>
      <c r="DI180">
        <f t="shared" ref="DI180:DI194" si="113">COUNTIFS(AS180:AX180,"&lt;&gt;Non",AS180:AX180,"&lt;&gt;",AS180:AX180,"&lt;&gt;Non;")</f>
        <v>3</v>
      </c>
      <c r="DJ180">
        <f t="shared" ref="DJ180:DJ194" si="114">COUNTIFS(AZ180:BB180,"&lt;&gt;Non",AZ180:BB180,"&lt;&gt;",AZ180:BB180,"&lt;&gt;Non;")</f>
        <v>2</v>
      </c>
      <c r="DK180">
        <f t="shared" ref="DK180:DK194" si="115">COUNTIFS(BD180:BE180,"&lt;&gt;Non",BD180:BE180,"&lt;&gt;",BD180:BE180,"&lt;&gt;Non;",BD180:BE180,"&lt;&gt;Je ne sais pas")</f>
        <v>1</v>
      </c>
      <c r="DL180">
        <f t="shared" ref="DL180:DL194" si="116">COUNTIFS(BG180:BH180,"&lt;&gt;Non",BG180:BH180,"&lt;&gt;",BG180:BH180,"&lt;&gt;Non;")</f>
        <v>1</v>
      </c>
      <c r="DM180">
        <f t="shared" ref="DM180:DM194" si="117">COUNTIFS(BJ180:BP180,"&lt;&gt;Non",BJ180:BP180,"&lt;&gt;",BJ180:BP180,"&lt;&gt;Non;",BJ180:BP180,"&lt;&gt;Je ne sais pas")</f>
        <v>3</v>
      </c>
      <c r="DN180">
        <f t="shared" ref="DN180:DN194" si="118">COUNTIFS(BR180:BV180,"&lt;&gt;Non",BR180:BV180,"&lt;&gt;",BR180:BV180,"&lt;&gt;Non;")</f>
        <v>3</v>
      </c>
      <c r="DO180">
        <f t="shared" ref="DO180:DO194" si="119">COUNTIFS(BY180,"&lt;&gt;Non",BY180,"&lt;&gt;",BY180,"&lt;&gt;Non;")</f>
        <v>1</v>
      </c>
      <c r="DP180">
        <f t="shared" ref="DP180:DP194" si="120">COUNTIFS(CA180:CD180,"&lt;&gt;Non",CA180:CD180,"&lt;&gt;",CA180:CD180,"&lt;&gt;Non;")</f>
        <v>4</v>
      </c>
      <c r="DQ180">
        <f t="shared" ref="DQ180:DQ194" si="121">COUNTIFS(CF180:CH180,"&lt;&gt;Non",CF180:CH180,"&lt;&gt;",CF180:CH180,"&lt;&gt;Non;")</f>
        <v>2</v>
      </c>
      <c r="DR180">
        <f t="shared" ref="DR180:DR194" si="122">COUNTIFS(CJ180:CL180,"&lt;&gt;Non",CJ180:CL180,"&lt;&gt;",CJ180:CL180,"&lt;&gt;Non;")</f>
        <v>0</v>
      </c>
      <c r="DS180">
        <f t="shared" ref="DS180:DS194" si="123">COUNTIFS(CN180:CV180,"&lt;&gt;Non",CN180:CV180,"&lt;&gt;",CN180:CV180,"&lt;&gt;Non;")</f>
        <v>6</v>
      </c>
      <c r="DT180">
        <f t="shared" ref="DT180:DT194" si="124">SUM(DB180:DS180)</f>
        <v>45</v>
      </c>
      <c r="DU180">
        <f t="shared" ref="DU180:DU194" si="125">DT180/52*10</f>
        <v>8.6538461538461533</v>
      </c>
      <c r="DV180">
        <f t="shared" si="64"/>
        <v>8.5</v>
      </c>
      <c r="DW180">
        <f t="shared" si="65"/>
        <v>8.5</v>
      </c>
    </row>
    <row r="181" spans="1:127">
      <c r="A181">
        <v>199</v>
      </c>
      <c r="B181" s="1">
        <v>44699.501192129603</v>
      </c>
      <c r="C181" s="1">
        <v>44699.513229166703</v>
      </c>
      <c r="D181" t="s">
        <v>104</v>
      </c>
      <c r="F181" t="s">
        <v>2454</v>
      </c>
      <c r="G181" s="4">
        <v>22822</v>
      </c>
      <c r="H181" t="s">
        <v>2455</v>
      </c>
      <c r="I181" t="s">
        <v>2456</v>
      </c>
      <c r="J181" t="s">
        <v>152</v>
      </c>
      <c r="K181" t="s">
        <v>109</v>
      </c>
      <c r="M181" t="s">
        <v>109</v>
      </c>
      <c r="O181" t="s">
        <v>392</v>
      </c>
      <c r="P181" t="s">
        <v>1242</v>
      </c>
      <c r="Q181" t="s">
        <v>112</v>
      </c>
      <c r="R181" t="s">
        <v>113</v>
      </c>
      <c r="S181" t="s">
        <v>114</v>
      </c>
      <c r="T181" t="s">
        <v>109</v>
      </c>
      <c r="V181" t="s">
        <v>1775</v>
      </c>
      <c r="X181" t="s">
        <v>113</v>
      </c>
      <c r="Y181" t="s">
        <v>113</v>
      </c>
      <c r="Z181" t="s">
        <v>109</v>
      </c>
      <c r="AA181" t="s">
        <v>116</v>
      </c>
      <c r="AB181" t="s">
        <v>152</v>
      </c>
      <c r="AC181" t="s">
        <v>109</v>
      </c>
      <c r="AE181" t="s">
        <v>109</v>
      </c>
      <c r="AG181" t="s">
        <v>109</v>
      </c>
      <c r="AH181" t="s">
        <v>116</v>
      </c>
      <c r="AI181" t="s">
        <v>109</v>
      </c>
      <c r="AJ181" t="s">
        <v>116</v>
      </c>
      <c r="AK181" t="s">
        <v>116</v>
      </c>
      <c r="AL181" t="s">
        <v>109</v>
      </c>
      <c r="AM181" t="s">
        <v>112</v>
      </c>
      <c r="AN181" t="s">
        <v>117</v>
      </c>
      <c r="AO181" t="s">
        <v>113</v>
      </c>
      <c r="AP181" t="s">
        <v>113</v>
      </c>
      <c r="AQ181" t="s">
        <v>109</v>
      </c>
      <c r="AS181" t="s">
        <v>1389</v>
      </c>
      <c r="AT181" t="s">
        <v>113</v>
      </c>
      <c r="AU181" t="s">
        <v>116</v>
      </c>
      <c r="AV181" t="s">
        <v>109</v>
      </c>
      <c r="AW181" t="s">
        <v>109</v>
      </c>
      <c r="AZ181" t="s">
        <v>527</v>
      </c>
      <c r="BA181" t="s">
        <v>120</v>
      </c>
      <c r="BB181" t="s">
        <v>113</v>
      </c>
      <c r="BC181" t="s">
        <v>116</v>
      </c>
      <c r="BD181" t="s">
        <v>116</v>
      </c>
      <c r="BE181" t="s">
        <v>116</v>
      </c>
      <c r="BF181" t="s">
        <v>2457</v>
      </c>
      <c r="BG181" t="s">
        <v>109</v>
      </c>
      <c r="BH181" t="s">
        <v>116</v>
      </c>
      <c r="BI181" t="s">
        <v>2458</v>
      </c>
      <c r="BJ181" t="s">
        <v>116</v>
      </c>
      <c r="BK181" t="s">
        <v>109</v>
      </c>
      <c r="BL181" t="s">
        <v>109</v>
      </c>
      <c r="BM181" t="s">
        <v>109</v>
      </c>
      <c r="BN181" t="s">
        <v>124</v>
      </c>
      <c r="BO181" t="s">
        <v>125</v>
      </c>
      <c r="BP181" t="s">
        <v>122</v>
      </c>
      <c r="BR181" t="s">
        <v>116</v>
      </c>
      <c r="BS181" t="s">
        <v>126</v>
      </c>
      <c r="BT181" t="s">
        <v>109</v>
      </c>
      <c r="BU181" t="s">
        <v>114</v>
      </c>
      <c r="BV181" t="s">
        <v>116</v>
      </c>
      <c r="BW181" t="s">
        <v>466</v>
      </c>
      <c r="BX181" t="s">
        <v>116</v>
      </c>
      <c r="BY181" t="s">
        <v>116</v>
      </c>
      <c r="BZ181" t="s">
        <v>208</v>
      </c>
      <c r="CA181" t="s">
        <v>113</v>
      </c>
      <c r="CB181" t="s">
        <v>2459</v>
      </c>
      <c r="CC181" t="s">
        <v>2460</v>
      </c>
      <c r="CD181" t="s">
        <v>116</v>
      </c>
      <c r="CE181" t="s">
        <v>116</v>
      </c>
      <c r="CG181" t="s">
        <v>113</v>
      </c>
      <c r="CH181" t="s">
        <v>113</v>
      </c>
      <c r="CI181" t="s">
        <v>113</v>
      </c>
      <c r="CJ181" t="s">
        <v>109</v>
      </c>
      <c r="CK181" t="s">
        <v>109</v>
      </c>
      <c r="CL181" t="s">
        <v>109</v>
      </c>
      <c r="CN181" t="s">
        <v>113</v>
      </c>
      <c r="CO181" t="s">
        <v>109</v>
      </c>
      <c r="CP181" t="s">
        <v>116</v>
      </c>
      <c r="CQ181" t="s">
        <v>109</v>
      </c>
      <c r="CS181" t="s">
        <v>109</v>
      </c>
      <c r="CT181" t="s">
        <v>116</v>
      </c>
      <c r="CU181" t="s">
        <v>109</v>
      </c>
      <c r="CV181" t="s">
        <v>109</v>
      </c>
      <c r="CX181" t="s">
        <v>109</v>
      </c>
      <c r="DB181">
        <f t="shared" si="106"/>
        <v>1</v>
      </c>
      <c r="DC181">
        <f t="shared" si="107"/>
        <v>0</v>
      </c>
      <c r="DD181">
        <f t="shared" si="108"/>
        <v>4</v>
      </c>
      <c r="DE181">
        <f t="shared" si="109"/>
        <v>1</v>
      </c>
      <c r="DF181">
        <f t="shared" si="110"/>
        <v>2</v>
      </c>
      <c r="DG181">
        <f t="shared" si="111"/>
        <v>0</v>
      </c>
      <c r="DH181">
        <f t="shared" si="112"/>
        <v>5</v>
      </c>
      <c r="DI181">
        <f t="shared" si="113"/>
        <v>2</v>
      </c>
      <c r="DJ181">
        <f t="shared" si="114"/>
        <v>2</v>
      </c>
      <c r="DK181">
        <f t="shared" si="115"/>
        <v>2</v>
      </c>
      <c r="DL181">
        <f t="shared" si="116"/>
        <v>1</v>
      </c>
      <c r="DM181">
        <f t="shared" si="117"/>
        <v>3</v>
      </c>
      <c r="DN181">
        <f t="shared" si="118"/>
        <v>4</v>
      </c>
      <c r="DO181">
        <f t="shared" si="119"/>
        <v>1</v>
      </c>
      <c r="DP181">
        <f t="shared" si="120"/>
        <v>3</v>
      </c>
      <c r="DQ181">
        <f t="shared" si="121"/>
        <v>0</v>
      </c>
      <c r="DR181">
        <f t="shared" si="122"/>
        <v>0</v>
      </c>
      <c r="DS181">
        <f t="shared" si="123"/>
        <v>2</v>
      </c>
      <c r="DT181">
        <f t="shared" si="124"/>
        <v>33</v>
      </c>
      <c r="DU181">
        <f t="shared" si="125"/>
        <v>6.3461538461538458</v>
      </c>
      <c r="DV181">
        <f t="shared" si="64"/>
        <v>6.5</v>
      </c>
      <c r="DW181">
        <f t="shared" si="65"/>
        <v>6.5</v>
      </c>
    </row>
    <row r="182" spans="1:127">
      <c r="A182">
        <v>200</v>
      </c>
      <c r="B182" s="1">
        <v>44699.506423611099</v>
      </c>
      <c r="C182" s="1">
        <v>44699.5133333333</v>
      </c>
      <c r="D182" t="s">
        <v>104</v>
      </c>
      <c r="F182" t="s">
        <v>2461</v>
      </c>
      <c r="G182" s="3">
        <v>22964</v>
      </c>
      <c r="H182" t="s">
        <v>2462</v>
      </c>
      <c r="I182" t="s">
        <v>2463</v>
      </c>
      <c r="J182" t="s">
        <v>152</v>
      </c>
      <c r="K182" t="s">
        <v>114</v>
      </c>
      <c r="L182" t="s">
        <v>2464</v>
      </c>
      <c r="M182" t="s">
        <v>109</v>
      </c>
      <c r="O182" t="s">
        <v>392</v>
      </c>
      <c r="P182" t="s">
        <v>2465</v>
      </c>
      <c r="Q182" t="s">
        <v>112</v>
      </c>
      <c r="R182" t="s">
        <v>113</v>
      </c>
      <c r="S182" t="s">
        <v>109</v>
      </c>
      <c r="T182" t="s">
        <v>109</v>
      </c>
      <c r="V182" t="s">
        <v>1775</v>
      </c>
      <c r="X182" t="s">
        <v>113</v>
      </c>
      <c r="Y182" t="s">
        <v>113</v>
      </c>
      <c r="Z182" t="s">
        <v>109</v>
      </c>
      <c r="AA182" t="s">
        <v>109</v>
      </c>
      <c r="AB182" t="s">
        <v>152</v>
      </c>
      <c r="AC182" t="s">
        <v>116</v>
      </c>
      <c r="AD182" t="s">
        <v>2466</v>
      </c>
      <c r="AE182" t="s">
        <v>109</v>
      </c>
      <c r="AG182" t="s">
        <v>109</v>
      </c>
      <c r="AH182" t="s">
        <v>116</v>
      </c>
      <c r="AI182" t="s">
        <v>109</v>
      </c>
      <c r="AJ182" t="s">
        <v>116</v>
      </c>
      <c r="AK182" t="s">
        <v>116</v>
      </c>
      <c r="AL182" t="s">
        <v>109</v>
      </c>
      <c r="AM182" t="s">
        <v>112</v>
      </c>
      <c r="AN182" t="s">
        <v>117</v>
      </c>
      <c r="AO182" t="s">
        <v>113</v>
      </c>
      <c r="AP182" t="s">
        <v>113</v>
      </c>
      <c r="AQ182" t="s">
        <v>109</v>
      </c>
      <c r="AS182" t="s">
        <v>118</v>
      </c>
      <c r="AT182" t="s">
        <v>113</v>
      </c>
      <c r="AU182" t="s">
        <v>116</v>
      </c>
      <c r="AV182" t="s">
        <v>116</v>
      </c>
      <c r="AW182" t="s">
        <v>109</v>
      </c>
      <c r="AZ182" t="s">
        <v>113</v>
      </c>
      <c r="BA182" t="s">
        <v>113</v>
      </c>
      <c r="BB182" t="s">
        <v>113</v>
      </c>
      <c r="BC182" t="s">
        <v>116</v>
      </c>
      <c r="BD182" t="s">
        <v>116</v>
      </c>
      <c r="BE182" t="s">
        <v>122</v>
      </c>
      <c r="BG182" t="s">
        <v>109</v>
      </c>
      <c r="BH182" t="s">
        <v>116</v>
      </c>
      <c r="BI182" t="s">
        <v>2467</v>
      </c>
      <c r="BJ182" t="s">
        <v>116</v>
      </c>
      <c r="BK182" t="s">
        <v>116</v>
      </c>
      <c r="BL182" t="s">
        <v>109</v>
      </c>
      <c r="BM182" t="s">
        <v>116</v>
      </c>
      <c r="BN182" t="s">
        <v>113</v>
      </c>
      <c r="BO182" t="s">
        <v>116</v>
      </c>
      <c r="BP182" t="s">
        <v>122</v>
      </c>
      <c r="BR182" t="s">
        <v>109</v>
      </c>
      <c r="BS182" t="s">
        <v>1135</v>
      </c>
      <c r="BT182" t="s">
        <v>109</v>
      </c>
      <c r="BU182" t="s">
        <v>114</v>
      </c>
      <c r="BV182" t="s">
        <v>116</v>
      </c>
      <c r="BW182" t="s">
        <v>2468</v>
      </c>
      <c r="BX182" t="s">
        <v>116</v>
      </c>
      <c r="BY182" t="s">
        <v>116</v>
      </c>
      <c r="BZ182" t="s">
        <v>208</v>
      </c>
      <c r="CA182" t="s">
        <v>113</v>
      </c>
      <c r="CB182" t="s">
        <v>113</v>
      </c>
      <c r="CC182" t="s">
        <v>191</v>
      </c>
      <c r="CD182" t="s">
        <v>116</v>
      </c>
      <c r="CE182" t="s">
        <v>109</v>
      </c>
      <c r="CF182" t="s">
        <v>173</v>
      </c>
      <c r="CG182" t="s">
        <v>113</v>
      </c>
      <c r="CH182" t="s">
        <v>113</v>
      </c>
      <c r="CI182" t="s">
        <v>113</v>
      </c>
      <c r="CJ182" t="s">
        <v>109</v>
      </c>
      <c r="CK182" t="s">
        <v>109</v>
      </c>
      <c r="CL182" t="s">
        <v>109</v>
      </c>
      <c r="CN182" t="s">
        <v>1044</v>
      </c>
      <c r="CO182" t="s">
        <v>109</v>
      </c>
      <c r="CP182" t="s">
        <v>109</v>
      </c>
      <c r="CQ182" t="s">
        <v>109</v>
      </c>
      <c r="CS182" t="s">
        <v>116</v>
      </c>
      <c r="CT182" t="s">
        <v>116</v>
      </c>
      <c r="CU182" t="s">
        <v>109</v>
      </c>
      <c r="CV182" t="s">
        <v>109</v>
      </c>
      <c r="CX182" t="s">
        <v>109</v>
      </c>
      <c r="DB182">
        <f t="shared" si="106"/>
        <v>2</v>
      </c>
      <c r="DC182">
        <f t="shared" si="107"/>
        <v>0</v>
      </c>
      <c r="DD182">
        <f t="shared" si="108"/>
        <v>3</v>
      </c>
      <c r="DE182">
        <f t="shared" si="109"/>
        <v>1</v>
      </c>
      <c r="DF182">
        <f t="shared" si="110"/>
        <v>2</v>
      </c>
      <c r="DG182">
        <f t="shared" si="111"/>
        <v>0</v>
      </c>
      <c r="DH182">
        <f t="shared" si="112"/>
        <v>5</v>
      </c>
      <c r="DI182">
        <f t="shared" si="113"/>
        <v>3</v>
      </c>
      <c r="DJ182">
        <f t="shared" si="114"/>
        <v>0</v>
      </c>
      <c r="DK182">
        <f t="shared" si="115"/>
        <v>1</v>
      </c>
      <c r="DL182">
        <f t="shared" si="116"/>
        <v>1</v>
      </c>
      <c r="DM182">
        <f t="shared" si="117"/>
        <v>4</v>
      </c>
      <c r="DN182">
        <f t="shared" si="118"/>
        <v>3</v>
      </c>
      <c r="DO182">
        <f t="shared" si="119"/>
        <v>1</v>
      </c>
      <c r="DP182">
        <f t="shared" si="120"/>
        <v>2</v>
      </c>
      <c r="DQ182">
        <f t="shared" si="121"/>
        <v>1</v>
      </c>
      <c r="DR182">
        <f t="shared" si="122"/>
        <v>0</v>
      </c>
      <c r="DS182">
        <f t="shared" si="123"/>
        <v>3</v>
      </c>
      <c r="DT182">
        <f t="shared" si="124"/>
        <v>32</v>
      </c>
      <c r="DU182">
        <f t="shared" si="125"/>
        <v>6.1538461538461542</v>
      </c>
      <c r="DV182">
        <f t="shared" si="64"/>
        <v>6</v>
      </c>
      <c r="DW182">
        <f t="shared" si="65"/>
        <v>6</v>
      </c>
    </row>
    <row r="183" spans="1:127">
      <c r="A183">
        <v>201</v>
      </c>
      <c r="B183" s="1">
        <v>44699.669224537</v>
      </c>
      <c r="C183" s="1">
        <v>44699.678032407399</v>
      </c>
      <c r="D183" t="s">
        <v>104</v>
      </c>
      <c r="F183" t="s">
        <v>2469</v>
      </c>
      <c r="G183" s="4">
        <v>11632</v>
      </c>
      <c r="H183" t="s">
        <v>2470</v>
      </c>
      <c r="I183" t="s">
        <v>2471</v>
      </c>
      <c r="J183" t="s">
        <v>109</v>
      </c>
      <c r="M183" t="s">
        <v>109</v>
      </c>
      <c r="O183" t="s">
        <v>2472</v>
      </c>
      <c r="P183" t="s">
        <v>306</v>
      </c>
      <c r="Q183" t="s">
        <v>112</v>
      </c>
      <c r="R183" t="s">
        <v>113</v>
      </c>
      <c r="S183" t="s">
        <v>109</v>
      </c>
      <c r="T183" t="s">
        <v>109</v>
      </c>
      <c r="V183" t="s">
        <v>1775</v>
      </c>
      <c r="X183" t="s">
        <v>113</v>
      </c>
      <c r="Y183" t="s">
        <v>113</v>
      </c>
      <c r="Z183" t="s">
        <v>116</v>
      </c>
      <c r="AB183" t="s">
        <v>109</v>
      </c>
      <c r="AE183" t="s">
        <v>109</v>
      </c>
      <c r="AG183" t="s">
        <v>109</v>
      </c>
      <c r="AH183" t="s">
        <v>116</v>
      </c>
      <c r="AI183" t="s">
        <v>109</v>
      </c>
      <c r="AJ183" t="s">
        <v>116</v>
      </c>
      <c r="AK183" t="s">
        <v>116</v>
      </c>
      <c r="AL183" t="s">
        <v>116</v>
      </c>
      <c r="AM183" t="s">
        <v>112</v>
      </c>
      <c r="AN183" t="s">
        <v>117</v>
      </c>
      <c r="AO183" t="s">
        <v>162</v>
      </c>
      <c r="AP183" t="s">
        <v>241</v>
      </c>
      <c r="AQ183" t="s">
        <v>109</v>
      </c>
      <c r="AS183" t="s">
        <v>220</v>
      </c>
      <c r="AT183" t="s">
        <v>113</v>
      </c>
      <c r="AU183" t="s">
        <v>116</v>
      </c>
      <c r="AV183" t="s">
        <v>116</v>
      </c>
      <c r="AW183" t="s">
        <v>109</v>
      </c>
      <c r="AZ183" t="s">
        <v>527</v>
      </c>
      <c r="BA183" t="s">
        <v>165</v>
      </c>
      <c r="BB183" t="s">
        <v>206</v>
      </c>
      <c r="BC183" t="s">
        <v>116</v>
      </c>
      <c r="BD183" t="s">
        <v>109</v>
      </c>
      <c r="BE183" t="s">
        <v>122</v>
      </c>
      <c r="BG183" t="s">
        <v>109</v>
      </c>
      <c r="BH183" t="s">
        <v>109</v>
      </c>
      <c r="BJ183" t="s">
        <v>116</v>
      </c>
      <c r="BK183" t="s">
        <v>109</v>
      </c>
      <c r="BL183" t="s">
        <v>109</v>
      </c>
      <c r="BM183" t="s">
        <v>109</v>
      </c>
      <c r="BN183" t="s">
        <v>113</v>
      </c>
      <c r="BO183" t="s">
        <v>116</v>
      </c>
      <c r="BP183" t="s">
        <v>122</v>
      </c>
      <c r="BR183" t="s">
        <v>116</v>
      </c>
      <c r="BS183" t="s">
        <v>126</v>
      </c>
      <c r="BT183" t="s">
        <v>116</v>
      </c>
      <c r="BU183" t="s">
        <v>114</v>
      </c>
      <c r="BV183" t="s">
        <v>116</v>
      </c>
      <c r="BX183" t="s">
        <v>116</v>
      </c>
      <c r="BY183" t="s">
        <v>116</v>
      </c>
      <c r="BZ183" t="s">
        <v>208</v>
      </c>
      <c r="CA183" t="s">
        <v>2473</v>
      </c>
      <c r="CB183" t="s">
        <v>2474</v>
      </c>
      <c r="CC183" t="s">
        <v>270</v>
      </c>
      <c r="CD183" t="s">
        <v>116</v>
      </c>
      <c r="CE183" t="s">
        <v>109</v>
      </c>
      <c r="CF183" t="s">
        <v>2009</v>
      </c>
      <c r="CG183" t="s">
        <v>113</v>
      </c>
      <c r="CH183" t="s">
        <v>113</v>
      </c>
      <c r="CI183" t="s">
        <v>113</v>
      </c>
      <c r="CJ183" t="s">
        <v>116</v>
      </c>
      <c r="CK183" t="s">
        <v>116</v>
      </c>
      <c r="CL183" t="s">
        <v>109</v>
      </c>
      <c r="CN183" t="s">
        <v>598</v>
      </c>
      <c r="CO183" t="s">
        <v>116</v>
      </c>
      <c r="CP183" t="s">
        <v>116</v>
      </c>
      <c r="CQ183" t="s">
        <v>109</v>
      </c>
      <c r="CS183" t="s">
        <v>116</v>
      </c>
      <c r="CT183" t="s">
        <v>116</v>
      </c>
      <c r="CU183" t="s">
        <v>109</v>
      </c>
      <c r="CV183" t="s">
        <v>109</v>
      </c>
      <c r="CX183" t="s">
        <v>109</v>
      </c>
      <c r="DB183">
        <f t="shared" si="106"/>
        <v>0</v>
      </c>
      <c r="DC183">
        <f t="shared" si="107"/>
        <v>0</v>
      </c>
      <c r="DD183">
        <f t="shared" si="108"/>
        <v>3</v>
      </c>
      <c r="DE183">
        <f t="shared" si="109"/>
        <v>1</v>
      </c>
      <c r="DF183">
        <f t="shared" si="110"/>
        <v>1</v>
      </c>
      <c r="DG183">
        <f t="shared" si="111"/>
        <v>0</v>
      </c>
      <c r="DH183">
        <f t="shared" si="112"/>
        <v>8</v>
      </c>
      <c r="DI183">
        <f t="shared" si="113"/>
        <v>3</v>
      </c>
      <c r="DJ183">
        <f t="shared" si="114"/>
        <v>3</v>
      </c>
      <c r="DK183">
        <f t="shared" si="115"/>
        <v>0</v>
      </c>
      <c r="DL183">
        <f t="shared" si="116"/>
        <v>0</v>
      </c>
      <c r="DM183">
        <f t="shared" si="117"/>
        <v>2</v>
      </c>
      <c r="DN183">
        <f t="shared" si="118"/>
        <v>5</v>
      </c>
      <c r="DO183">
        <f t="shared" si="119"/>
        <v>1</v>
      </c>
      <c r="DP183">
        <f t="shared" si="120"/>
        <v>4</v>
      </c>
      <c r="DQ183">
        <f t="shared" si="121"/>
        <v>1</v>
      </c>
      <c r="DR183">
        <f t="shared" si="122"/>
        <v>2</v>
      </c>
      <c r="DS183">
        <f t="shared" si="123"/>
        <v>5</v>
      </c>
      <c r="DT183">
        <f t="shared" si="124"/>
        <v>39</v>
      </c>
      <c r="DU183">
        <f t="shared" si="125"/>
        <v>7.5</v>
      </c>
      <c r="DV183">
        <f t="shared" si="64"/>
        <v>7.5</v>
      </c>
      <c r="DW183">
        <f t="shared" si="65"/>
        <v>7.5</v>
      </c>
    </row>
    <row r="184" spans="1:127">
      <c r="A184">
        <v>202</v>
      </c>
      <c r="B184" s="1">
        <v>44700.638657407399</v>
      </c>
      <c r="C184" s="1">
        <v>44700.661192129599</v>
      </c>
      <c r="D184" t="s">
        <v>104</v>
      </c>
      <c r="F184" t="s">
        <v>2475</v>
      </c>
      <c r="G184" s="3">
        <v>21207</v>
      </c>
      <c r="H184" t="s">
        <v>2476</v>
      </c>
      <c r="I184" t="s">
        <v>2477</v>
      </c>
      <c r="J184" t="s">
        <v>152</v>
      </c>
      <c r="K184" t="s">
        <v>114</v>
      </c>
      <c r="L184" t="s">
        <v>2478</v>
      </c>
      <c r="M184" t="s">
        <v>109</v>
      </c>
      <c r="O184" t="s">
        <v>771</v>
      </c>
      <c r="P184" t="s">
        <v>2479</v>
      </c>
      <c r="Q184" t="s">
        <v>152</v>
      </c>
      <c r="R184" t="s">
        <v>113</v>
      </c>
      <c r="S184" t="s">
        <v>114</v>
      </c>
      <c r="T184" t="s">
        <v>109</v>
      </c>
      <c r="V184" t="s">
        <v>116</v>
      </c>
      <c r="W184" t="s">
        <v>2480</v>
      </c>
      <c r="X184" t="s">
        <v>138</v>
      </c>
      <c r="Y184" t="s">
        <v>357</v>
      </c>
      <c r="Z184" t="s">
        <v>116</v>
      </c>
      <c r="AB184" t="s">
        <v>108</v>
      </c>
      <c r="AC184" t="s">
        <v>116</v>
      </c>
      <c r="AD184" t="s">
        <v>2481</v>
      </c>
      <c r="AE184" t="s">
        <v>109</v>
      </c>
      <c r="AG184" t="s">
        <v>109</v>
      </c>
      <c r="AH184" t="s">
        <v>116</v>
      </c>
      <c r="AI184" t="s">
        <v>109</v>
      </c>
      <c r="AJ184" t="s">
        <v>116</v>
      </c>
      <c r="AK184" t="s">
        <v>116</v>
      </c>
      <c r="AL184" t="s">
        <v>116</v>
      </c>
      <c r="AM184" t="s">
        <v>200</v>
      </c>
      <c r="AN184" t="s">
        <v>117</v>
      </c>
      <c r="AO184" t="s">
        <v>113</v>
      </c>
      <c r="AP184" t="s">
        <v>113</v>
      </c>
      <c r="AQ184" t="s">
        <v>109</v>
      </c>
      <c r="AS184" t="s">
        <v>2482</v>
      </c>
      <c r="AT184" t="s">
        <v>308</v>
      </c>
      <c r="AU184" t="s">
        <v>116</v>
      </c>
      <c r="AV184" t="s">
        <v>116</v>
      </c>
      <c r="AW184" t="s">
        <v>109</v>
      </c>
      <c r="AZ184" t="s">
        <v>164</v>
      </c>
      <c r="BA184" t="s">
        <v>113</v>
      </c>
      <c r="BB184" t="s">
        <v>2483</v>
      </c>
      <c r="BC184" t="s">
        <v>116</v>
      </c>
      <c r="BD184" t="s">
        <v>116</v>
      </c>
      <c r="BE184" t="s">
        <v>116</v>
      </c>
      <c r="BF184" t="s">
        <v>2484</v>
      </c>
      <c r="BG184" t="s">
        <v>116</v>
      </c>
      <c r="BH184" t="s">
        <v>116</v>
      </c>
      <c r="BI184" t="s">
        <v>2485</v>
      </c>
      <c r="BJ184" t="s">
        <v>116</v>
      </c>
      <c r="BK184" t="s">
        <v>116</v>
      </c>
      <c r="BL184" t="s">
        <v>116</v>
      </c>
      <c r="BM184" t="s">
        <v>109</v>
      </c>
      <c r="BN184" t="s">
        <v>2022</v>
      </c>
      <c r="BO184" t="s">
        <v>116</v>
      </c>
      <c r="BP184" t="s">
        <v>116</v>
      </c>
      <c r="BQ184" t="s">
        <v>2486</v>
      </c>
      <c r="BR184" t="s">
        <v>116</v>
      </c>
      <c r="BS184" t="s">
        <v>479</v>
      </c>
      <c r="BT184" t="s">
        <v>116</v>
      </c>
      <c r="BU184" t="s">
        <v>114</v>
      </c>
      <c r="BV184" t="s">
        <v>116</v>
      </c>
      <c r="BX184" t="s">
        <v>116</v>
      </c>
      <c r="BY184" t="s">
        <v>116</v>
      </c>
      <c r="BZ184" t="s">
        <v>2487</v>
      </c>
      <c r="CA184" t="s">
        <v>2488</v>
      </c>
      <c r="CB184" t="s">
        <v>2489</v>
      </c>
      <c r="CC184" t="s">
        <v>191</v>
      </c>
      <c r="CD184" t="s">
        <v>116</v>
      </c>
      <c r="CE184" t="s">
        <v>109</v>
      </c>
      <c r="CF184" t="s">
        <v>2490</v>
      </c>
      <c r="CG184" t="s">
        <v>2491</v>
      </c>
      <c r="CH184" t="s">
        <v>2492</v>
      </c>
      <c r="CI184" t="s">
        <v>113</v>
      </c>
      <c r="CJ184" t="s">
        <v>116</v>
      </c>
      <c r="CK184" t="s">
        <v>116</v>
      </c>
      <c r="CL184" t="s">
        <v>116</v>
      </c>
      <c r="CM184" t="s">
        <v>2493</v>
      </c>
      <c r="CN184" t="s">
        <v>2494</v>
      </c>
      <c r="CO184" t="s">
        <v>109</v>
      </c>
      <c r="CP184" t="s">
        <v>116</v>
      </c>
      <c r="CQ184" t="s">
        <v>116</v>
      </c>
      <c r="CR184" t="s">
        <v>2495</v>
      </c>
      <c r="CS184" t="s">
        <v>109</v>
      </c>
      <c r="CT184" t="s">
        <v>109</v>
      </c>
      <c r="CU184" t="s">
        <v>116</v>
      </c>
      <c r="CV184" t="s">
        <v>109</v>
      </c>
      <c r="CX184" t="s">
        <v>116</v>
      </c>
      <c r="CY184" t="s">
        <v>733</v>
      </c>
      <c r="CZ184" t="s">
        <v>2496</v>
      </c>
      <c r="DB184">
        <f t="shared" si="106"/>
        <v>2</v>
      </c>
      <c r="DC184">
        <f t="shared" si="107"/>
        <v>0</v>
      </c>
      <c r="DD184">
        <f t="shared" si="108"/>
        <v>4</v>
      </c>
      <c r="DE184">
        <f t="shared" si="109"/>
        <v>1</v>
      </c>
      <c r="DF184">
        <f t="shared" si="110"/>
        <v>5</v>
      </c>
      <c r="DG184">
        <f t="shared" si="111"/>
        <v>0</v>
      </c>
      <c r="DH184">
        <f t="shared" si="112"/>
        <v>6</v>
      </c>
      <c r="DI184">
        <f t="shared" si="113"/>
        <v>4</v>
      </c>
      <c r="DJ184">
        <f t="shared" si="114"/>
        <v>2</v>
      </c>
      <c r="DK184">
        <f t="shared" si="115"/>
        <v>2</v>
      </c>
      <c r="DL184">
        <f t="shared" si="116"/>
        <v>2</v>
      </c>
      <c r="DM184">
        <f t="shared" si="117"/>
        <v>6</v>
      </c>
      <c r="DN184">
        <f t="shared" si="118"/>
        <v>5</v>
      </c>
      <c r="DO184">
        <f t="shared" si="119"/>
        <v>1</v>
      </c>
      <c r="DP184">
        <f t="shared" si="120"/>
        <v>4</v>
      </c>
      <c r="DQ184">
        <f t="shared" si="121"/>
        <v>3</v>
      </c>
      <c r="DR184">
        <f t="shared" si="122"/>
        <v>3</v>
      </c>
      <c r="DS184">
        <f t="shared" si="123"/>
        <v>5</v>
      </c>
      <c r="DT184">
        <f t="shared" si="124"/>
        <v>55</v>
      </c>
      <c r="DU184">
        <f t="shared" si="125"/>
        <v>10.576923076923077</v>
      </c>
      <c r="DV184">
        <f t="shared" si="64"/>
        <v>10.5</v>
      </c>
      <c r="DW184">
        <f t="shared" si="65"/>
        <v>10</v>
      </c>
    </row>
    <row r="185" spans="1:127">
      <c r="A185">
        <v>203</v>
      </c>
      <c r="B185" s="1">
        <v>44701.436944444402</v>
      </c>
      <c r="C185" s="1">
        <v>44701.459247685198</v>
      </c>
      <c r="D185" t="s">
        <v>104</v>
      </c>
      <c r="F185" t="s">
        <v>2497</v>
      </c>
      <c r="G185" s="4">
        <v>21441</v>
      </c>
      <c r="H185" t="s">
        <v>2498</v>
      </c>
      <c r="I185" t="s">
        <v>2499</v>
      </c>
      <c r="J185" t="s">
        <v>152</v>
      </c>
      <c r="K185" t="s">
        <v>114</v>
      </c>
      <c r="L185" t="s">
        <v>2500</v>
      </c>
      <c r="M185" t="s">
        <v>109</v>
      </c>
      <c r="O185" t="s">
        <v>2501</v>
      </c>
      <c r="P185" t="s">
        <v>199</v>
      </c>
      <c r="Q185" t="s">
        <v>200</v>
      </c>
      <c r="R185" t="s">
        <v>113</v>
      </c>
      <c r="S185" t="s">
        <v>114</v>
      </c>
      <c r="T185" t="s">
        <v>109</v>
      </c>
      <c r="V185" t="s">
        <v>1775</v>
      </c>
      <c r="X185" t="s">
        <v>113</v>
      </c>
      <c r="Y185" t="s">
        <v>113</v>
      </c>
      <c r="Z185" t="s">
        <v>109</v>
      </c>
      <c r="AA185" t="s">
        <v>116</v>
      </c>
      <c r="AB185" t="s">
        <v>322</v>
      </c>
      <c r="AC185" t="s">
        <v>116</v>
      </c>
      <c r="AD185" t="s">
        <v>2502</v>
      </c>
      <c r="AE185" t="s">
        <v>109</v>
      </c>
      <c r="AG185" t="s">
        <v>109</v>
      </c>
      <c r="AH185" t="s">
        <v>116</v>
      </c>
      <c r="AI185" t="s">
        <v>109</v>
      </c>
      <c r="AJ185" t="s">
        <v>116</v>
      </c>
      <c r="AK185" t="s">
        <v>109</v>
      </c>
      <c r="AL185" t="s">
        <v>116</v>
      </c>
      <c r="AM185" t="s">
        <v>112</v>
      </c>
      <c r="AN185" t="s">
        <v>117</v>
      </c>
      <c r="AO185" t="s">
        <v>2503</v>
      </c>
      <c r="AP185" t="s">
        <v>113</v>
      </c>
      <c r="AQ185" t="s">
        <v>109</v>
      </c>
      <c r="AS185" t="s">
        <v>242</v>
      </c>
      <c r="AT185" t="s">
        <v>308</v>
      </c>
      <c r="AU185" t="s">
        <v>116</v>
      </c>
      <c r="AV185" t="s">
        <v>109</v>
      </c>
      <c r="AW185" t="s">
        <v>109</v>
      </c>
      <c r="AZ185" t="s">
        <v>113</v>
      </c>
      <c r="BA185" t="s">
        <v>120</v>
      </c>
      <c r="BB185" t="s">
        <v>121</v>
      </c>
      <c r="BC185" t="s">
        <v>116</v>
      </c>
      <c r="BD185" t="s">
        <v>116</v>
      </c>
      <c r="BE185" t="s">
        <v>122</v>
      </c>
      <c r="BG185" t="s">
        <v>116</v>
      </c>
      <c r="BH185" t="s">
        <v>116</v>
      </c>
      <c r="BI185" t="s">
        <v>2504</v>
      </c>
      <c r="BJ185" t="s">
        <v>116</v>
      </c>
      <c r="BK185" t="s">
        <v>116</v>
      </c>
      <c r="BL185" t="s">
        <v>109</v>
      </c>
      <c r="BM185" t="s">
        <v>109</v>
      </c>
      <c r="BN185" t="s">
        <v>113</v>
      </c>
      <c r="BO185" t="s">
        <v>116</v>
      </c>
      <c r="BP185" t="s">
        <v>116</v>
      </c>
      <c r="BQ185" t="s">
        <v>2505</v>
      </c>
      <c r="BR185" t="s">
        <v>109</v>
      </c>
      <c r="BS185" t="s">
        <v>2506</v>
      </c>
      <c r="BT185" t="s">
        <v>116</v>
      </c>
      <c r="BU185" t="s">
        <v>114</v>
      </c>
      <c r="BV185" t="s">
        <v>116</v>
      </c>
      <c r="BX185" t="s">
        <v>116</v>
      </c>
      <c r="BY185" t="s">
        <v>116</v>
      </c>
      <c r="BZ185" t="s">
        <v>208</v>
      </c>
      <c r="CA185" t="s">
        <v>1136</v>
      </c>
      <c r="CB185" t="s">
        <v>129</v>
      </c>
      <c r="CC185" t="s">
        <v>2507</v>
      </c>
      <c r="CD185" t="s">
        <v>116</v>
      </c>
      <c r="CE185" t="s">
        <v>109</v>
      </c>
      <c r="CF185" t="s">
        <v>113</v>
      </c>
      <c r="CG185" t="s">
        <v>113</v>
      </c>
      <c r="CH185" t="s">
        <v>174</v>
      </c>
      <c r="CI185" t="s">
        <v>113</v>
      </c>
      <c r="CJ185" t="s">
        <v>116</v>
      </c>
      <c r="CK185" t="s">
        <v>116</v>
      </c>
      <c r="CL185" t="s">
        <v>116</v>
      </c>
      <c r="CM185" t="s">
        <v>2508</v>
      </c>
      <c r="CN185" t="s">
        <v>372</v>
      </c>
      <c r="CO185" t="s">
        <v>116</v>
      </c>
      <c r="CP185" t="s">
        <v>116</v>
      </c>
      <c r="CQ185" t="s">
        <v>109</v>
      </c>
      <c r="CS185" t="s">
        <v>116</v>
      </c>
      <c r="CT185" t="s">
        <v>116</v>
      </c>
      <c r="CU185" t="s">
        <v>116</v>
      </c>
      <c r="CV185" t="s">
        <v>116</v>
      </c>
      <c r="CW185" t="s">
        <v>2509</v>
      </c>
      <c r="CX185" t="s">
        <v>116</v>
      </c>
      <c r="CY185" t="s">
        <v>179</v>
      </c>
      <c r="DB185">
        <f t="shared" si="106"/>
        <v>2</v>
      </c>
      <c r="DC185">
        <f t="shared" si="107"/>
        <v>0</v>
      </c>
      <c r="DD185">
        <f t="shared" si="108"/>
        <v>4</v>
      </c>
      <c r="DE185">
        <f t="shared" si="109"/>
        <v>1</v>
      </c>
      <c r="DF185">
        <f t="shared" si="110"/>
        <v>3</v>
      </c>
      <c r="DG185">
        <f t="shared" si="111"/>
        <v>0</v>
      </c>
      <c r="DH185">
        <f t="shared" si="112"/>
        <v>6</v>
      </c>
      <c r="DI185">
        <f t="shared" si="113"/>
        <v>3</v>
      </c>
      <c r="DJ185">
        <f t="shared" si="114"/>
        <v>2</v>
      </c>
      <c r="DK185">
        <f t="shared" si="115"/>
        <v>1</v>
      </c>
      <c r="DL185">
        <f t="shared" si="116"/>
        <v>2</v>
      </c>
      <c r="DM185">
        <f t="shared" si="117"/>
        <v>4</v>
      </c>
      <c r="DN185">
        <f t="shared" si="118"/>
        <v>4</v>
      </c>
      <c r="DO185">
        <f t="shared" si="119"/>
        <v>1</v>
      </c>
      <c r="DP185">
        <f t="shared" si="120"/>
        <v>4</v>
      </c>
      <c r="DQ185">
        <f t="shared" si="121"/>
        <v>1</v>
      </c>
      <c r="DR185">
        <f t="shared" si="122"/>
        <v>3</v>
      </c>
      <c r="DS185">
        <f t="shared" si="123"/>
        <v>7</v>
      </c>
      <c r="DT185">
        <f t="shared" si="124"/>
        <v>48</v>
      </c>
      <c r="DU185">
        <f t="shared" si="125"/>
        <v>9.2307692307692317</v>
      </c>
      <c r="DV185">
        <f t="shared" si="64"/>
        <v>9</v>
      </c>
      <c r="DW185">
        <f t="shared" si="65"/>
        <v>9</v>
      </c>
    </row>
    <row r="186" spans="1:127">
      <c r="A186">
        <v>204</v>
      </c>
      <c r="B186" s="1">
        <v>44702.562696759298</v>
      </c>
      <c r="C186" s="1">
        <v>44702.570891203701</v>
      </c>
      <c r="D186" t="s">
        <v>104</v>
      </c>
      <c r="F186" t="s">
        <v>2510</v>
      </c>
      <c r="G186" s="3">
        <v>11487</v>
      </c>
      <c r="H186" t="s">
        <v>2511</v>
      </c>
      <c r="I186" t="s">
        <v>2512</v>
      </c>
      <c r="J186" t="s">
        <v>134</v>
      </c>
      <c r="K186" t="s">
        <v>114</v>
      </c>
      <c r="L186" t="s">
        <v>2513</v>
      </c>
      <c r="M186" t="s">
        <v>109</v>
      </c>
      <c r="O186" t="s">
        <v>2514</v>
      </c>
      <c r="P186" t="s">
        <v>2515</v>
      </c>
      <c r="Q186" t="s">
        <v>112</v>
      </c>
      <c r="R186" t="s">
        <v>113</v>
      </c>
      <c r="S186" t="s">
        <v>114</v>
      </c>
      <c r="T186" t="s">
        <v>156</v>
      </c>
      <c r="U186" t="s">
        <v>157</v>
      </c>
      <c r="V186" t="s">
        <v>1775</v>
      </c>
      <c r="X186" t="s">
        <v>138</v>
      </c>
      <c r="Y186" t="s">
        <v>113</v>
      </c>
      <c r="Z186" t="s">
        <v>109</v>
      </c>
      <c r="AA186" t="s">
        <v>109</v>
      </c>
      <c r="AB186" t="s">
        <v>134</v>
      </c>
      <c r="AC186" t="s">
        <v>116</v>
      </c>
      <c r="AD186" t="s">
        <v>2516</v>
      </c>
      <c r="AE186" t="s">
        <v>109</v>
      </c>
      <c r="AG186" t="s">
        <v>109</v>
      </c>
      <c r="AH186" t="s">
        <v>109</v>
      </c>
      <c r="AI186" t="s">
        <v>109</v>
      </c>
      <c r="AJ186" t="s">
        <v>116</v>
      </c>
      <c r="AK186" t="s">
        <v>116</v>
      </c>
      <c r="AL186" t="s">
        <v>116</v>
      </c>
      <c r="AM186" t="s">
        <v>112</v>
      </c>
      <c r="AN186" t="s">
        <v>117</v>
      </c>
      <c r="AO186" t="s">
        <v>188</v>
      </c>
      <c r="AP186" t="s">
        <v>113</v>
      </c>
      <c r="AQ186" t="s">
        <v>109</v>
      </c>
      <c r="AS186" t="s">
        <v>2228</v>
      </c>
      <c r="AT186" t="s">
        <v>308</v>
      </c>
      <c r="AU186" t="s">
        <v>116</v>
      </c>
      <c r="AV186" t="s">
        <v>109</v>
      </c>
      <c r="AW186" t="s">
        <v>109</v>
      </c>
      <c r="AZ186" t="s">
        <v>164</v>
      </c>
      <c r="BA186" t="s">
        <v>113</v>
      </c>
      <c r="BB186" t="s">
        <v>121</v>
      </c>
      <c r="BC186" t="s">
        <v>116</v>
      </c>
      <c r="BD186" t="s">
        <v>116</v>
      </c>
      <c r="BE186" t="s">
        <v>116</v>
      </c>
      <c r="BF186" t="s">
        <v>2517</v>
      </c>
      <c r="BG186" t="s">
        <v>109</v>
      </c>
      <c r="BH186" t="s">
        <v>116</v>
      </c>
      <c r="BI186" t="s">
        <v>2518</v>
      </c>
      <c r="BJ186" t="s">
        <v>116</v>
      </c>
      <c r="BK186" t="s">
        <v>116</v>
      </c>
      <c r="BL186" t="s">
        <v>116</v>
      </c>
      <c r="BM186" t="s">
        <v>109</v>
      </c>
      <c r="BN186" t="s">
        <v>124</v>
      </c>
      <c r="BO186" t="s">
        <v>116</v>
      </c>
      <c r="BP186" t="s">
        <v>122</v>
      </c>
      <c r="BR186" t="s">
        <v>109</v>
      </c>
      <c r="BS186" t="s">
        <v>479</v>
      </c>
      <c r="BT186" t="s">
        <v>116</v>
      </c>
      <c r="BU186" t="s">
        <v>109</v>
      </c>
      <c r="BV186" t="s">
        <v>116</v>
      </c>
      <c r="BW186" t="s">
        <v>2519</v>
      </c>
      <c r="BX186" t="s">
        <v>116</v>
      </c>
      <c r="BY186" t="s">
        <v>116</v>
      </c>
      <c r="BZ186" t="s">
        <v>208</v>
      </c>
      <c r="CA186" t="s">
        <v>2520</v>
      </c>
      <c r="CB186" t="s">
        <v>129</v>
      </c>
      <c r="CC186" t="s">
        <v>113</v>
      </c>
      <c r="CD186" t="s">
        <v>109</v>
      </c>
      <c r="CE186" t="s">
        <v>116</v>
      </c>
      <c r="CG186" t="s">
        <v>113</v>
      </c>
      <c r="CH186" t="s">
        <v>174</v>
      </c>
      <c r="CI186" t="s">
        <v>749</v>
      </c>
      <c r="CJ186" t="s">
        <v>116</v>
      </c>
      <c r="CK186" t="s">
        <v>116</v>
      </c>
      <c r="CL186" t="s">
        <v>109</v>
      </c>
      <c r="CN186" t="s">
        <v>2521</v>
      </c>
      <c r="CO186" t="s">
        <v>109</v>
      </c>
      <c r="CP186" t="s">
        <v>116</v>
      </c>
      <c r="CQ186" t="s">
        <v>116</v>
      </c>
      <c r="CR186" t="s">
        <v>2522</v>
      </c>
      <c r="CS186" t="s">
        <v>109</v>
      </c>
      <c r="CT186" t="s">
        <v>116</v>
      </c>
      <c r="CU186" t="s">
        <v>116</v>
      </c>
      <c r="CV186" t="s">
        <v>109</v>
      </c>
      <c r="CX186" t="s">
        <v>116</v>
      </c>
      <c r="CY186" t="s">
        <v>1171</v>
      </c>
      <c r="DB186">
        <f t="shared" si="106"/>
        <v>2</v>
      </c>
      <c r="DC186">
        <f t="shared" si="107"/>
        <v>0</v>
      </c>
      <c r="DD186">
        <f t="shared" si="108"/>
        <v>5</v>
      </c>
      <c r="DE186">
        <f t="shared" si="109"/>
        <v>1</v>
      </c>
      <c r="DF186">
        <f t="shared" si="110"/>
        <v>3</v>
      </c>
      <c r="DG186">
        <f t="shared" si="111"/>
        <v>0</v>
      </c>
      <c r="DH186">
        <f t="shared" si="112"/>
        <v>6</v>
      </c>
      <c r="DI186">
        <f t="shared" si="113"/>
        <v>3</v>
      </c>
      <c r="DJ186">
        <f t="shared" si="114"/>
        <v>2</v>
      </c>
      <c r="DK186">
        <f t="shared" si="115"/>
        <v>2</v>
      </c>
      <c r="DL186">
        <f t="shared" si="116"/>
        <v>1</v>
      </c>
      <c r="DM186">
        <f t="shared" si="117"/>
        <v>5</v>
      </c>
      <c r="DN186">
        <f t="shared" si="118"/>
        <v>3</v>
      </c>
      <c r="DO186">
        <f t="shared" si="119"/>
        <v>1</v>
      </c>
      <c r="DP186">
        <f t="shared" si="120"/>
        <v>2</v>
      </c>
      <c r="DQ186">
        <f t="shared" si="121"/>
        <v>1</v>
      </c>
      <c r="DR186">
        <f t="shared" si="122"/>
        <v>2</v>
      </c>
      <c r="DS186">
        <f t="shared" si="123"/>
        <v>6</v>
      </c>
      <c r="DT186">
        <f t="shared" si="124"/>
        <v>45</v>
      </c>
      <c r="DU186">
        <f t="shared" si="125"/>
        <v>8.6538461538461533</v>
      </c>
      <c r="DV186">
        <f t="shared" si="64"/>
        <v>8.5</v>
      </c>
      <c r="DW186">
        <f t="shared" si="65"/>
        <v>8.5</v>
      </c>
    </row>
    <row r="187" spans="1:127">
      <c r="A187">
        <v>205</v>
      </c>
      <c r="B187" s="1">
        <v>44704.348113425898</v>
      </c>
      <c r="C187" s="1">
        <v>44704.363611111097</v>
      </c>
      <c r="D187" t="s">
        <v>104</v>
      </c>
      <c r="F187" t="s">
        <v>2523</v>
      </c>
      <c r="G187" s="4">
        <v>21517</v>
      </c>
      <c r="H187" t="s">
        <v>2524</v>
      </c>
      <c r="I187" t="s">
        <v>2525</v>
      </c>
      <c r="J187" t="s">
        <v>152</v>
      </c>
      <c r="K187" t="s">
        <v>114</v>
      </c>
      <c r="L187" t="s">
        <v>2526</v>
      </c>
      <c r="M187" t="s">
        <v>116</v>
      </c>
      <c r="N187" t="s">
        <v>2527</v>
      </c>
      <c r="O187" t="s">
        <v>2528</v>
      </c>
      <c r="P187" t="s">
        <v>551</v>
      </c>
      <c r="Q187" t="s">
        <v>112</v>
      </c>
      <c r="R187" t="s">
        <v>113</v>
      </c>
      <c r="S187" t="s">
        <v>114</v>
      </c>
      <c r="T187" t="s">
        <v>109</v>
      </c>
      <c r="V187" t="s">
        <v>116</v>
      </c>
      <c r="W187" t="s">
        <v>2529</v>
      </c>
      <c r="X187" t="s">
        <v>138</v>
      </c>
      <c r="Y187" t="s">
        <v>357</v>
      </c>
      <c r="Z187" t="s">
        <v>116</v>
      </c>
      <c r="AB187" t="s">
        <v>160</v>
      </c>
      <c r="AC187" t="s">
        <v>109</v>
      </c>
      <c r="AE187" t="s">
        <v>114</v>
      </c>
      <c r="AF187" t="s">
        <v>2527</v>
      </c>
      <c r="AG187" t="s">
        <v>109</v>
      </c>
      <c r="AH187" t="s">
        <v>116</v>
      </c>
      <c r="AI187" t="s">
        <v>109</v>
      </c>
      <c r="AJ187" t="s">
        <v>116</v>
      </c>
      <c r="AK187" t="s">
        <v>116</v>
      </c>
      <c r="AL187" t="s">
        <v>116</v>
      </c>
      <c r="AM187" t="s">
        <v>200</v>
      </c>
      <c r="AN187" t="s">
        <v>117</v>
      </c>
      <c r="AO187" t="s">
        <v>188</v>
      </c>
      <c r="AP187" t="s">
        <v>241</v>
      </c>
      <c r="AQ187" t="s">
        <v>109</v>
      </c>
      <c r="AS187" t="s">
        <v>204</v>
      </c>
      <c r="AT187" t="s">
        <v>113</v>
      </c>
      <c r="AU187" t="s">
        <v>109</v>
      </c>
      <c r="AV187" t="s">
        <v>116</v>
      </c>
      <c r="AW187" t="s">
        <v>200</v>
      </c>
      <c r="AX187" t="s">
        <v>109</v>
      </c>
      <c r="AZ187" t="s">
        <v>2530</v>
      </c>
      <c r="BA187" t="s">
        <v>165</v>
      </c>
      <c r="BB187" t="s">
        <v>206</v>
      </c>
      <c r="BC187" t="s">
        <v>116</v>
      </c>
      <c r="BD187" t="s">
        <v>116</v>
      </c>
      <c r="BE187" t="s">
        <v>116</v>
      </c>
      <c r="BF187" t="s">
        <v>2531</v>
      </c>
      <c r="BG187" t="s">
        <v>116</v>
      </c>
      <c r="BH187" t="s">
        <v>116</v>
      </c>
      <c r="BI187" t="s">
        <v>2532</v>
      </c>
      <c r="BJ187" t="s">
        <v>116</v>
      </c>
      <c r="BK187" t="s">
        <v>116</v>
      </c>
      <c r="BL187" t="s">
        <v>109</v>
      </c>
      <c r="BM187" t="s">
        <v>116</v>
      </c>
      <c r="BN187" t="s">
        <v>2022</v>
      </c>
      <c r="BO187" t="s">
        <v>116</v>
      </c>
      <c r="BP187" t="s">
        <v>116</v>
      </c>
      <c r="BQ187" t="s">
        <v>2533</v>
      </c>
      <c r="BR187" t="s">
        <v>116</v>
      </c>
      <c r="BS187" t="s">
        <v>126</v>
      </c>
      <c r="BT187" t="s">
        <v>116</v>
      </c>
      <c r="BU187" t="s">
        <v>114</v>
      </c>
      <c r="BV187" t="s">
        <v>116</v>
      </c>
      <c r="BX187" t="s">
        <v>116</v>
      </c>
      <c r="BY187" t="s">
        <v>116</v>
      </c>
      <c r="BZ187" t="s">
        <v>2534</v>
      </c>
      <c r="CA187" t="s">
        <v>1849</v>
      </c>
      <c r="CB187" t="s">
        <v>129</v>
      </c>
      <c r="CC187" t="s">
        <v>113</v>
      </c>
      <c r="CD187" t="s">
        <v>116</v>
      </c>
      <c r="CE187" t="s">
        <v>116</v>
      </c>
      <c r="CG187" t="s">
        <v>232</v>
      </c>
      <c r="CH187" t="s">
        <v>436</v>
      </c>
      <c r="CI187" t="s">
        <v>490</v>
      </c>
      <c r="CJ187" t="s">
        <v>116</v>
      </c>
      <c r="CK187" t="s">
        <v>109</v>
      </c>
      <c r="CL187" t="s">
        <v>109</v>
      </c>
      <c r="CN187" t="s">
        <v>113</v>
      </c>
      <c r="CO187" t="s">
        <v>109</v>
      </c>
      <c r="CP187" t="s">
        <v>116</v>
      </c>
      <c r="CQ187" t="s">
        <v>116</v>
      </c>
      <c r="CR187" t="s">
        <v>2535</v>
      </c>
      <c r="CS187" t="s">
        <v>116</v>
      </c>
      <c r="CT187" t="s">
        <v>116</v>
      </c>
      <c r="CU187" t="s">
        <v>116</v>
      </c>
      <c r="CV187" t="s">
        <v>116</v>
      </c>
      <c r="CW187" t="s">
        <v>2536</v>
      </c>
      <c r="CX187" t="s">
        <v>116</v>
      </c>
      <c r="CY187" t="s">
        <v>364</v>
      </c>
      <c r="DB187">
        <f t="shared" si="106"/>
        <v>2</v>
      </c>
      <c r="DC187">
        <f t="shared" si="107"/>
        <v>1</v>
      </c>
      <c r="DD187">
        <f t="shared" si="108"/>
        <v>4</v>
      </c>
      <c r="DE187">
        <f t="shared" si="109"/>
        <v>1</v>
      </c>
      <c r="DF187">
        <f t="shared" si="110"/>
        <v>4</v>
      </c>
      <c r="DG187">
        <f t="shared" si="111"/>
        <v>1</v>
      </c>
      <c r="DH187">
        <f t="shared" si="112"/>
        <v>8</v>
      </c>
      <c r="DI187">
        <f t="shared" si="113"/>
        <v>3</v>
      </c>
      <c r="DJ187">
        <f t="shared" si="114"/>
        <v>3</v>
      </c>
      <c r="DK187">
        <f t="shared" si="115"/>
        <v>2</v>
      </c>
      <c r="DL187">
        <f t="shared" si="116"/>
        <v>2</v>
      </c>
      <c r="DM187">
        <f t="shared" si="117"/>
        <v>6</v>
      </c>
      <c r="DN187">
        <f t="shared" si="118"/>
        <v>5</v>
      </c>
      <c r="DO187">
        <f t="shared" si="119"/>
        <v>1</v>
      </c>
      <c r="DP187">
        <f t="shared" si="120"/>
        <v>3</v>
      </c>
      <c r="DQ187">
        <f t="shared" si="121"/>
        <v>2</v>
      </c>
      <c r="DR187">
        <f t="shared" si="122"/>
        <v>1</v>
      </c>
      <c r="DS187">
        <f t="shared" si="123"/>
        <v>7</v>
      </c>
      <c r="DT187">
        <f t="shared" si="124"/>
        <v>56</v>
      </c>
      <c r="DU187">
        <f t="shared" si="125"/>
        <v>10.769230769230768</v>
      </c>
      <c r="DV187">
        <f t="shared" si="64"/>
        <v>11</v>
      </c>
      <c r="DW187">
        <f t="shared" si="65"/>
        <v>10</v>
      </c>
    </row>
    <row r="188" spans="1:127">
      <c r="A188">
        <v>206</v>
      </c>
      <c r="B188" s="1">
        <v>44704.605509259301</v>
      </c>
      <c r="C188" s="1">
        <v>44704.632824074099</v>
      </c>
      <c r="D188" t="s">
        <v>104</v>
      </c>
      <c r="F188" t="s">
        <v>2537</v>
      </c>
      <c r="G188" s="3">
        <v>22549</v>
      </c>
      <c r="H188" t="s">
        <v>2538</v>
      </c>
      <c r="I188" t="s">
        <v>2539</v>
      </c>
      <c r="J188" t="s">
        <v>322</v>
      </c>
      <c r="K188" t="s">
        <v>109</v>
      </c>
      <c r="M188" t="s">
        <v>109</v>
      </c>
      <c r="O188" t="s">
        <v>2540</v>
      </c>
      <c r="P188" t="s">
        <v>2541</v>
      </c>
      <c r="Q188" t="s">
        <v>355</v>
      </c>
      <c r="R188" t="s">
        <v>113</v>
      </c>
      <c r="S188" t="s">
        <v>114</v>
      </c>
      <c r="T188" t="s">
        <v>109</v>
      </c>
      <c r="V188" t="s">
        <v>1775</v>
      </c>
      <c r="X188" t="s">
        <v>2542</v>
      </c>
      <c r="Y188" t="s">
        <v>357</v>
      </c>
      <c r="Z188" t="s">
        <v>109</v>
      </c>
      <c r="AA188" t="s">
        <v>109</v>
      </c>
      <c r="AB188" t="s">
        <v>152</v>
      </c>
      <c r="AC188" t="s">
        <v>116</v>
      </c>
      <c r="AD188" t="s">
        <v>2543</v>
      </c>
      <c r="AE188" t="s">
        <v>109</v>
      </c>
      <c r="AG188" t="s">
        <v>109</v>
      </c>
      <c r="AH188" t="s">
        <v>116</v>
      </c>
      <c r="AI188" t="s">
        <v>109</v>
      </c>
      <c r="AJ188" t="s">
        <v>116</v>
      </c>
      <c r="AK188" t="s">
        <v>116</v>
      </c>
      <c r="AL188" t="s">
        <v>116</v>
      </c>
      <c r="AM188" t="s">
        <v>200</v>
      </c>
      <c r="AN188" t="s">
        <v>117</v>
      </c>
      <c r="AO188" t="s">
        <v>188</v>
      </c>
      <c r="AP188" t="s">
        <v>241</v>
      </c>
      <c r="AQ188" t="s">
        <v>109</v>
      </c>
      <c r="AS188" t="s">
        <v>448</v>
      </c>
      <c r="AT188" t="s">
        <v>308</v>
      </c>
      <c r="AU188" t="s">
        <v>116</v>
      </c>
      <c r="AV188" t="s">
        <v>116</v>
      </c>
      <c r="AW188" t="s">
        <v>109</v>
      </c>
      <c r="AZ188" t="s">
        <v>164</v>
      </c>
      <c r="BA188" t="s">
        <v>165</v>
      </c>
      <c r="BB188" t="s">
        <v>206</v>
      </c>
      <c r="BC188" t="s">
        <v>116</v>
      </c>
      <c r="BD188" t="s">
        <v>116</v>
      </c>
      <c r="BE188" t="s">
        <v>116</v>
      </c>
      <c r="BF188" t="s">
        <v>2544</v>
      </c>
      <c r="BG188" t="s">
        <v>109</v>
      </c>
      <c r="BH188" t="s">
        <v>116</v>
      </c>
      <c r="BI188" t="s">
        <v>2545</v>
      </c>
      <c r="BJ188" t="s">
        <v>116</v>
      </c>
      <c r="BK188" t="s">
        <v>116</v>
      </c>
      <c r="BL188" t="s">
        <v>116</v>
      </c>
      <c r="BM188" t="s">
        <v>116</v>
      </c>
      <c r="BN188" t="s">
        <v>2546</v>
      </c>
      <c r="BO188" t="s">
        <v>116</v>
      </c>
      <c r="BP188" t="s">
        <v>122</v>
      </c>
      <c r="BR188" t="s">
        <v>109</v>
      </c>
      <c r="BS188" t="s">
        <v>849</v>
      </c>
      <c r="BT188" t="s">
        <v>116</v>
      </c>
      <c r="BU188" t="s">
        <v>114</v>
      </c>
      <c r="BV188" t="s">
        <v>116</v>
      </c>
      <c r="BX188" t="s">
        <v>116</v>
      </c>
      <c r="BY188" t="s">
        <v>116</v>
      </c>
      <c r="BZ188" t="s">
        <v>208</v>
      </c>
      <c r="CA188" t="s">
        <v>1766</v>
      </c>
      <c r="CB188" t="s">
        <v>129</v>
      </c>
      <c r="CC188" t="s">
        <v>258</v>
      </c>
      <c r="CD188" t="s">
        <v>109</v>
      </c>
      <c r="CE188" t="s">
        <v>116</v>
      </c>
      <c r="CG188" t="s">
        <v>113</v>
      </c>
      <c r="CH188" t="s">
        <v>2547</v>
      </c>
      <c r="CI188" t="s">
        <v>680</v>
      </c>
      <c r="CJ188" t="s">
        <v>116</v>
      </c>
      <c r="CK188" t="s">
        <v>116</v>
      </c>
      <c r="CL188" t="s">
        <v>109</v>
      </c>
      <c r="CN188" t="s">
        <v>372</v>
      </c>
      <c r="CO188" t="s">
        <v>109</v>
      </c>
      <c r="CP188" t="s">
        <v>116</v>
      </c>
      <c r="CQ188" t="s">
        <v>109</v>
      </c>
      <c r="CS188" t="s">
        <v>116</v>
      </c>
      <c r="CT188" t="s">
        <v>116</v>
      </c>
      <c r="CU188" t="s">
        <v>116</v>
      </c>
      <c r="CV188" t="s">
        <v>109</v>
      </c>
      <c r="CX188" t="s">
        <v>116</v>
      </c>
      <c r="CY188" t="s">
        <v>717</v>
      </c>
      <c r="DB188">
        <f t="shared" si="106"/>
        <v>1</v>
      </c>
      <c r="DC188">
        <f t="shared" si="107"/>
        <v>0</v>
      </c>
      <c r="DD188">
        <f t="shared" si="108"/>
        <v>4</v>
      </c>
      <c r="DE188">
        <f t="shared" si="109"/>
        <v>1</v>
      </c>
      <c r="DF188">
        <f t="shared" si="110"/>
        <v>4</v>
      </c>
      <c r="DG188">
        <f t="shared" si="111"/>
        <v>0</v>
      </c>
      <c r="DH188">
        <f t="shared" si="112"/>
        <v>8</v>
      </c>
      <c r="DI188">
        <f t="shared" si="113"/>
        <v>4</v>
      </c>
      <c r="DJ188">
        <f t="shared" si="114"/>
        <v>3</v>
      </c>
      <c r="DK188">
        <f t="shared" si="115"/>
        <v>2</v>
      </c>
      <c r="DL188">
        <f t="shared" si="116"/>
        <v>1</v>
      </c>
      <c r="DM188">
        <f t="shared" si="117"/>
        <v>6</v>
      </c>
      <c r="DN188">
        <f t="shared" si="118"/>
        <v>4</v>
      </c>
      <c r="DO188">
        <f t="shared" si="119"/>
        <v>1</v>
      </c>
      <c r="DP188">
        <f t="shared" si="120"/>
        <v>3</v>
      </c>
      <c r="DQ188">
        <f t="shared" si="121"/>
        <v>1</v>
      </c>
      <c r="DR188">
        <f t="shared" si="122"/>
        <v>2</v>
      </c>
      <c r="DS188">
        <f t="shared" si="123"/>
        <v>5</v>
      </c>
      <c r="DT188">
        <f t="shared" si="124"/>
        <v>50</v>
      </c>
      <c r="DU188">
        <f t="shared" si="125"/>
        <v>9.615384615384615</v>
      </c>
      <c r="DV188">
        <f t="shared" si="64"/>
        <v>9.5</v>
      </c>
      <c r="DW188">
        <f t="shared" si="65"/>
        <v>9.5</v>
      </c>
    </row>
    <row r="189" spans="1:127">
      <c r="A189">
        <v>207</v>
      </c>
      <c r="B189" s="1">
        <v>44699.599374999998</v>
      </c>
      <c r="C189" s="1">
        <v>44704.727905092601</v>
      </c>
      <c r="D189" t="s">
        <v>104</v>
      </c>
      <c r="F189" t="s">
        <v>747</v>
      </c>
      <c r="G189" s="4">
        <v>13294</v>
      </c>
      <c r="H189" t="s">
        <v>2548</v>
      </c>
      <c r="I189" t="s">
        <v>2549</v>
      </c>
      <c r="J189" t="s">
        <v>109</v>
      </c>
      <c r="M189" t="s">
        <v>109</v>
      </c>
      <c r="O189" t="s">
        <v>2550</v>
      </c>
      <c r="P189" t="s">
        <v>199</v>
      </c>
      <c r="Q189" t="s">
        <v>112</v>
      </c>
      <c r="R189" t="s">
        <v>113</v>
      </c>
      <c r="S189" t="s">
        <v>122</v>
      </c>
      <c r="T189" t="s">
        <v>109</v>
      </c>
      <c r="V189" t="s">
        <v>1775</v>
      </c>
      <c r="X189" t="s">
        <v>510</v>
      </c>
      <c r="Y189" t="s">
        <v>187</v>
      </c>
      <c r="Z189" t="s">
        <v>109</v>
      </c>
      <c r="AA189" t="s">
        <v>116</v>
      </c>
      <c r="AB189" t="s">
        <v>160</v>
      </c>
      <c r="AC189" t="s">
        <v>116</v>
      </c>
      <c r="AD189" t="s">
        <v>2551</v>
      </c>
      <c r="AE189" t="s">
        <v>109</v>
      </c>
      <c r="AG189" t="s">
        <v>109</v>
      </c>
      <c r="AH189" t="s">
        <v>116</v>
      </c>
      <c r="AI189" t="s">
        <v>116</v>
      </c>
      <c r="AJ189" t="s">
        <v>116</v>
      </c>
      <c r="AK189" t="s">
        <v>116</v>
      </c>
      <c r="AL189" t="s">
        <v>116</v>
      </c>
      <c r="AM189" t="s">
        <v>112</v>
      </c>
      <c r="AN189" t="s">
        <v>117</v>
      </c>
      <c r="AO189" t="s">
        <v>188</v>
      </c>
      <c r="AP189" t="s">
        <v>241</v>
      </c>
      <c r="AQ189" t="s">
        <v>109</v>
      </c>
      <c r="AS189" t="s">
        <v>204</v>
      </c>
      <c r="AT189" t="s">
        <v>308</v>
      </c>
      <c r="AU189" t="s">
        <v>116</v>
      </c>
      <c r="AV189" t="s">
        <v>109</v>
      </c>
      <c r="AW189" t="s">
        <v>109</v>
      </c>
      <c r="AZ189" t="s">
        <v>164</v>
      </c>
      <c r="BA189" t="s">
        <v>120</v>
      </c>
      <c r="BB189" t="s">
        <v>206</v>
      </c>
      <c r="BC189" t="s">
        <v>116</v>
      </c>
      <c r="BD189" t="s">
        <v>116</v>
      </c>
      <c r="BE189" t="s">
        <v>116</v>
      </c>
      <c r="BF189" t="s">
        <v>2552</v>
      </c>
      <c r="BG189" t="s">
        <v>116</v>
      </c>
      <c r="BH189" t="s">
        <v>116</v>
      </c>
      <c r="BI189" t="s">
        <v>2553</v>
      </c>
      <c r="BJ189" t="s">
        <v>116</v>
      </c>
      <c r="BK189" t="s">
        <v>116</v>
      </c>
      <c r="BL189" t="s">
        <v>109</v>
      </c>
      <c r="BM189" t="s">
        <v>109</v>
      </c>
      <c r="BN189" t="s">
        <v>2554</v>
      </c>
      <c r="BO189" t="s">
        <v>116</v>
      </c>
      <c r="BP189" t="s">
        <v>116</v>
      </c>
      <c r="BQ189" t="s">
        <v>2555</v>
      </c>
      <c r="BR189" t="s">
        <v>116</v>
      </c>
      <c r="BS189" t="s">
        <v>126</v>
      </c>
      <c r="BT189" t="s">
        <v>116</v>
      </c>
      <c r="BU189" t="s">
        <v>114</v>
      </c>
      <c r="BV189" t="s">
        <v>116</v>
      </c>
      <c r="BX189" t="s">
        <v>116</v>
      </c>
      <c r="BY189" t="s">
        <v>116</v>
      </c>
      <c r="BZ189" t="s">
        <v>208</v>
      </c>
      <c r="CA189" t="s">
        <v>2556</v>
      </c>
      <c r="CB189" t="s">
        <v>512</v>
      </c>
      <c r="CC189" t="s">
        <v>298</v>
      </c>
      <c r="CD189" t="s">
        <v>116</v>
      </c>
      <c r="CE189" t="s">
        <v>109</v>
      </c>
      <c r="CF189" t="s">
        <v>877</v>
      </c>
      <c r="CG189" t="s">
        <v>113</v>
      </c>
      <c r="CH189" t="s">
        <v>192</v>
      </c>
      <c r="CI189" t="s">
        <v>749</v>
      </c>
      <c r="CJ189" t="s">
        <v>116</v>
      </c>
      <c r="CK189" t="s">
        <v>109</v>
      </c>
      <c r="CL189" t="s">
        <v>109</v>
      </c>
      <c r="CN189" t="s">
        <v>598</v>
      </c>
      <c r="CO189" t="s">
        <v>109</v>
      </c>
      <c r="CP189" t="s">
        <v>116</v>
      </c>
      <c r="CQ189" t="s">
        <v>109</v>
      </c>
      <c r="CS189" t="s">
        <v>116</v>
      </c>
      <c r="CT189" t="s">
        <v>116</v>
      </c>
      <c r="CU189" t="s">
        <v>116</v>
      </c>
      <c r="CV189" t="s">
        <v>116</v>
      </c>
      <c r="CW189" t="s">
        <v>2557</v>
      </c>
      <c r="CX189" t="s">
        <v>116</v>
      </c>
      <c r="CY189" t="s">
        <v>179</v>
      </c>
      <c r="CZ189" t="s">
        <v>2558</v>
      </c>
      <c r="DB189">
        <f t="shared" si="106"/>
        <v>0</v>
      </c>
      <c r="DC189">
        <f t="shared" si="107"/>
        <v>0</v>
      </c>
      <c r="DD189">
        <f t="shared" si="108"/>
        <v>3</v>
      </c>
      <c r="DE189">
        <f t="shared" si="109"/>
        <v>1</v>
      </c>
      <c r="DF189">
        <f t="shared" si="110"/>
        <v>5</v>
      </c>
      <c r="DG189">
        <f t="shared" si="111"/>
        <v>0</v>
      </c>
      <c r="DH189">
        <f t="shared" si="112"/>
        <v>9</v>
      </c>
      <c r="DI189">
        <f t="shared" si="113"/>
        <v>3</v>
      </c>
      <c r="DJ189">
        <f t="shared" si="114"/>
        <v>3</v>
      </c>
      <c r="DK189">
        <f t="shared" si="115"/>
        <v>2</v>
      </c>
      <c r="DL189">
        <f t="shared" si="116"/>
        <v>2</v>
      </c>
      <c r="DM189">
        <f t="shared" si="117"/>
        <v>5</v>
      </c>
      <c r="DN189">
        <f t="shared" si="118"/>
        <v>5</v>
      </c>
      <c r="DO189">
        <f t="shared" si="119"/>
        <v>1</v>
      </c>
      <c r="DP189">
        <f t="shared" si="120"/>
        <v>4</v>
      </c>
      <c r="DQ189">
        <f t="shared" si="121"/>
        <v>2</v>
      </c>
      <c r="DR189">
        <f t="shared" si="122"/>
        <v>1</v>
      </c>
      <c r="DS189">
        <f t="shared" si="123"/>
        <v>6</v>
      </c>
      <c r="DT189">
        <f t="shared" si="124"/>
        <v>52</v>
      </c>
      <c r="DU189">
        <f t="shared" si="125"/>
        <v>10</v>
      </c>
      <c r="DV189">
        <f t="shared" si="64"/>
        <v>10</v>
      </c>
      <c r="DW189">
        <f t="shared" si="65"/>
        <v>10</v>
      </c>
    </row>
    <row r="190" spans="1:127">
      <c r="A190">
        <v>208</v>
      </c>
      <c r="B190" s="1">
        <v>44706.635833333297</v>
      </c>
      <c r="C190" s="1">
        <v>44706.643194444398</v>
      </c>
      <c r="D190" t="s">
        <v>104</v>
      </c>
      <c r="F190" t="s">
        <v>2559</v>
      </c>
      <c r="G190" s="3">
        <v>12798</v>
      </c>
      <c r="H190" t="s">
        <v>2560</v>
      </c>
      <c r="I190" t="s">
        <v>2561</v>
      </c>
      <c r="J190" t="s">
        <v>134</v>
      </c>
      <c r="K190" t="s">
        <v>114</v>
      </c>
      <c r="L190" t="s">
        <v>2562</v>
      </c>
      <c r="M190" t="s">
        <v>109</v>
      </c>
      <c r="O190" t="s">
        <v>198</v>
      </c>
      <c r="P190" t="s">
        <v>2541</v>
      </c>
      <c r="Q190" t="s">
        <v>200</v>
      </c>
      <c r="R190" t="s">
        <v>113</v>
      </c>
      <c r="S190" t="s">
        <v>114</v>
      </c>
      <c r="T190" t="s">
        <v>156</v>
      </c>
      <c r="U190" t="s">
        <v>285</v>
      </c>
      <c r="V190" t="s">
        <v>1775</v>
      </c>
      <c r="X190" t="s">
        <v>113</v>
      </c>
      <c r="Y190" t="s">
        <v>113</v>
      </c>
      <c r="Z190" t="s">
        <v>109</v>
      </c>
      <c r="AA190" t="s">
        <v>109</v>
      </c>
      <c r="AB190" t="s">
        <v>160</v>
      </c>
      <c r="AC190" t="s">
        <v>116</v>
      </c>
      <c r="AD190" t="s">
        <v>2563</v>
      </c>
      <c r="AE190" t="s">
        <v>109</v>
      </c>
      <c r="AG190" t="s">
        <v>109</v>
      </c>
      <c r="AH190" t="s">
        <v>116</v>
      </c>
      <c r="AI190" t="s">
        <v>116</v>
      </c>
      <c r="AJ190" t="s">
        <v>116</v>
      </c>
      <c r="AK190" t="s">
        <v>116</v>
      </c>
      <c r="AL190" t="s">
        <v>116</v>
      </c>
      <c r="AM190" t="s">
        <v>112</v>
      </c>
      <c r="AN190" t="s">
        <v>117</v>
      </c>
      <c r="AO190" t="s">
        <v>188</v>
      </c>
      <c r="AP190" t="s">
        <v>241</v>
      </c>
      <c r="AQ190" t="s">
        <v>109</v>
      </c>
      <c r="AS190" t="s">
        <v>204</v>
      </c>
      <c r="AT190" t="s">
        <v>113</v>
      </c>
      <c r="AU190" t="s">
        <v>116</v>
      </c>
      <c r="AV190" t="s">
        <v>116</v>
      </c>
      <c r="AW190" t="s">
        <v>109</v>
      </c>
      <c r="AZ190" t="s">
        <v>113</v>
      </c>
      <c r="BA190" t="s">
        <v>165</v>
      </c>
      <c r="BB190" t="s">
        <v>113</v>
      </c>
      <c r="BC190" t="s">
        <v>116</v>
      </c>
      <c r="BD190" t="s">
        <v>116</v>
      </c>
      <c r="BE190" t="s">
        <v>116</v>
      </c>
      <c r="BF190" t="s">
        <v>2564</v>
      </c>
      <c r="BG190" t="s">
        <v>109</v>
      </c>
      <c r="BH190" t="s">
        <v>109</v>
      </c>
      <c r="BJ190" t="s">
        <v>116</v>
      </c>
      <c r="BK190" t="s">
        <v>109</v>
      </c>
      <c r="BL190" t="s">
        <v>109</v>
      </c>
      <c r="BM190" t="s">
        <v>116</v>
      </c>
      <c r="BN190" t="s">
        <v>113</v>
      </c>
      <c r="BO190" t="s">
        <v>116</v>
      </c>
      <c r="BP190" t="s">
        <v>122</v>
      </c>
      <c r="BR190" t="s">
        <v>116</v>
      </c>
      <c r="BS190" t="s">
        <v>126</v>
      </c>
      <c r="BT190" t="s">
        <v>116</v>
      </c>
      <c r="BU190" t="s">
        <v>114</v>
      </c>
      <c r="BV190" t="s">
        <v>116</v>
      </c>
      <c r="BW190" t="s">
        <v>256</v>
      </c>
      <c r="BX190" t="s">
        <v>116</v>
      </c>
      <c r="BY190" t="s">
        <v>116</v>
      </c>
      <c r="BZ190" t="s">
        <v>2565</v>
      </c>
      <c r="CA190" t="s">
        <v>231</v>
      </c>
      <c r="CB190" t="s">
        <v>113</v>
      </c>
      <c r="CC190" t="s">
        <v>113</v>
      </c>
      <c r="CD190" t="s">
        <v>109</v>
      </c>
      <c r="CE190" t="s">
        <v>109</v>
      </c>
      <c r="CF190" t="s">
        <v>113</v>
      </c>
      <c r="CG190" t="s">
        <v>113</v>
      </c>
      <c r="CH190" t="s">
        <v>113</v>
      </c>
      <c r="CI190" t="s">
        <v>113</v>
      </c>
      <c r="CJ190" t="s">
        <v>109</v>
      </c>
      <c r="CK190" t="s">
        <v>109</v>
      </c>
      <c r="CL190" t="s">
        <v>109</v>
      </c>
      <c r="CN190" t="s">
        <v>113</v>
      </c>
      <c r="CO190" t="s">
        <v>109</v>
      </c>
      <c r="CP190" t="s">
        <v>116</v>
      </c>
      <c r="CQ190" t="s">
        <v>109</v>
      </c>
      <c r="CS190" t="s">
        <v>116</v>
      </c>
      <c r="CT190" t="s">
        <v>116</v>
      </c>
      <c r="CU190" t="s">
        <v>109</v>
      </c>
      <c r="CV190" t="s">
        <v>109</v>
      </c>
      <c r="CX190" t="s">
        <v>109</v>
      </c>
      <c r="DB190">
        <f t="shared" si="106"/>
        <v>2</v>
      </c>
      <c r="DC190">
        <f t="shared" si="107"/>
        <v>0</v>
      </c>
      <c r="DD190">
        <f t="shared" si="108"/>
        <v>5</v>
      </c>
      <c r="DE190">
        <f t="shared" si="109"/>
        <v>1</v>
      </c>
      <c r="DF190">
        <f t="shared" si="110"/>
        <v>2</v>
      </c>
      <c r="DG190">
        <f t="shared" si="111"/>
        <v>0</v>
      </c>
      <c r="DH190">
        <f t="shared" si="112"/>
        <v>9</v>
      </c>
      <c r="DI190">
        <f t="shared" si="113"/>
        <v>3</v>
      </c>
      <c r="DJ190">
        <f t="shared" si="114"/>
        <v>1</v>
      </c>
      <c r="DK190">
        <f t="shared" si="115"/>
        <v>2</v>
      </c>
      <c r="DL190">
        <f t="shared" si="116"/>
        <v>0</v>
      </c>
      <c r="DM190">
        <f t="shared" si="117"/>
        <v>3</v>
      </c>
      <c r="DN190">
        <f t="shared" si="118"/>
        <v>5</v>
      </c>
      <c r="DO190">
        <f t="shared" si="119"/>
        <v>1</v>
      </c>
      <c r="DP190">
        <f t="shared" si="120"/>
        <v>1</v>
      </c>
      <c r="DQ190">
        <f t="shared" si="121"/>
        <v>0</v>
      </c>
      <c r="DR190">
        <f t="shared" si="122"/>
        <v>0</v>
      </c>
      <c r="DS190">
        <f t="shared" si="123"/>
        <v>3</v>
      </c>
      <c r="DT190">
        <f t="shared" si="124"/>
        <v>38</v>
      </c>
      <c r="DU190">
        <f t="shared" si="125"/>
        <v>7.3076923076923075</v>
      </c>
      <c r="DV190">
        <f t="shared" si="64"/>
        <v>7.5</v>
      </c>
      <c r="DW190">
        <f t="shared" si="65"/>
        <v>7.5</v>
      </c>
    </row>
    <row r="191" spans="1:127">
      <c r="A191">
        <v>209</v>
      </c>
      <c r="B191" s="1">
        <v>44706.698032407403</v>
      </c>
      <c r="C191" s="1">
        <v>44706.708622685197</v>
      </c>
      <c r="D191" t="s">
        <v>104</v>
      </c>
      <c r="F191" t="s">
        <v>2566</v>
      </c>
      <c r="G191" s="4">
        <v>12959</v>
      </c>
      <c r="H191" t="s">
        <v>2567</v>
      </c>
      <c r="I191" t="s">
        <v>2568</v>
      </c>
      <c r="J191" t="s">
        <v>109</v>
      </c>
      <c r="M191" t="s">
        <v>109</v>
      </c>
      <c r="O191" t="s">
        <v>2569</v>
      </c>
      <c r="P191" t="s">
        <v>2570</v>
      </c>
      <c r="Q191" t="s">
        <v>112</v>
      </c>
      <c r="R191" t="s">
        <v>113</v>
      </c>
      <c r="S191" t="s">
        <v>114</v>
      </c>
      <c r="T191" t="s">
        <v>109</v>
      </c>
      <c r="V191" t="s">
        <v>1775</v>
      </c>
      <c r="X191" t="s">
        <v>138</v>
      </c>
      <c r="Y191" t="s">
        <v>113</v>
      </c>
      <c r="Z191" t="s">
        <v>109</v>
      </c>
      <c r="AA191" t="s">
        <v>116</v>
      </c>
      <c r="AB191" t="s">
        <v>134</v>
      </c>
      <c r="AC191" t="s">
        <v>109</v>
      </c>
      <c r="AE191" t="s">
        <v>109</v>
      </c>
      <c r="AG191" t="s">
        <v>116</v>
      </c>
      <c r="AH191" t="s">
        <v>116</v>
      </c>
      <c r="AI191" t="s">
        <v>109</v>
      </c>
      <c r="AJ191" t="s">
        <v>116</v>
      </c>
      <c r="AK191" t="s">
        <v>109</v>
      </c>
      <c r="AL191" t="s">
        <v>116</v>
      </c>
      <c r="AM191" t="s">
        <v>112</v>
      </c>
      <c r="AN191" t="s">
        <v>117</v>
      </c>
      <c r="AO191" t="s">
        <v>113</v>
      </c>
      <c r="AP191" t="s">
        <v>113</v>
      </c>
      <c r="AQ191" t="s">
        <v>109</v>
      </c>
      <c r="AS191" t="s">
        <v>2571</v>
      </c>
      <c r="AT191" t="s">
        <v>113</v>
      </c>
      <c r="AU191" t="s">
        <v>116</v>
      </c>
      <c r="AV191" t="s">
        <v>109</v>
      </c>
      <c r="AW191" t="s">
        <v>109</v>
      </c>
      <c r="AZ191" t="s">
        <v>113</v>
      </c>
      <c r="BA191" t="s">
        <v>113</v>
      </c>
      <c r="BB191" t="s">
        <v>113</v>
      </c>
      <c r="BC191" t="s">
        <v>116</v>
      </c>
      <c r="BD191" t="s">
        <v>116</v>
      </c>
      <c r="BE191" t="s">
        <v>116</v>
      </c>
      <c r="BF191" t="s">
        <v>2572</v>
      </c>
      <c r="BG191" t="s">
        <v>116</v>
      </c>
      <c r="BH191" t="s">
        <v>116</v>
      </c>
      <c r="BI191" t="s">
        <v>2573</v>
      </c>
      <c r="BJ191" t="s">
        <v>116</v>
      </c>
      <c r="BK191" t="s">
        <v>116</v>
      </c>
      <c r="BL191" t="s">
        <v>109</v>
      </c>
      <c r="BM191" t="s">
        <v>109</v>
      </c>
      <c r="BN191" t="s">
        <v>113</v>
      </c>
      <c r="BO191" t="s">
        <v>116</v>
      </c>
      <c r="BP191" t="s">
        <v>122</v>
      </c>
      <c r="BR191" t="s">
        <v>116</v>
      </c>
      <c r="BS191" t="s">
        <v>310</v>
      </c>
      <c r="BT191" t="s">
        <v>116</v>
      </c>
      <c r="BU191" t="s">
        <v>114</v>
      </c>
      <c r="BV191" t="s">
        <v>116</v>
      </c>
      <c r="BX191" t="s">
        <v>116</v>
      </c>
      <c r="BY191" t="s">
        <v>116</v>
      </c>
      <c r="BZ191" t="s">
        <v>208</v>
      </c>
      <c r="CA191" t="s">
        <v>231</v>
      </c>
      <c r="CB191" t="s">
        <v>2574</v>
      </c>
      <c r="CC191" t="s">
        <v>191</v>
      </c>
      <c r="CD191" t="s">
        <v>109</v>
      </c>
      <c r="CE191" t="s">
        <v>116</v>
      </c>
      <c r="CG191" t="s">
        <v>113</v>
      </c>
      <c r="CH191" t="s">
        <v>113</v>
      </c>
      <c r="CI191" t="s">
        <v>113</v>
      </c>
      <c r="CJ191" t="s">
        <v>116</v>
      </c>
      <c r="CK191" t="s">
        <v>116</v>
      </c>
      <c r="CL191" t="s">
        <v>109</v>
      </c>
      <c r="CN191" t="s">
        <v>2575</v>
      </c>
      <c r="CO191" t="s">
        <v>109</v>
      </c>
      <c r="CP191" t="s">
        <v>116</v>
      </c>
      <c r="CQ191" t="s">
        <v>109</v>
      </c>
      <c r="CS191" t="s">
        <v>116</v>
      </c>
      <c r="CT191" t="s">
        <v>116</v>
      </c>
      <c r="CU191" t="s">
        <v>109</v>
      </c>
      <c r="CV191" t="s">
        <v>109</v>
      </c>
      <c r="CX191" t="s">
        <v>109</v>
      </c>
      <c r="DB191">
        <f t="shared" si="106"/>
        <v>0</v>
      </c>
      <c r="DC191">
        <f t="shared" si="107"/>
        <v>0</v>
      </c>
      <c r="DD191">
        <f t="shared" si="108"/>
        <v>4</v>
      </c>
      <c r="DE191">
        <f t="shared" si="109"/>
        <v>1</v>
      </c>
      <c r="DF191">
        <f t="shared" si="110"/>
        <v>3</v>
      </c>
      <c r="DG191">
        <f t="shared" si="111"/>
        <v>0</v>
      </c>
      <c r="DH191">
        <f t="shared" si="112"/>
        <v>6</v>
      </c>
      <c r="DI191">
        <f t="shared" si="113"/>
        <v>2</v>
      </c>
      <c r="DJ191">
        <f t="shared" si="114"/>
        <v>0</v>
      </c>
      <c r="DK191">
        <f t="shared" si="115"/>
        <v>2</v>
      </c>
      <c r="DL191">
        <f t="shared" si="116"/>
        <v>2</v>
      </c>
      <c r="DM191">
        <f t="shared" si="117"/>
        <v>3</v>
      </c>
      <c r="DN191">
        <f t="shared" si="118"/>
        <v>5</v>
      </c>
      <c r="DO191">
        <f t="shared" si="119"/>
        <v>1</v>
      </c>
      <c r="DP191">
        <f t="shared" si="120"/>
        <v>3</v>
      </c>
      <c r="DQ191">
        <f t="shared" si="121"/>
        <v>0</v>
      </c>
      <c r="DR191">
        <f t="shared" si="122"/>
        <v>2</v>
      </c>
      <c r="DS191">
        <f t="shared" si="123"/>
        <v>4</v>
      </c>
      <c r="DT191">
        <f t="shared" si="124"/>
        <v>38</v>
      </c>
      <c r="DU191">
        <f t="shared" si="125"/>
        <v>7.3076923076923075</v>
      </c>
      <c r="DV191">
        <f t="shared" si="64"/>
        <v>7.5</v>
      </c>
      <c r="DW191">
        <f t="shared" si="65"/>
        <v>7.5</v>
      </c>
    </row>
    <row r="192" spans="1:127">
      <c r="A192">
        <v>210</v>
      </c>
      <c r="B192" s="1">
        <v>44712.478750000002</v>
      </c>
      <c r="C192" s="1">
        <v>44712.485474537003</v>
      </c>
      <c r="D192" t="s">
        <v>104</v>
      </c>
      <c r="F192" t="s">
        <v>2576</v>
      </c>
      <c r="G192" s="3">
        <v>21163</v>
      </c>
      <c r="H192" t="s">
        <v>2577</v>
      </c>
      <c r="I192" t="s">
        <v>2578</v>
      </c>
      <c r="J192" t="s">
        <v>152</v>
      </c>
      <c r="K192" t="s">
        <v>109</v>
      </c>
      <c r="M192" t="s">
        <v>109</v>
      </c>
      <c r="O192" t="s">
        <v>2501</v>
      </c>
      <c r="P192" t="s">
        <v>113</v>
      </c>
      <c r="Q192" t="s">
        <v>152</v>
      </c>
      <c r="R192" t="s">
        <v>113</v>
      </c>
      <c r="S192" t="s">
        <v>114</v>
      </c>
      <c r="T192" t="s">
        <v>156</v>
      </c>
      <c r="U192" t="s">
        <v>218</v>
      </c>
      <c r="V192" t="s">
        <v>1775</v>
      </c>
      <c r="X192" t="s">
        <v>113</v>
      </c>
      <c r="Y192" t="s">
        <v>113</v>
      </c>
      <c r="Z192" t="s">
        <v>109</v>
      </c>
      <c r="AA192" t="s">
        <v>116</v>
      </c>
      <c r="AB192" t="s">
        <v>152</v>
      </c>
      <c r="AC192" t="s">
        <v>109</v>
      </c>
      <c r="AE192" t="s">
        <v>109</v>
      </c>
      <c r="AG192" t="s">
        <v>116</v>
      </c>
      <c r="AH192" t="s">
        <v>116</v>
      </c>
      <c r="AI192" t="s">
        <v>116</v>
      </c>
      <c r="AJ192" t="s">
        <v>109</v>
      </c>
      <c r="AK192" t="s">
        <v>109</v>
      </c>
      <c r="AL192" t="s">
        <v>109</v>
      </c>
      <c r="AM192" t="s">
        <v>152</v>
      </c>
      <c r="AN192" t="s">
        <v>117</v>
      </c>
      <c r="AO192" t="s">
        <v>113</v>
      </c>
      <c r="AP192" t="s">
        <v>1199</v>
      </c>
      <c r="AQ192" t="s">
        <v>109</v>
      </c>
      <c r="AS192" t="s">
        <v>2579</v>
      </c>
      <c r="AT192" t="s">
        <v>113</v>
      </c>
      <c r="AU192" t="s">
        <v>116</v>
      </c>
      <c r="AV192" t="s">
        <v>109</v>
      </c>
      <c r="AW192" t="s">
        <v>109</v>
      </c>
      <c r="AZ192" t="s">
        <v>113</v>
      </c>
      <c r="BA192" t="s">
        <v>113</v>
      </c>
      <c r="BB192" t="s">
        <v>113</v>
      </c>
      <c r="BC192" t="s">
        <v>116</v>
      </c>
      <c r="BD192" t="s">
        <v>116</v>
      </c>
      <c r="BE192" t="s">
        <v>122</v>
      </c>
      <c r="BG192" t="s">
        <v>109</v>
      </c>
      <c r="BH192" t="s">
        <v>116</v>
      </c>
      <c r="BI192" t="s">
        <v>2580</v>
      </c>
      <c r="BJ192" t="s">
        <v>116</v>
      </c>
      <c r="BK192" t="s">
        <v>116</v>
      </c>
      <c r="BL192" t="s">
        <v>116</v>
      </c>
      <c r="BM192" t="s">
        <v>109</v>
      </c>
      <c r="BN192" t="s">
        <v>168</v>
      </c>
      <c r="BO192" t="s">
        <v>116</v>
      </c>
      <c r="BP192" t="s">
        <v>122</v>
      </c>
      <c r="BR192" t="s">
        <v>116</v>
      </c>
      <c r="BS192" t="s">
        <v>190</v>
      </c>
      <c r="BT192" t="s">
        <v>116</v>
      </c>
      <c r="BU192" t="s">
        <v>114</v>
      </c>
      <c r="BV192" t="s">
        <v>116</v>
      </c>
      <c r="BX192" t="s">
        <v>116</v>
      </c>
      <c r="BY192" t="s">
        <v>116</v>
      </c>
      <c r="BZ192" t="s">
        <v>208</v>
      </c>
      <c r="CA192" t="s">
        <v>2581</v>
      </c>
      <c r="CB192" t="s">
        <v>129</v>
      </c>
      <c r="CC192" t="s">
        <v>191</v>
      </c>
      <c r="CD192" t="s">
        <v>116</v>
      </c>
      <c r="CE192" t="s">
        <v>116</v>
      </c>
      <c r="CG192" t="s">
        <v>113</v>
      </c>
      <c r="CH192" t="s">
        <v>113</v>
      </c>
      <c r="CI192" t="s">
        <v>113</v>
      </c>
      <c r="CJ192" t="s">
        <v>109</v>
      </c>
      <c r="CK192" t="s">
        <v>109</v>
      </c>
      <c r="CL192" t="s">
        <v>109</v>
      </c>
      <c r="CN192" t="s">
        <v>598</v>
      </c>
      <c r="CO192" t="s">
        <v>109</v>
      </c>
      <c r="CP192" t="s">
        <v>116</v>
      </c>
      <c r="CQ192" t="s">
        <v>109</v>
      </c>
      <c r="CS192" t="s">
        <v>109</v>
      </c>
      <c r="CT192" t="s">
        <v>116</v>
      </c>
      <c r="CU192" t="s">
        <v>116</v>
      </c>
      <c r="CV192" t="s">
        <v>109</v>
      </c>
      <c r="CX192" t="s">
        <v>109</v>
      </c>
      <c r="DB192">
        <f t="shared" si="106"/>
        <v>1</v>
      </c>
      <c r="DC192">
        <f t="shared" si="107"/>
        <v>0</v>
      </c>
      <c r="DD192">
        <f t="shared" si="108"/>
        <v>4</v>
      </c>
      <c r="DE192">
        <f t="shared" si="109"/>
        <v>1</v>
      </c>
      <c r="DF192">
        <f t="shared" si="110"/>
        <v>2</v>
      </c>
      <c r="DG192">
        <f t="shared" si="111"/>
        <v>0</v>
      </c>
      <c r="DH192">
        <f t="shared" si="112"/>
        <v>6</v>
      </c>
      <c r="DI192">
        <f t="shared" si="113"/>
        <v>2</v>
      </c>
      <c r="DJ192">
        <f t="shared" si="114"/>
        <v>0</v>
      </c>
      <c r="DK192">
        <f t="shared" si="115"/>
        <v>1</v>
      </c>
      <c r="DL192">
        <f t="shared" si="116"/>
        <v>1</v>
      </c>
      <c r="DM192">
        <f t="shared" si="117"/>
        <v>5</v>
      </c>
      <c r="DN192">
        <f t="shared" si="118"/>
        <v>5</v>
      </c>
      <c r="DO192">
        <f t="shared" si="119"/>
        <v>1</v>
      </c>
      <c r="DP192">
        <f t="shared" si="120"/>
        <v>4</v>
      </c>
      <c r="DQ192">
        <f t="shared" si="121"/>
        <v>0</v>
      </c>
      <c r="DR192">
        <f t="shared" si="122"/>
        <v>0</v>
      </c>
      <c r="DS192">
        <f t="shared" si="123"/>
        <v>4</v>
      </c>
      <c r="DT192">
        <f t="shared" si="124"/>
        <v>37</v>
      </c>
      <c r="DU192">
        <f t="shared" si="125"/>
        <v>7.1153846153846159</v>
      </c>
      <c r="DV192">
        <f t="shared" si="64"/>
        <v>7</v>
      </c>
      <c r="DW192">
        <f t="shared" si="65"/>
        <v>7</v>
      </c>
    </row>
    <row r="193" spans="1:128">
      <c r="A193">
        <v>211</v>
      </c>
      <c r="B193" s="1">
        <v>44714.557662036997</v>
      </c>
      <c r="C193" s="1">
        <v>44714.671886574099</v>
      </c>
      <c r="D193" t="s">
        <v>104</v>
      </c>
      <c r="F193" t="s">
        <v>2582</v>
      </c>
      <c r="G193" s="4">
        <v>12238</v>
      </c>
      <c r="H193" t="s">
        <v>2583</v>
      </c>
      <c r="I193" t="s">
        <v>2584</v>
      </c>
      <c r="J193" t="s">
        <v>109</v>
      </c>
      <c r="M193" t="s">
        <v>109</v>
      </c>
      <c r="O193" t="s">
        <v>185</v>
      </c>
      <c r="P193" t="s">
        <v>2585</v>
      </c>
      <c r="Q193" t="s">
        <v>112</v>
      </c>
      <c r="R193" t="s">
        <v>113</v>
      </c>
      <c r="S193" t="s">
        <v>122</v>
      </c>
      <c r="T193" t="s">
        <v>109</v>
      </c>
      <c r="V193" t="s">
        <v>1775</v>
      </c>
      <c r="X193" t="s">
        <v>138</v>
      </c>
      <c r="Y193" t="s">
        <v>187</v>
      </c>
      <c r="Z193" t="s">
        <v>109</v>
      </c>
      <c r="AA193" t="s">
        <v>109</v>
      </c>
      <c r="AB193" t="s">
        <v>109</v>
      </c>
      <c r="AE193" t="s">
        <v>109</v>
      </c>
      <c r="AG193" t="s">
        <v>109</v>
      </c>
      <c r="AH193" t="s">
        <v>116</v>
      </c>
      <c r="AI193" t="s">
        <v>109</v>
      </c>
      <c r="AJ193" t="s">
        <v>109</v>
      </c>
      <c r="AK193" t="s">
        <v>116</v>
      </c>
      <c r="AL193" t="s">
        <v>109</v>
      </c>
      <c r="AM193" t="s">
        <v>112</v>
      </c>
      <c r="AN193" t="s">
        <v>117</v>
      </c>
      <c r="AO193" t="s">
        <v>113</v>
      </c>
      <c r="AP193" t="s">
        <v>113</v>
      </c>
      <c r="AQ193" t="s">
        <v>109</v>
      </c>
      <c r="AS193" t="s">
        <v>2586</v>
      </c>
      <c r="AT193" t="s">
        <v>113</v>
      </c>
      <c r="AU193" t="s">
        <v>116</v>
      </c>
      <c r="AV193" t="s">
        <v>109</v>
      </c>
      <c r="AW193" t="s">
        <v>109</v>
      </c>
      <c r="AZ193" t="s">
        <v>113</v>
      </c>
      <c r="BA193" t="s">
        <v>113</v>
      </c>
      <c r="BB193" t="s">
        <v>206</v>
      </c>
      <c r="BC193" t="s">
        <v>116</v>
      </c>
      <c r="BD193" t="s">
        <v>116</v>
      </c>
      <c r="BE193" t="s">
        <v>122</v>
      </c>
      <c r="BG193" t="s">
        <v>116</v>
      </c>
      <c r="BH193" t="s">
        <v>116</v>
      </c>
      <c r="BI193" t="s">
        <v>2587</v>
      </c>
      <c r="BJ193" t="s">
        <v>116</v>
      </c>
      <c r="BK193" t="s">
        <v>109</v>
      </c>
      <c r="BL193" t="s">
        <v>109</v>
      </c>
      <c r="BM193" t="s">
        <v>109</v>
      </c>
      <c r="BN193" t="s">
        <v>113</v>
      </c>
      <c r="BO193" t="s">
        <v>116</v>
      </c>
      <c r="BP193" t="s">
        <v>122</v>
      </c>
      <c r="BR193" t="s">
        <v>116</v>
      </c>
      <c r="BS193" t="s">
        <v>126</v>
      </c>
      <c r="BT193" t="s">
        <v>116</v>
      </c>
      <c r="BU193" t="s">
        <v>114</v>
      </c>
      <c r="BV193" t="s">
        <v>116</v>
      </c>
      <c r="BX193" t="s">
        <v>116</v>
      </c>
      <c r="BY193" t="s">
        <v>116</v>
      </c>
      <c r="BZ193" t="s">
        <v>208</v>
      </c>
      <c r="CA193" t="s">
        <v>715</v>
      </c>
      <c r="CB193" t="s">
        <v>129</v>
      </c>
      <c r="CC193" t="s">
        <v>191</v>
      </c>
      <c r="CD193" t="s">
        <v>116</v>
      </c>
      <c r="CE193" t="s">
        <v>116</v>
      </c>
      <c r="CG193" t="s">
        <v>113</v>
      </c>
      <c r="CH193" t="s">
        <v>113</v>
      </c>
      <c r="CI193" t="s">
        <v>113</v>
      </c>
      <c r="CJ193" t="s">
        <v>116</v>
      </c>
      <c r="CK193" t="s">
        <v>109</v>
      </c>
      <c r="CL193" t="s">
        <v>109</v>
      </c>
      <c r="CN193" t="s">
        <v>176</v>
      </c>
      <c r="CO193" t="s">
        <v>116</v>
      </c>
      <c r="CP193" t="s">
        <v>116</v>
      </c>
      <c r="CQ193" t="s">
        <v>109</v>
      </c>
      <c r="CS193" t="s">
        <v>109</v>
      </c>
      <c r="CT193" t="s">
        <v>116</v>
      </c>
      <c r="CU193" t="s">
        <v>116</v>
      </c>
      <c r="CV193" t="s">
        <v>109</v>
      </c>
      <c r="CX193" t="s">
        <v>109</v>
      </c>
      <c r="DB193">
        <f t="shared" si="106"/>
        <v>0</v>
      </c>
      <c r="DC193">
        <f t="shared" si="107"/>
        <v>0</v>
      </c>
      <c r="DD193">
        <f t="shared" si="108"/>
        <v>3</v>
      </c>
      <c r="DE193">
        <f t="shared" si="109"/>
        <v>1</v>
      </c>
      <c r="DF193">
        <f t="shared" si="110"/>
        <v>2</v>
      </c>
      <c r="DG193">
        <f t="shared" si="111"/>
        <v>0</v>
      </c>
      <c r="DH193">
        <f t="shared" si="112"/>
        <v>4</v>
      </c>
      <c r="DI193">
        <f t="shared" si="113"/>
        <v>2</v>
      </c>
      <c r="DJ193">
        <f t="shared" si="114"/>
        <v>1</v>
      </c>
      <c r="DK193">
        <f t="shared" si="115"/>
        <v>1</v>
      </c>
      <c r="DL193">
        <f t="shared" si="116"/>
        <v>2</v>
      </c>
      <c r="DM193">
        <f t="shared" si="117"/>
        <v>2</v>
      </c>
      <c r="DN193">
        <f t="shared" si="118"/>
        <v>5</v>
      </c>
      <c r="DO193">
        <f t="shared" si="119"/>
        <v>1</v>
      </c>
      <c r="DP193">
        <f t="shared" si="120"/>
        <v>4</v>
      </c>
      <c r="DQ193">
        <f t="shared" si="121"/>
        <v>0</v>
      </c>
      <c r="DR193">
        <f t="shared" si="122"/>
        <v>1</v>
      </c>
      <c r="DS193">
        <f t="shared" si="123"/>
        <v>5</v>
      </c>
      <c r="DT193">
        <f t="shared" si="124"/>
        <v>34</v>
      </c>
      <c r="DU193">
        <f t="shared" si="125"/>
        <v>6.5384615384615383</v>
      </c>
      <c r="DV193">
        <f t="shared" ref="DV193:DV253" si="126">MROUND(DU193,0.5)</f>
        <v>6.5</v>
      </c>
      <c r="DW193">
        <f t="shared" si="65"/>
        <v>6.5</v>
      </c>
    </row>
    <row r="194" spans="1:128">
      <c r="A194">
        <v>212</v>
      </c>
      <c r="B194" s="1">
        <v>44720.700451388897</v>
      </c>
      <c r="C194" s="1">
        <v>44720.728159722203</v>
      </c>
      <c r="D194" t="s">
        <v>104</v>
      </c>
      <c r="F194" t="s">
        <v>2588</v>
      </c>
      <c r="G194" s="3">
        <v>20777</v>
      </c>
      <c r="H194" t="s">
        <v>2589</v>
      </c>
      <c r="I194" t="s">
        <v>2590</v>
      </c>
      <c r="J194" t="s">
        <v>152</v>
      </c>
      <c r="K194" t="s">
        <v>114</v>
      </c>
      <c r="L194" t="s">
        <v>2591</v>
      </c>
      <c r="M194" t="s">
        <v>109</v>
      </c>
      <c r="O194" t="s">
        <v>2592</v>
      </c>
      <c r="P194" t="s">
        <v>2593</v>
      </c>
      <c r="Q194" t="s">
        <v>200</v>
      </c>
      <c r="R194" t="s">
        <v>113</v>
      </c>
      <c r="S194" t="s">
        <v>114</v>
      </c>
      <c r="T194" t="s">
        <v>156</v>
      </c>
      <c r="U194" t="s">
        <v>157</v>
      </c>
      <c r="V194" t="s">
        <v>1775</v>
      </c>
      <c r="X194" t="s">
        <v>510</v>
      </c>
      <c r="Y194" t="s">
        <v>2594</v>
      </c>
      <c r="Z194" t="s">
        <v>109</v>
      </c>
      <c r="AA194" t="s">
        <v>116</v>
      </c>
      <c r="AB194" t="s">
        <v>160</v>
      </c>
      <c r="AC194" t="s">
        <v>116</v>
      </c>
      <c r="AD194" t="s">
        <v>2595</v>
      </c>
      <c r="AE194" t="s">
        <v>109</v>
      </c>
      <c r="AG194" t="s">
        <v>109</v>
      </c>
      <c r="AH194" t="s">
        <v>116</v>
      </c>
      <c r="AI194" t="s">
        <v>116</v>
      </c>
      <c r="AJ194" t="s">
        <v>116</v>
      </c>
      <c r="AK194" t="s">
        <v>116</v>
      </c>
      <c r="AL194" t="s">
        <v>109</v>
      </c>
      <c r="AM194" t="s">
        <v>152</v>
      </c>
      <c r="AN194" t="s">
        <v>117</v>
      </c>
      <c r="AO194" t="s">
        <v>162</v>
      </c>
      <c r="AP194" t="s">
        <v>241</v>
      </c>
      <c r="AQ194" t="s">
        <v>109</v>
      </c>
      <c r="AS194" t="s">
        <v>448</v>
      </c>
      <c r="AT194" t="s">
        <v>292</v>
      </c>
      <c r="AU194" t="s">
        <v>116</v>
      </c>
      <c r="AV194" t="s">
        <v>109</v>
      </c>
      <c r="AW194" t="s">
        <v>109</v>
      </c>
      <c r="AZ194" t="s">
        <v>113</v>
      </c>
      <c r="BA194" t="s">
        <v>120</v>
      </c>
      <c r="BB194" t="s">
        <v>266</v>
      </c>
      <c r="BC194" t="s">
        <v>116</v>
      </c>
      <c r="BD194" t="s">
        <v>116</v>
      </c>
      <c r="BE194" t="s">
        <v>116</v>
      </c>
      <c r="BF194" t="s">
        <v>2596</v>
      </c>
      <c r="BG194" t="s">
        <v>116</v>
      </c>
      <c r="BH194" t="s">
        <v>109</v>
      </c>
      <c r="BJ194" t="s">
        <v>116</v>
      </c>
      <c r="BK194" t="s">
        <v>109</v>
      </c>
      <c r="BL194" t="s">
        <v>109</v>
      </c>
      <c r="BM194" t="s">
        <v>116</v>
      </c>
      <c r="BN194" t="s">
        <v>124</v>
      </c>
      <c r="BO194" t="s">
        <v>116</v>
      </c>
      <c r="BP194" t="s">
        <v>122</v>
      </c>
      <c r="BR194" t="s">
        <v>116</v>
      </c>
      <c r="BS194" t="s">
        <v>113</v>
      </c>
      <c r="BT194" t="s">
        <v>109</v>
      </c>
      <c r="BU194" t="s">
        <v>109</v>
      </c>
      <c r="BV194" t="s">
        <v>116</v>
      </c>
      <c r="BW194" t="s">
        <v>2597</v>
      </c>
      <c r="BX194" t="s">
        <v>116</v>
      </c>
      <c r="BY194" t="s">
        <v>116</v>
      </c>
      <c r="BZ194" t="s">
        <v>208</v>
      </c>
      <c r="CA194" t="s">
        <v>2598</v>
      </c>
      <c r="CB194" t="s">
        <v>2599</v>
      </c>
      <c r="CC194" t="s">
        <v>632</v>
      </c>
      <c r="CD194" t="s">
        <v>116</v>
      </c>
      <c r="CE194" t="s">
        <v>109</v>
      </c>
      <c r="CF194" t="s">
        <v>480</v>
      </c>
      <c r="CG194" t="s">
        <v>113</v>
      </c>
      <c r="CH194" t="s">
        <v>174</v>
      </c>
      <c r="CI194" t="s">
        <v>2600</v>
      </c>
      <c r="CJ194" t="s">
        <v>116</v>
      </c>
      <c r="CK194" t="s">
        <v>116</v>
      </c>
      <c r="CL194" t="s">
        <v>116</v>
      </c>
      <c r="CM194" t="s">
        <v>2601</v>
      </c>
      <c r="CN194" t="s">
        <v>2602</v>
      </c>
      <c r="CO194" t="s">
        <v>116</v>
      </c>
      <c r="CP194" t="s">
        <v>116</v>
      </c>
      <c r="CQ194" t="s">
        <v>116</v>
      </c>
      <c r="CR194" t="s">
        <v>2603</v>
      </c>
      <c r="CS194" t="s">
        <v>116</v>
      </c>
      <c r="CT194" t="s">
        <v>116</v>
      </c>
      <c r="CU194" t="s">
        <v>116</v>
      </c>
      <c r="CV194" t="s">
        <v>116</v>
      </c>
      <c r="CW194" t="s">
        <v>2604</v>
      </c>
      <c r="CX194" t="s">
        <v>116</v>
      </c>
      <c r="CY194" t="s">
        <v>179</v>
      </c>
      <c r="CZ194" t="s">
        <v>348</v>
      </c>
      <c r="DB194">
        <f t="shared" si="106"/>
        <v>2</v>
      </c>
      <c r="DC194">
        <f t="shared" si="107"/>
        <v>0</v>
      </c>
      <c r="DD194">
        <f t="shared" si="108"/>
        <v>5</v>
      </c>
      <c r="DE194">
        <f t="shared" si="109"/>
        <v>1</v>
      </c>
      <c r="DF194">
        <f t="shared" si="110"/>
        <v>5</v>
      </c>
      <c r="DG194">
        <f t="shared" si="111"/>
        <v>0</v>
      </c>
      <c r="DH194">
        <f t="shared" si="112"/>
        <v>8</v>
      </c>
      <c r="DI194">
        <f t="shared" si="113"/>
        <v>3</v>
      </c>
      <c r="DJ194">
        <f t="shared" si="114"/>
        <v>2</v>
      </c>
      <c r="DK194">
        <f t="shared" si="115"/>
        <v>2</v>
      </c>
      <c r="DL194">
        <f t="shared" si="116"/>
        <v>1</v>
      </c>
      <c r="DM194">
        <f t="shared" si="117"/>
        <v>4</v>
      </c>
      <c r="DN194">
        <f t="shared" si="118"/>
        <v>2</v>
      </c>
      <c r="DO194">
        <f t="shared" si="119"/>
        <v>1</v>
      </c>
      <c r="DP194">
        <f t="shared" si="120"/>
        <v>4</v>
      </c>
      <c r="DQ194">
        <f t="shared" si="121"/>
        <v>2</v>
      </c>
      <c r="DR194">
        <f t="shared" si="122"/>
        <v>3</v>
      </c>
      <c r="DS194">
        <f t="shared" si="123"/>
        <v>9</v>
      </c>
      <c r="DT194">
        <f t="shared" si="124"/>
        <v>54</v>
      </c>
      <c r="DU194">
        <f t="shared" si="125"/>
        <v>10.384615384615385</v>
      </c>
      <c r="DV194">
        <f t="shared" si="126"/>
        <v>10.5</v>
      </c>
      <c r="DW194">
        <f t="shared" ref="DW194:DW254" si="127">IF(DV194&gt;10,10,DV194)</f>
        <v>10</v>
      </c>
    </row>
    <row r="195" spans="1:128">
      <c r="A195">
        <v>213</v>
      </c>
      <c r="B195" s="1">
        <v>44722.435601851903</v>
      </c>
      <c r="C195" s="1">
        <v>44722.4527199074</v>
      </c>
      <c r="D195" t="s">
        <v>104</v>
      </c>
      <c r="F195" t="s">
        <v>2605</v>
      </c>
      <c r="G195" s="4">
        <v>14097</v>
      </c>
      <c r="H195" t="s">
        <v>2606</v>
      </c>
      <c r="I195" t="s">
        <v>2607</v>
      </c>
      <c r="J195" t="s">
        <v>152</v>
      </c>
      <c r="K195" t="s">
        <v>114</v>
      </c>
      <c r="L195" t="s">
        <v>2608</v>
      </c>
      <c r="M195" t="s">
        <v>109</v>
      </c>
      <c r="O195" t="s">
        <v>2609</v>
      </c>
      <c r="P195" t="s">
        <v>186</v>
      </c>
      <c r="Q195" t="s">
        <v>112</v>
      </c>
      <c r="R195" t="s">
        <v>1178</v>
      </c>
      <c r="S195" t="s">
        <v>122</v>
      </c>
      <c r="T195" t="s">
        <v>156</v>
      </c>
      <c r="U195" t="s">
        <v>285</v>
      </c>
      <c r="V195" t="s">
        <v>116</v>
      </c>
      <c r="W195" s="2" t="s">
        <v>1841</v>
      </c>
      <c r="X195" t="s">
        <v>2610</v>
      </c>
      <c r="Y195" t="s">
        <v>113</v>
      </c>
      <c r="Z195" t="s">
        <v>116</v>
      </c>
      <c r="AB195" t="s">
        <v>134</v>
      </c>
      <c r="AC195" t="s">
        <v>109</v>
      </c>
      <c r="AE195" t="s">
        <v>109</v>
      </c>
      <c r="AG195" t="s">
        <v>109</v>
      </c>
      <c r="AH195" t="s">
        <v>116</v>
      </c>
      <c r="AI195" t="s">
        <v>116</v>
      </c>
      <c r="AJ195" t="s">
        <v>116</v>
      </c>
      <c r="AK195" t="s">
        <v>116</v>
      </c>
      <c r="AL195" t="s">
        <v>116</v>
      </c>
      <c r="AM195" t="s">
        <v>200</v>
      </c>
      <c r="AN195" t="s">
        <v>307</v>
      </c>
      <c r="AO195" t="s">
        <v>2611</v>
      </c>
      <c r="AP195" t="s">
        <v>2199</v>
      </c>
      <c r="AQ195" t="s">
        <v>109</v>
      </c>
      <c r="AS195" t="s">
        <v>220</v>
      </c>
      <c r="AT195" t="s">
        <v>113</v>
      </c>
      <c r="AU195" t="s">
        <v>109</v>
      </c>
      <c r="AV195" t="s">
        <v>109</v>
      </c>
      <c r="AW195" t="s">
        <v>109</v>
      </c>
      <c r="AZ195" t="s">
        <v>164</v>
      </c>
      <c r="BA195" t="s">
        <v>113</v>
      </c>
      <c r="BB195" t="s">
        <v>206</v>
      </c>
      <c r="BC195" t="s">
        <v>116</v>
      </c>
      <c r="BD195" t="s">
        <v>116</v>
      </c>
      <c r="BE195" t="s">
        <v>122</v>
      </c>
      <c r="BG195" t="s">
        <v>109</v>
      </c>
      <c r="BH195" t="s">
        <v>116</v>
      </c>
      <c r="BI195" t="s">
        <v>2612</v>
      </c>
      <c r="BJ195" t="s">
        <v>116</v>
      </c>
      <c r="BK195" t="s">
        <v>116</v>
      </c>
      <c r="BL195" t="s">
        <v>109</v>
      </c>
      <c r="BM195" t="s">
        <v>116</v>
      </c>
      <c r="BN195" t="s">
        <v>807</v>
      </c>
      <c r="BO195" t="s">
        <v>116</v>
      </c>
      <c r="BP195" t="s">
        <v>122</v>
      </c>
      <c r="BR195" t="s">
        <v>116</v>
      </c>
      <c r="BS195" t="s">
        <v>772</v>
      </c>
      <c r="BT195" t="s">
        <v>116</v>
      </c>
      <c r="BU195" t="s">
        <v>114</v>
      </c>
      <c r="BV195" t="s">
        <v>116</v>
      </c>
      <c r="BX195" t="s">
        <v>116</v>
      </c>
      <c r="BY195" t="s">
        <v>116</v>
      </c>
      <c r="BZ195" t="s">
        <v>208</v>
      </c>
      <c r="CA195" t="s">
        <v>2613</v>
      </c>
      <c r="CB195" t="s">
        <v>129</v>
      </c>
      <c r="CC195" t="s">
        <v>191</v>
      </c>
      <c r="CD195" t="s">
        <v>116</v>
      </c>
      <c r="CE195" t="s">
        <v>109</v>
      </c>
      <c r="CF195" t="s">
        <v>2614</v>
      </c>
      <c r="CG195" t="s">
        <v>2615</v>
      </c>
      <c r="CH195" t="s">
        <v>146</v>
      </c>
      <c r="CI195" t="s">
        <v>113</v>
      </c>
      <c r="CJ195" t="s">
        <v>116</v>
      </c>
      <c r="CK195" t="s">
        <v>116</v>
      </c>
      <c r="CL195" t="s">
        <v>109</v>
      </c>
      <c r="CN195" t="s">
        <v>1306</v>
      </c>
      <c r="CO195" t="s">
        <v>109</v>
      </c>
      <c r="CP195" t="s">
        <v>116</v>
      </c>
      <c r="CQ195" t="s">
        <v>116</v>
      </c>
      <c r="CR195" t="s">
        <v>2616</v>
      </c>
      <c r="CS195" t="s">
        <v>116</v>
      </c>
      <c r="CT195" t="s">
        <v>116</v>
      </c>
      <c r="CU195" t="s">
        <v>116</v>
      </c>
      <c r="CV195" t="s">
        <v>109</v>
      </c>
      <c r="CX195" t="s">
        <v>116</v>
      </c>
      <c r="CY195" t="s">
        <v>1209</v>
      </c>
      <c r="DB195">
        <f t="shared" ref="DB195:DB201" si="128">COUNTIFS(J195:K195,"&lt;&gt;Non",J195:K195,"&lt;&gt;",J195:K195,"&lt;&gt;Non;")</f>
        <v>2</v>
      </c>
      <c r="DC195">
        <f t="shared" ref="DC195:DC201" si="129">COUNTIFS(M195,"&lt;&gt;Non",M195,"&lt;&gt;",M195,"&lt;&gt;Non;")</f>
        <v>0</v>
      </c>
      <c r="DD195">
        <f t="shared" ref="DD195:DD201" si="130">COUNTIFS(O195:T195,"&lt;&gt;Non",O195:T195,"&lt;&gt;",O195:T195,"&lt;&gt;Non;",O195:T195,"&lt;&gt;Je ne sais pas")</f>
        <v>5</v>
      </c>
      <c r="DE195">
        <f t="shared" ref="DE195:DE201" si="131">COUNTIFS(V195,"&lt;&gt;Non",V195,"&lt;&gt;",V195,"&lt;&gt;Non;",V195,"&lt;&gt;Non ")</f>
        <v>1</v>
      </c>
      <c r="DF195">
        <f t="shared" ref="DF195:DF201" si="132">COUNTIFS(X195:AC195,"&lt;&gt;Non",X195:AC195,"&lt;&gt;",X195:AC195,"&lt;&gt;Non;")</f>
        <v>3</v>
      </c>
      <c r="DG195">
        <f t="shared" ref="DG195:DG201" si="133">COUNTIFS(AE195,"&lt;&gt;Non",AE195,"&lt;&gt;",AE195,"&lt;&gt;Non;")</f>
        <v>0</v>
      </c>
      <c r="DH195">
        <f t="shared" ref="DH195:DH201" si="134">COUNTIFS(AG195:AQ195,"&lt;&gt;Non",AG195:AQ195,"&lt;&gt;",AG195:AQ195,"&lt;&gt;Non;")</f>
        <v>9</v>
      </c>
      <c r="DI195">
        <f t="shared" ref="DI195:DI201" si="135">COUNTIFS(AS195:AX195,"&lt;&gt;Non",AS195:AX195,"&lt;&gt;",AS195:AX195,"&lt;&gt;Non;")</f>
        <v>1</v>
      </c>
      <c r="DJ195">
        <f t="shared" ref="DJ195:DJ201" si="136">COUNTIFS(AZ195:BB195,"&lt;&gt;Non",AZ195:BB195,"&lt;&gt;",AZ195:BB195,"&lt;&gt;Non;")</f>
        <v>2</v>
      </c>
      <c r="DK195">
        <f t="shared" ref="DK195:DK201" si="137">COUNTIFS(BD195:BE195,"&lt;&gt;Non",BD195:BE195,"&lt;&gt;",BD195:BE195,"&lt;&gt;Non;",BD195:BE195,"&lt;&gt;Je ne sais pas")</f>
        <v>1</v>
      </c>
      <c r="DL195">
        <f t="shared" ref="DL195:DL201" si="138">COUNTIFS(BG195:BH195,"&lt;&gt;Non",BG195:BH195,"&lt;&gt;",BG195:BH195,"&lt;&gt;Non;")</f>
        <v>1</v>
      </c>
      <c r="DM195">
        <f t="shared" ref="DM195:DM201" si="139">COUNTIFS(BJ195:BP195,"&lt;&gt;Non",BJ195:BP195,"&lt;&gt;",BJ195:BP195,"&lt;&gt;Non;",BJ195:BP195,"&lt;&gt;Je ne sais pas")</f>
        <v>5</v>
      </c>
      <c r="DN195">
        <f t="shared" ref="DN195:DN201" si="140">COUNTIFS(BR195:BV195,"&lt;&gt;Non",BR195:BV195,"&lt;&gt;",BR195:BV195,"&lt;&gt;Non;")</f>
        <v>5</v>
      </c>
      <c r="DO195">
        <f t="shared" ref="DO195:DO201" si="141">COUNTIFS(BY195,"&lt;&gt;Non",BY195,"&lt;&gt;",BY195,"&lt;&gt;Non;")</f>
        <v>1</v>
      </c>
      <c r="DP195">
        <f t="shared" ref="DP195:DP201" si="142">COUNTIFS(CA195:CD195,"&lt;&gt;Non",CA195:CD195,"&lt;&gt;",CA195:CD195,"&lt;&gt;Non;")</f>
        <v>4</v>
      </c>
      <c r="DQ195">
        <f t="shared" ref="DQ195:DQ201" si="143">COUNTIFS(CF195:CH195,"&lt;&gt;Non",CF195:CH195,"&lt;&gt;",CF195:CH195,"&lt;&gt;Non;")</f>
        <v>3</v>
      </c>
      <c r="DR195">
        <f t="shared" ref="DR195:DR201" si="144">COUNTIFS(CJ195:CL195,"&lt;&gt;Non",CJ195:CL195,"&lt;&gt;",CJ195:CL195,"&lt;&gt;Non;")</f>
        <v>2</v>
      </c>
      <c r="DS195">
        <f t="shared" ref="DS195:DS201" si="145">COUNTIFS(CN195:CV195,"&lt;&gt;Non",CN195:CV195,"&lt;&gt;",CN195:CV195,"&lt;&gt;Non;")</f>
        <v>7</v>
      </c>
      <c r="DT195">
        <f t="shared" ref="DT195:DT201" si="146">SUM(DB195:DS195)</f>
        <v>52</v>
      </c>
      <c r="DU195">
        <f t="shared" ref="DU195:DU201" si="147">DT195/52*10</f>
        <v>10</v>
      </c>
      <c r="DV195">
        <f t="shared" si="126"/>
        <v>10</v>
      </c>
      <c r="DW195">
        <f t="shared" si="127"/>
        <v>10</v>
      </c>
    </row>
    <row r="196" spans="1:128">
      <c r="A196">
        <v>214</v>
      </c>
      <c r="B196" s="1">
        <v>44723.640682870398</v>
      </c>
      <c r="C196" s="1">
        <v>44723.655266203699</v>
      </c>
      <c r="D196" t="s">
        <v>104</v>
      </c>
      <c r="F196" t="s">
        <v>2617</v>
      </c>
      <c r="G196" s="3">
        <v>22585</v>
      </c>
      <c r="H196" t="s">
        <v>2618</v>
      </c>
      <c r="I196" t="s">
        <v>2619</v>
      </c>
      <c r="J196" t="s">
        <v>152</v>
      </c>
      <c r="K196" t="s">
        <v>114</v>
      </c>
      <c r="L196" t="s">
        <v>2620</v>
      </c>
      <c r="M196" t="s">
        <v>109</v>
      </c>
      <c r="O196" t="s">
        <v>2621</v>
      </c>
      <c r="P196" t="s">
        <v>2622</v>
      </c>
      <c r="Q196" t="s">
        <v>200</v>
      </c>
      <c r="R196" t="s">
        <v>113</v>
      </c>
      <c r="S196" t="s">
        <v>122</v>
      </c>
      <c r="T196" t="s">
        <v>109</v>
      </c>
      <c r="V196" t="s">
        <v>116</v>
      </c>
      <c r="W196" s="2" t="s">
        <v>2002</v>
      </c>
      <c r="X196" t="s">
        <v>138</v>
      </c>
      <c r="Y196" t="s">
        <v>187</v>
      </c>
      <c r="Z196" t="s">
        <v>109</v>
      </c>
      <c r="AA196" t="s">
        <v>116</v>
      </c>
      <c r="AB196" t="s">
        <v>152</v>
      </c>
      <c r="AC196" t="s">
        <v>116</v>
      </c>
      <c r="AD196" t="s">
        <v>2623</v>
      </c>
      <c r="AE196" t="s">
        <v>109</v>
      </c>
      <c r="AG196" t="s">
        <v>109</v>
      </c>
      <c r="AH196" t="s">
        <v>116</v>
      </c>
      <c r="AI196" t="s">
        <v>109</v>
      </c>
      <c r="AJ196" t="s">
        <v>116</v>
      </c>
      <c r="AK196" t="s">
        <v>116</v>
      </c>
      <c r="AL196" t="s">
        <v>116</v>
      </c>
      <c r="AM196" t="s">
        <v>200</v>
      </c>
      <c r="AN196" t="s">
        <v>117</v>
      </c>
      <c r="AO196" t="s">
        <v>162</v>
      </c>
      <c r="AP196" t="s">
        <v>288</v>
      </c>
      <c r="AQ196" t="s">
        <v>289</v>
      </c>
      <c r="AS196" t="s">
        <v>2624</v>
      </c>
      <c r="AT196" t="s">
        <v>2368</v>
      </c>
      <c r="AU196" t="s">
        <v>116</v>
      </c>
      <c r="AV196" t="s">
        <v>116</v>
      </c>
      <c r="AW196" t="s">
        <v>109</v>
      </c>
      <c r="AZ196" t="s">
        <v>450</v>
      </c>
      <c r="BA196" t="s">
        <v>2625</v>
      </c>
      <c r="BB196" t="s">
        <v>2626</v>
      </c>
      <c r="BC196" t="s">
        <v>116</v>
      </c>
      <c r="BD196" t="s">
        <v>116</v>
      </c>
      <c r="BE196" t="s">
        <v>116</v>
      </c>
      <c r="BF196" t="s">
        <v>2627</v>
      </c>
      <c r="BG196" t="s">
        <v>116</v>
      </c>
      <c r="BH196" t="s">
        <v>116</v>
      </c>
      <c r="BI196" t="s">
        <v>2628</v>
      </c>
      <c r="BJ196" t="s">
        <v>116</v>
      </c>
      <c r="BK196" t="s">
        <v>116</v>
      </c>
      <c r="BL196" t="s">
        <v>116</v>
      </c>
      <c r="BM196" t="s">
        <v>109</v>
      </c>
      <c r="BN196" t="s">
        <v>113</v>
      </c>
      <c r="BO196" t="s">
        <v>116</v>
      </c>
      <c r="BP196" t="s">
        <v>122</v>
      </c>
      <c r="BR196" t="s">
        <v>116</v>
      </c>
      <c r="BS196" t="s">
        <v>772</v>
      </c>
      <c r="BT196" t="s">
        <v>116</v>
      </c>
      <c r="BU196" t="s">
        <v>114</v>
      </c>
      <c r="BV196" t="s">
        <v>116</v>
      </c>
      <c r="BX196" t="s">
        <v>116</v>
      </c>
      <c r="BY196" t="s">
        <v>116</v>
      </c>
      <c r="BZ196" t="s">
        <v>208</v>
      </c>
      <c r="CA196" t="s">
        <v>113</v>
      </c>
      <c r="CB196" t="s">
        <v>2629</v>
      </c>
      <c r="CC196" t="s">
        <v>2630</v>
      </c>
      <c r="CD196" t="s">
        <v>116</v>
      </c>
      <c r="CE196" t="s">
        <v>109</v>
      </c>
      <c r="CF196" t="s">
        <v>2009</v>
      </c>
      <c r="CG196" t="s">
        <v>400</v>
      </c>
      <c r="CH196" t="s">
        <v>174</v>
      </c>
      <c r="CI196" t="s">
        <v>436</v>
      </c>
      <c r="CJ196" t="s">
        <v>116</v>
      </c>
      <c r="CK196" t="s">
        <v>116</v>
      </c>
      <c r="CL196" t="s">
        <v>116</v>
      </c>
      <c r="CM196" t="s">
        <v>2631</v>
      </c>
      <c r="CN196" t="s">
        <v>2173</v>
      </c>
      <c r="CO196" t="s">
        <v>116</v>
      </c>
      <c r="CP196" t="s">
        <v>116</v>
      </c>
      <c r="CQ196" t="s">
        <v>116</v>
      </c>
      <c r="CR196" t="s">
        <v>2632</v>
      </c>
      <c r="CS196" t="s">
        <v>116</v>
      </c>
      <c r="CT196" t="s">
        <v>116</v>
      </c>
      <c r="CU196" t="s">
        <v>109</v>
      </c>
      <c r="CV196" t="s">
        <v>109</v>
      </c>
      <c r="CX196" t="s">
        <v>116</v>
      </c>
      <c r="CY196" t="s">
        <v>347</v>
      </c>
      <c r="DB196">
        <f t="shared" si="128"/>
        <v>2</v>
      </c>
      <c r="DC196">
        <f t="shared" si="129"/>
        <v>0</v>
      </c>
      <c r="DD196">
        <f t="shared" si="130"/>
        <v>3</v>
      </c>
      <c r="DE196">
        <f t="shared" si="131"/>
        <v>1</v>
      </c>
      <c r="DF196">
        <f t="shared" si="132"/>
        <v>5</v>
      </c>
      <c r="DG196">
        <f t="shared" si="133"/>
        <v>0</v>
      </c>
      <c r="DH196">
        <f t="shared" si="134"/>
        <v>9</v>
      </c>
      <c r="DI196">
        <f t="shared" si="135"/>
        <v>4</v>
      </c>
      <c r="DJ196">
        <f t="shared" si="136"/>
        <v>3</v>
      </c>
      <c r="DK196">
        <f t="shared" si="137"/>
        <v>2</v>
      </c>
      <c r="DL196">
        <f t="shared" si="138"/>
        <v>2</v>
      </c>
      <c r="DM196">
        <f t="shared" si="139"/>
        <v>4</v>
      </c>
      <c r="DN196">
        <f t="shared" si="140"/>
        <v>5</v>
      </c>
      <c r="DO196">
        <f t="shared" si="141"/>
        <v>1</v>
      </c>
      <c r="DP196">
        <f t="shared" si="142"/>
        <v>3</v>
      </c>
      <c r="DQ196">
        <f t="shared" si="143"/>
        <v>3</v>
      </c>
      <c r="DR196">
        <f t="shared" si="144"/>
        <v>3</v>
      </c>
      <c r="DS196">
        <f t="shared" si="145"/>
        <v>7</v>
      </c>
      <c r="DT196">
        <f t="shared" si="146"/>
        <v>57</v>
      </c>
      <c r="DU196">
        <f t="shared" si="147"/>
        <v>10.961538461538463</v>
      </c>
      <c r="DV196">
        <f t="shared" si="126"/>
        <v>11</v>
      </c>
      <c r="DW196">
        <f t="shared" si="127"/>
        <v>10</v>
      </c>
    </row>
    <row r="197" spans="1:128">
      <c r="A197">
        <v>215</v>
      </c>
      <c r="B197" s="1">
        <v>44725.700046296297</v>
      </c>
      <c r="C197" s="1">
        <v>44725.716018518498</v>
      </c>
      <c r="D197" t="s">
        <v>104</v>
      </c>
      <c r="F197" t="s">
        <v>2633</v>
      </c>
      <c r="G197" s="4">
        <v>11835</v>
      </c>
      <c r="H197" t="s">
        <v>2634</v>
      </c>
      <c r="I197" t="s">
        <v>2635</v>
      </c>
      <c r="J197" t="s">
        <v>134</v>
      </c>
      <c r="K197" t="s">
        <v>114</v>
      </c>
      <c r="L197" t="s">
        <v>2636</v>
      </c>
      <c r="M197" t="s">
        <v>109</v>
      </c>
      <c r="O197" t="s">
        <v>2637</v>
      </c>
      <c r="P197" t="s">
        <v>764</v>
      </c>
      <c r="Q197" t="s">
        <v>112</v>
      </c>
      <c r="R197" t="s">
        <v>409</v>
      </c>
      <c r="S197" t="s">
        <v>122</v>
      </c>
      <c r="T197" t="s">
        <v>109</v>
      </c>
      <c r="V197" t="s">
        <v>1775</v>
      </c>
      <c r="X197" t="s">
        <v>138</v>
      </c>
      <c r="Y197" t="s">
        <v>357</v>
      </c>
      <c r="Z197" t="s">
        <v>109</v>
      </c>
      <c r="AA197" t="s">
        <v>116</v>
      </c>
      <c r="AB197" t="s">
        <v>134</v>
      </c>
      <c r="AC197" t="s">
        <v>116</v>
      </c>
      <c r="AD197" t="s">
        <v>2638</v>
      </c>
      <c r="AE197" t="s">
        <v>109</v>
      </c>
      <c r="AG197" t="s">
        <v>109</v>
      </c>
      <c r="AH197" t="s">
        <v>116</v>
      </c>
      <c r="AI197" t="s">
        <v>116</v>
      </c>
      <c r="AJ197" t="s">
        <v>116</v>
      </c>
      <c r="AK197" t="s">
        <v>116</v>
      </c>
      <c r="AL197" t="s">
        <v>116</v>
      </c>
      <c r="AM197" t="s">
        <v>200</v>
      </c>
      <c r="AN197" t="s">
        <v>117</v>
      </c>
      <c r="AO197" t="s">
        <v>188</v>
      </c>
      <c r="AP197" t="s">
        <v>113</v>
      </c>
      <c r="AQ197" t="s">
        <v>109</v>
      </c>
      <c r="AS197" t="s">
        <v>204</v>
      </c>
      <c r="AT197" t="s">
        <v>113</v>
      </c>
      <c r="AU197" t="s">
        <v>116</v>
      </c>
      <c r="AV197" t="s">
        <v>109</v>
      </c>
      <c r="AW197" t="s">
        <v>109</v>
      </c>
      <c r="AZ197" t="s">
        <v>164</v>
      </c>
      <c r="BA197" t="s">
        <v>113</v>
      </c>
      <c r="BB197" t="s">
        <v>121</v>
      </c>
      <c r="BC197" t="s">
        <v>116</v>
      </c>
      <c r="BD197" t="s">
        <v>116</v>
      </c>
      <c r="BE197" t="s">
        <v>116</v>
      </c>
      <c r="BF197" t="s">
        <v>2639</v>
      </c>
      <c r="BG197" t="s">
        <v>109</v>
      </c>
      <c r="BH197" t="s">
        <v>116</v>
      </c>
      <c r="BI197" t="s">
        <v>2640</v>
      </c>
      <c r="BJ197" t="s">
        <v>116</v>
      </c>
      <c r="BK197" t="s">
        <v>109</v>
      </c>
      <c r="BL197" t="s">
        <v>109</v>
      </c>
      <c r="BM197" t="s">
        <v>109</v>
      </c>
      <c r="BN197" t="s">
        <v>113</v>
      </c>
      <c r="BO197" t="s">
        <v>125</v>
      </c>
      <c r="BP197" t="s">
        <v>122</v>
      </c>
      <c r="BR197" t="s">
        <v>116</v>
      </c>
      <c r="BS197" t="s">
        <v>1135</v>
      </c>
      <c r="BT197" t="s">
        <v>116</v>
      </c>
      <c r="BU197" t="s">
        <v>114</v>
      </c>
      <c r="BV197" t="s">
        <v>223</v>
      </c>
      <c r="BX197" t="s">
        <v>116</v>
      </c>
      <c r="BY197" t="s">
        <v>116</v>
      </c>
      <c r="BZ197" t="s">
        <v>2534</v>
      </c>
      <c r="CA197" t="s">
        <v>2641</v>
      </c>
      <c r="CB197" t="s">
        <v>129</v>
      </c>
      <c r="CC197" t="s">
        <v>191</v>
      </c>
      <c r="CD197" t="s">
        <v>116</v>
      </c>
      <c r="CE197" t="s">
        <v>109</v>
      </c>
      <c r="CF197" t="s">
        <v>113</v>
      </c>
      <c r="CG197" t="s">
        <v>113</v>
      </c>
      <c r="CH197" t="s">
        <v>346</v>
      </c>
      <c r="CI197" t="s">
        <v>113</v>
      </c>
      <c r="CJ197" t="s">
        <v>116</v>
      </c>
      <c r="CK197" t="s">
        <v>109</v>
      </c>
      <c r="CL197" t="s">
        <v>109</v>
      </c>
      <c r="CN197" t="s">
        <v>176</v>
      </c>
      <c r="CO197" t="s">
        <v>116</v>
      </c>
      <c r="CP197" t="s">
        <v>116</v>
      </c>
      <c r="CQ197" t="s">
        <v>109</v>
      </c>
      <c r="CS197" t="s">
        <v>116</v>
      </c>
      <c r="CT197" t="s">
        <v>116</v>
      </c>
      <c r="CU197" t="s">
        <v>116</v>
      </c>
      <c r="CV197" t="s">
        <v>109</v>
      </c>
      <c r="CX197" t="s">
        <v>116</v>
      </c>
      <c r="CY197" t="s">
        <v>224</v>
      </c>
      <c r="DB197">
        <f t="shared" si="128"/>
        <v>2</v>
      </c>
      <c r="DC197">
        <f t="shared" si="129"/>
        <v>0</v>
      </c>
      <c r="DD197">
        <f t="shared" si="130"/>
        <v>4</v>
      </c>
      <c r="DE197">
        <f t="shared" si="131"/>
        <v>1</v>
      </c>
      <c r="DF197">
        <f t="shared" si="132"/>
        <v>5</v>
      </c>
      <c r="DG197">
        <f t="shared" si="133"/>
        <v>0</v>
      </c>
      <c r="DH197">
        <f t="shared" si="134"/>
        <v>8</v>
      </c>
      <c r="DI197">
        <f t="shared" si="135"/>
        <v>2</v>
      </c>
      <c r="DJ197">
        <f t="shared" si="136"/>
        <v>2</v>
      </c>
      <c r="DK197">
        <f t="shared" si="137"/>
        <v>2</v>
      </c>
      <c r="DL197">
        <f t="shared" si="138"/>
        <v>1</v>
      </c>
      <c r="DM197">
        <f t="shared" si="139"/>
        <v>2</v>
      </c>
      <c r="DN197">
        <f t="shared" si="140"/>
        <v>5</v>
      </c>
      <c r="DO197">
        <f t="shared" si="141"/>
        <v>1</v>
      </c>
      <c r="DP197">
        <f t="shared" si="142"/>
        <v>4</v>
      </c>
      <c r="DQ197">
        <f t="shared" si="143"/>
        <v>1</v>
      </c>
      <c r="DR197">
        <f t="shared" si="144"/>
        <v>1</v>
      </c>
      <c r="DS197">
        <f t="shared" si="145"/>
        <v>6</v>
      </c>
      <c r="DT197">
        <f t="shared" si="146"/>
        <v>47</v>
      </c>
      <c r="DU197">
        <f t="shared" si="147"/>
        <v>9.0384615384615383</v>
      </c>
      <c r="DV197">
        <f t="shared" si="126"/>
        <v>9</v>
      </c>
      <c r="DW197">
        <f t="shared" si="127"/>
        <v>9</v>
      </c>
    </row>
    <row r="198" spans="1:128">
      <c r="A198">
        <v>216</v>
      </c>
      <c r="B198" s="1">
        <v>44726.452962962998</v>
      </c>
      <c r="C198" s="1">
        <v>44726.501319444404</v>
      </c>
      <c r="D198" t="s">
        <v>104</v>
      </c>
      <c r="F198" t="s">
        <v>2642</v>
      </c>
      <c r="G198" s="3">
        <v>9591</v>
      </c>
      <c r="H198" t="s">
        <v>2643</v>
      </c>
      <c r="I198" t="s">
        <v>2644</v>
      </c>
      <c r="J198" t="s">
        <v>152</v>
      </c>
      <c r="K198" t="s">
        <v>114</v>
      </c>
      <c r="L198" t="s">
        <v>2645</v>
      </c>
      <c r="M198" t="s">
        <v>109</v>
      </c>
      <c r="O198" t="s">
        <v>136</v>
      </c>
      <c r="P198" t="s">
        <v>2646</v>
      </c>
      <c r="Q198" t="s">
        <v>112</v>
      </c>
      <c r="R198" t="s">
        <v>113</v>
      </c>
      <c r="S198" t="s">
        <v>122</v>
      </c>
      <c r="T198" t="s">
        <v>109</v>
      </c>
      <c r="V198" t="s">
        <v>1775</v>
      </c>
      <c r="X198" t="s">
        <v>138</v>
      </c>
      <c r="Y198" t="s">
        <v>113</v>
      </c>
      <c r="Z198" t="s">
        <v>109</v>
      </c>
      <c r="AA198" t="s">
        <v>109</v>
      </c>
      <c r="AB198" t="s">
        <v>152</v>
      </c>
      <c r="AC198" t="s">
        <v>109</v>
      </c>
      <c r="AE198" t="s">
        <v>109</v>
      </c>
      <c r="AG198" t="s">
        <v>109</v>
      </c>
      <c r="AH198" t="s">
        <v>116</v>
      </c>
      <c r="AI198" t="s">
        <v>116</v>
      </c>
      <c r="AJ198" t="s">
        <v>116</v>
      </c>
      <c r="AK198" t="s">
        <v>116</v>
      </c>
      <c r="AL198" t="s">
        <v>116</v>
      </c>
      <c r="AM198" t="s">
        <v>200</v>
      </c>
      <c r="AN198" t="s">
        <v>117</v>
      </c>
      <c r="AO198" t="s">
        <v>113</v>
      </c>
      <c r="AP198" t="s">
        <v>2647</v>
      </c>
      <c r="AQ198" t="s">
        <v>109</v>
      </c>
      <c r="AS198" t="s">
        <v>220</v>
      </c>
      <c r="AT198" t="s">
        <v>113</v>
      </c>
      <c r="AU198" t="s">
        <v>116</v>
      </c>
      <c r="AV198" t="s">
        <v>116</v>
      </c>
      <c r="AW198" t="s">
        <v>109</v>
      </c>
      <c r="AZ198" t="s">
        <v>113</v>
      </c>
      <c r="BA198" t="s">
        <v>120</v>
      </c>
      <c r="BB198" t="s">
        <v>121</v>
      </c>
      <c r="BC198" t="s">
        <v>109</v>
      </c>
      <c r="BD198" t="s">
        <v>109</v>
      </c>
      <c r="BE198" t="s">
        <v>122</v>
      </c>
      <c r="BG198" t="s">
        <v>109</v>
      </c>
      <c r="BH198" t="s">
        <v>116</v>
      </c>
      <c r="BI198" t="s">
        <v>2648</v>
      </c>
      <c r="BJ198" t="s">
        <v>116</v>
      </c>
      <c r="BK198" t="s">
        <v>109</v>
      </c>
      <c r="BL198" t="s">
        <v>109</v>
      </c>
      <c r="BM198" t="s">
        <v>109</v>
      </c>
      <c r="BN198" t="s">
        <v>113</v>
      </c>
      <c r="BO198" t="s">
        <v>116</v>
      </c>
      <c r="BP198" t="s">
        <v>122</v>
      </c>
      <c r="BR198" t="s">
        <v>109</v>
      </c>
      <c r="BS198" t="s">
        <v>849</v>
      </c>
      <c r="BT198" t="s">
        <v>109</v>
      </c>
      <c r="BU198" t="s">
        <v>114</v>
      </c>
      <c r="BV198" t="s">
        <v>223</v>
      </c>
      <c r="BX198" t="s">
        <v>116</v>
      </c>
      <c r="BY198" t="s">
        <v>116</v>
      </c>
      <c r="BZ198" t="s">
        <v>208</v>
      </c>
      <c r="CA198" t="s">
        <v>2649</v>
      </c>
      <c r="CB198" t="s">
        <v>129</v>
      </c>
      <c r="CC198" t="s">
        <v>277</v>
      </c>
      <c r="CD198" t="s">
        <v>116</v>
      </c>
      <c r="CE198" t="s">
        <v>109</v>
      </c>
      <c r="CF198" t="s">
        <v>113</v>
      </c>
      <c r="CG198" t="s">
        <v>113</v>
      </c>
      <c r="CH198" t="s">
        <v>113</v>
      </c>
      <c r="CI198" t="s">
        <v>113</v>
      </c>
      <c r="CJ198" t="s">
        <v>116</v>
      </c>
      <c r="CK198" t="s">
        <v>116</v>
      </c>
      <c r="CL198" t="s">
        <v>116</v>
      </c>
      <c r="CM198" t="s">
        <v>2650</v>
      </c>
      <c r="CN198" t="s">
        <v>176</v>
      </c>
      <c r="CO198" t="s">
        <v>116</v>
      </c>
      <c r="CP198" t="s">
        <v>116</v>
      </c>
      <c r="CQ198" t="s">
        <v>116</v>
      </c>
      <c r="CR198" t="s">
        <v>2651</v>
      </c>
      <c r="CS198" t="s">
        <v>109</v>
      </c>
      <c r="CT198" t="s">
        <v>109</v>
      </c>
      <c r="CU198" t="s">
        <v>109</v>
      </c>
      <c r="CV198" t="s">
        <v>109</v>
      </c>
      <c r="CX198" t="s">
        <v>109</v>
      </c>
      <c r="DB198">
        <f t="shared" si="128"/>
        <v>2</v>
      </c>
      <c r="DC198">
        <f t="shared" si="129"/>
        <v>0</v>
      </c>
      <c r="DD198">
        <f t="shared" si="130"/>
        <v>3</v>
      </c>
      <c r="DE198">
        <f t="shared" si="131"/>
        <v>1</v>
      </c>
      <c r="DF198">
        <f t="shared" si="132"/>
        <v>2</v>
      </c>
      <c r="DG198">
        <f t="shared" si="133"/>
        <v>0</v>
      </c>
      <c r="DH198">
        <f t="shared" si="134"/>
        <v>8</v>
      </c>
      <c r="DI198">
        <f t="shared" si="135"/>
        <v>3</v>
      </c>
      <c r="DJ198">
        <f t="shared" si="136"/>
        <v>2</v>
      </c>
      <c r="DK198">
        <f t="shared" si="137"/>
        <v>0</v>
      </c>
      <c r="DL198">
        <f t="shared" si="138"/>
        <v>1</v>
      </c>
      <c r="DM198">
        <f t="shared" si="139"/>
        <v>2</v>
      </c>
      <c r="DN198">
        <f t="shared" si="140"/>
        <v>3</v>
      </c>
      <c r="DO198">
        <f t="shared" si="141"/>
        <v>1</v>
      </c>
      <c r="DP198">
        <f t="shared" si="142"/>
        <v>4</v>
      </c>
      <c r="DQ198">
        <f t="shared" si="143"/>
        <v>0</v>
      </c>
      <c r="DR198">
        <f t="shared" si="144"/>
        <v>3</v>
      </c>
      <c r="DS198">
        <f t="shared" si="145"/>
        <v>5</v>
      </c>
      <c r="DT198">
        <f t="shared" si="146"/>
        <v>40</v>
      </c>
      <c r="DU198">
        <f t="shared" si="147"/>
        <v>7.6923076923076925</v>
      </c>
      <c r="DV198">
        <f t="shared" si="126"/>
        <v>7.5</v>
      </c>
      <c r="DW198">
        <f t="shared" si="127"/>
        <v>7.5</v>
      </c>
    </row>
    <row r="199" spans="1:128">
      <c r="A199">
        <v>217</v>
      </c>
      <c r="B199" s="1">
        <v>44726.332685185203</v>
      </c>
      <c r="C199" s="1">
        <v>44726.606689814798</v>
      </c>
      <c r="D199" t="s">
        <v>104</v>
      </c>
      <c r="F199" t="s">
        <v>2652</v>
      </c>
      <c r="G199" s="4">
        <v>20020</v>
      </c>
      <c r="H199" t="s">
        <v>2653</v>
      </c>
      <c r="I199" t="s">
        <v>2654</v>
      </c>
      <c r="J199" t="s">
        <v>152</v>
      </c>
      <c r="K199" t="s">
        <v>114</v>
      </c>
      <c r="L199" t="s">
        <v>2655</v>
      </c>
      <c r="M199" t="s">
        <v>109</v>
      </c>
      <c r="O199" t="s">
        <v>136</v>
      </c>
      <c r="P199" t="s">
        <v>2656</v>
      </c>
      <c r="Q199" t="s">
        <v>200</v>
      </c>
      <c r="R199" t="s">
        <v>113</v>
      </c>
      <c r="S199" t="s">
        <v>114</v>
      </c>
      <c r="T199" t="s">
        <v>156</v>
      </c>
      <c r="U199" t="s">
        <v>157</v>
      </c>
      <c r="V199" t="s">
        <v>1775</v>
      </c>
      <c r="X199" t="s">
        <v>138</v>
      </c>
      <c r="Y199" t="s">
        <v>286</v>
      </c>
      <c r="Z199" t="s">
        <v>109</v>
      </c>
      <c r="AA199" t="s">
        <v>116</v>
      </c>
      <c r="AB199" t="s">
        <v>160</v>
      </c>
      <c r="AC199" t="s">
        <v>109</v>
      </c>
      <c r="AE199" t="s">
        <v>109</v>
      </c>
      <c r="AG199" t="s">
        <v>109</v>
      </c>
      <c r="AH199" t="s">
        <v>116</v>
      </c>
      <c r="AI199" t="s">
        <v>109</v>
      </c>
      <c r="AJ199" t="s">
        <v>116</v>
      </c>
      <c r="AK199" t="s">
        <v>116</v>
      </c>
      <c r="AL199" t="s">
        <v>109</v>
      </c>
      <c r="AM199" t="s">
        <v>200</v>
      </c>
      <c r="AN199" t="s">
        <v>117</v>
      </c>
      <c r="AO199" t="s">
        <v>113</v>
      </c>
      <c r="AP199" t="s">
        <v>113</v>
      </c>
      <c r="AQ199" t="s">
        <v>109</v>
      </c>
      <c r="AS199" t="s">
        <v>765</v>
      </c>
      <c r="AT199" t="s">
        <v>113</v>
      </c>
      <c r="AU199" t="s">
        <v>116</v>
      </c>
      <c r="AV199" t="s">
        <v>109</v>
      </c>
      <c r="AW199" t="s">
        <v>109</v>
      </c>
      <c r="AZ199" t="s">
        <v>113</v>
      </c>
      <c r="BA199" t="s">
        <v>113</v>
      </c>
      <c r="BB199" t="s">
        <v>121</v>
      </c>
      <c r="BC199" t="s">
        <v>109</v>
      </c>
      <c r="BD199" t="s">
        <v>116</v>
      </c>
      <c r="BE199" t="s">
        <v>122</v>
      </c>
      <c r="BG199" t="s">
        <v>116</v>
      </c>
      <c r="BH199" t="s">
        <v>116</v>
      </c>
      <c r="BI199" t="s">
        <v>2657</v>
      </c>
      <c r="BJ199" t="s">
        <v>116</v>
      </c>
      <c r="BK199" t="s">
        <v>116</v>
      </c>
      <c r="BL199" t="s">
        <v>109</v>
      </c>
      <c r="BM199" t="s">
        <v>109</v>
      </c>
      <c r="BN199" t="s">
        <v>113</v>
      </c>
      <c r="BO199" t="s">
        <v>125</v>
      </c>
      <c r="BP199" t="s">
        <v>122</v>
      </c>
      <c r="BR199" t="s">
        <v>116</v>
      </c>
      <c r="BS199" t="s">
        <v>126</v>
      </c>
      <c r="BT199" t="s">
        <v>116</v>
      </c>
      <c r="BU199" t="s">
        <v>114</v>
      </c>
      <c r="BV199" t="s">
        <v>116</v>
      </c>
      <c r="BX199" t="s">
        <v>116</v>
      </c>
      <c r="BY199" t="s">
        <v>116</v>
      </c>
      <c r="BZ199" t="s">
        <v>208</v>
      </c>
      <c r="CA199" t="s">
        <v>113</v>
      </c>
      <c r="CB199" t="s">
        <v>129</v>
      </c>
      <c r="CC199" t="s">
        <v>191</v>
      </c>
      <c r="CD199" t="s">
        <v>109</v>
      </c>
      <c r="CE199" t="s">
        <v>116</v>
      </c>
      <c r="CG199" t="s">
        <v>113</v>
      </c>
      <c r="CH199" t="s">
        <v>113</v>
      </c>
      <c r="CI199" t="s">
        <v>113</v>
      </c>
      <c r="CJ199" t="s">
        <v>109</v>
      </c>
      <c r="CK199" t="s">
        <v>109</v>
      </c>
      <c r="CL199" t="s">
        <v>109</v>
      </c>
      <c r="CN199" t="s">
        <v>1044</v>
      </c>
      <c r="CO199" t="s">
        <v>109</v>
      </c>
      <c r="CP199" t="s">
        <v>116</v>
      </c>
      <c r="CQ199" t="s">
        <v>109</v>
      </c>
      <c r="CS199" t="s">
        <v>116</v>
      </c>
      <c r="CT199" t="s">
        <v>116</v>
      </c>
      <c r="CU199" t="s">
        <v>116</v>
      </c>
      <c r="CV199" t="s">
        <v>109</v>
      </c>
      <c r="DB199">
        <f t="shared" si="128"/>
        <v>2</v>
      </c>
      <c r="DC199">
        <f t="shared" si="129"/>
        <v>0</v>
      </c>
      <c r="DD199">
        <f t="shared" si="130"/>
        <v>5</v>
      </c>
      <c r="DE199">
        <f t="shared" si="131"/>
        <v>1</v>
      </c>
      <c r="DF199">
        <f t="shared" si="132"/>
        <v>4</v>
      </c>
      <c r="DG199">
        <f t="shared" si="133"/>
        <v>0</v>
      </c>
      <c r="DH199">
        <f t="shared" si="134"/>
        <v>5</v>
      </c>
      <c r="DI199">
        <f t="shared" si="135"/>
        <v>2</v>
      </c>
      <c r="DJ199">
        <f t="shared" si="136"/>
        <v>1</v>
      </c>
      <c r="DK199">
        <f t="shared" si="137"/>
        <v>1</v>
      </c>
      <c r="DL199">
        <f t="shared" si="138"/>
        <v>2</v>
      </c>
      <c r="DM199">
        <f t="shared" si="139"/>
        <v>3</v>
      </c>
      <c r="DN199">
        <f t="shared" si="140"/>
        <v>5</v>
      </c>
      <c r="DO199">
        <f t="shared" si="141"/>
        <v>1</v>
      </c>
      <c r="DP199">
        <f t="shared" si="142"/>
        <v>2</v>
      </c>
      <c r="DQ199">
        <f t="shared" si="143"/>
        <v>0</v>
      </c>
      <c r="DR199">
        <f t="shared" si="144"/>
        <v>0</v>
      </c>
      <c r="DS199">
        <f t="shared" si="145"/>
        <v>5</v>
      </c>
      <c r="DT199">
        <f t="shared" si="146"/>
        <v>39</v>
      </c>
      <c r="DU199">
        <f t="shared" si="147"/>
        <v>7.5</v>
      </c>
      <c r="DV199">
        <f t="shared" si="126"/>
        <v>7.5</v>
      </c>
      <c r="DW199">
        <f t="shared" si="127"/>
        <v>7.5</v>
      </c>
    </row>
    <row r="200" spans="1:128">
      <c r="A200">
        <v>218</v>
      </c>
      <c r="B200" s="1">
        <v>44726.745092592602</v>
      </c>
      <c r="C200" s="1">
        <v>44726.781307870398</v>
      </c>
      <c r="D200" t="s">
        <v>104</v>
      </c>
      <c r="F200" t="s">
        <v>2658</v>
      </c>
      <c r="G200" s="3">
        <v>21252</v>
      </c>
      <c r="H200" t="s">
        <v>2659</v>
      </c>
      <c r="I200" t="s">
        <v>2660</v>
      </c>
      <c r="J200" t="s">
        <v>108</v>
      </c>
      <c r="K200" t="s">
        <v>114</v>
      </c>
      <c r="L200" t="s">
        <v>2661</v>
      </c>
      <c r="M200" t="s">
        <v>109</v>
      </c>
      <c r="O200" t="s">
        <v>185</v>
      </c>
      <c r="P200" t="s">
        <v>2662</v>
      </c>
      <c r="Q200" t="s">
        <v>200</v>
      </c>
      <c r="R200" t="s">
        <v>113</v>
      </c>
      <c r="S200" t="s">
        <v>122</v>
      </c>
      <c r="T200" t="s">
        <v>109</v>
      </c>
      <c r="V200" t="s">
        <v>1775</v>
      </c>
      <c r="X200" t="s">
        <v>138</v>
      </c>
      <c r="Y200" t="s">
        <v>187</v>
      </c>
      <c r="Z200" t="s">
        <v>116</v>
      </c>
      <c r="AB200" t="s">
        <v>160</v>
      </c>
      <c r="AC200" t="s">
        <v>109</v>
      </c>
      <c r="AE200" t="s">
        <v>109</v>
      </c>
      <c r="AG200" t="s">
        <v>109</v>
      </c>
      <c r="AH200" t="s">
        <v>116</v>
      </c>
      <c r="AI200" t="s">
        <v>109</v>
      </c>
      <c r="AJ200" t="s">
        <v>116</v>
      </c>
      <c r="AK200" t="s">
        <v>116</v>
      </c>
      <c r="AL200" t="s">
        <v>109</v>
      </c>
      <c r="AM200" t="s">
        <v>200</v>
      </c>
      <c r="AN200" t="s">
        <v>117</v>
      </c>
      <c r="AO200" t="s">
        <v>113</v>
      </c>
      <c r="AP200" t="s">
        <v>113</v>
      </c>
      <c r="AQ200" t="s">
        <v>109</v>
      </c>
      <c r="AS200" t="s">
        <v>189</v>
      </c>
      <c r="AT200" t="s">
        <v>113</v>
      </c>
      <c r="AU200" t="s">
        <v>116</v>
      </c>
      <c r="AV200" t="s">
        <v>109</v>
      </c>
      <c r="AW200" t="s">
        <v>109</v>
      </c>
      <c r="AZ200" t="s">
        <v>113</v>
      </c>
      <c r="BA200" t="s">
        <v>113</v>
      </c>
      <c r="BB200" t="s">
        <v>113</v>
      </c>
      <c r="BC200" t="s">
        <v>116</v>
      </c>
      <c r="BD200" t="s">
        <v>116</v>
      </c>
      <c r="BE200" t="s">
        <v>122</v>
      </c>
      <c r="BG200" t="s">
        <v>116</v>
      </c>
      <c r="BH200" t="s">
        <v>116</v>
      </c>
      <c r="BI200" t="s">
        <v>2663</v>
      </c>
      <c r="BJ200" t="s">
        <v>116</v>
      </c>
      <c r="BK200" t="s">
        <v>109</v>
      </c>
      <c r="BL200" t="s">
        <v>109</v>
      </c>
      <c r="BM200" t="s">
        <v>109</v>
      </c>
      <c r="BN200" t="s">
        <v>124</v>
      </c>
      <c r="BO200" t="s">
        <v>116</v>
      </c>
      <c r="BP200" t="s">
        <v>122</v>
      </c>
      <c r="BR200" t="s">
        <v>116</v>
      </c>
      <c r="BS200" t="s">
        <v>113</v>
      </c>
      <c r="BT200" t="s">
        <v>109</v>
      </c>
      <c r="BU200" t="s">
        <v>114</v>
      </c>
      <c r="BV200" t="s">
        <v>223</v>
      </c>
      <c r="BX200" t="s">
        <v>116</v>
      </c>
      <c r="BY200" t="s">
        <v>116</v>
      </c>
      <c r="BZ200" t="s">
        <v>208</v>
      </c>
      <c r="CA200" t="s">
        <v>1040</v>
      </c>
      <c r="CB200" t="s">
        <v>2664</v>
      </c>
      <c r="CC200" t="s">
        <v>2665</v>
      </c>
      <c r="CD200" t="s">
        <v>116</v>
      </c>
      <c r="CE200" t="s">
        <v>109</v>
      </c>
      <c r="CF200" t="s">
        <v>2666</v>
      </c>
      <c r="CG200" t="s">
        <v>113</v>
      </c>
      <c r="CH200" t="s">
        <v>174</v>
      </c>
      <c r="CI200" t="s">
        <v>436</v>
      </c>
      <c r="CJ200" t="s">
        <v>116</v>
      </c>
      <c r="CK200" t="s">
        <v>109</v>
      </c>
      <c r="CL200" t="s">
        <v>109</v>
      </c>
      <c r="CN200" t="s">
        <v>113</v>
      </c>
      <c r="CO200" t="s">
        <v>116</v>
      </c>
      <c r="CP200" t="s">
        <v>116</v>
      </c>
      <c r="CQ200" t="s">
        <v>116</v>
      </c>
      <c r="CR200" t="s">
        <v>2667</v>
      </c>
      <c r="CS200" t="s">
        <v>116</v>
      </c>
      <c r="CT200" t="s">
        <v>116</v>
      </c>
      <c r="CU200" t="s">
        <v>109</v>
      </c>
      <c r="CV200" t="s">
        <v>109</v>
      </c>
      <c r="CX200" t="s">
        <v>116</v>
      </c>
      <c r="CY200" t="s">
        <v>2668</v>
      </c>
      <c r="DB200">
        <f t="shared" si="128"/>
        <v>2</v>
      </c>
      <c r="DC200">
        <f t="shared" si="129"/>
        <v>0</v>
      </c>
      <c r="DD200">
        <f t="shared" si="130"/>
        <v>3</v>
      </c>
      <c r="DE200">
        <f t="shared" si="131"/>
        <v>1</v>
      </c>
      <c r="DF200">
        <f t="shared" si="132"/>
        <v>4</v>
      </c>
      <c r="DG200">
        <f t="shared" si="133"/>
        <v>0</v>
      </c>
      <c r="DH200">
        <f t="shared" si="134"/>
        <v>5</v>
      </c>
      <c r="DI200">
        <f t="shared" si="135"/>
        <v>2</v>
      </c>
      <c r="DJ200">
        <f t="shared" si="136"/>
        <v>0</v>
      </c>
      <c r="DK200">
        <f t="shared" si="137"/>
        <v>1</v>
      </c>
      <c r="DL200">
        <f t="shared" si="138"/>
        <v>2</v>
      </c>
      <c r="DM200">
        <f t="shared" si="139"/>
        <v>3</v>
      </c>
      <c r="DN200">
        <f t="shared" si="140"/>
        <v>3</v>
      </c>
      <c r="DO200">
        <f t="shared" si="141"/>
        <v>1</v>
      </c>
      <c r="DP200">
        <f t="shared" si="142"/>
        <v>4</v>
      </c>
      <c r="DQ200">
        <f t="shared" si="143"/>
        <v>2</v>
      </c>
      <c r="DR200">
        <f t="shared" si="144"/>
        <v>1</v>
      </c>
      <c r="DS200">
        <f t="shared" si="145"/>
        <v>6</v>
      </c>
      <c r="DT200">
        <f t="shared" si="146"/>
        <v>40</v>
      </c>
      <c r="DU200">
        <f t="shared" si="147"/>
        <v>7.6923076923076925</v>
      </c>
      <c r="DV200">
        <f t="shared" si="126"/>
        <v>7.5</v>
      </c>
      <c r="DW200">
        <f t="shared" si="127"/>
        <v>7.5</v>
      </c>
    </row>
    <row r="201" spans="1:128">
      <c r="A201">
        <v>219</v>
      </c>
      <c r="B201" s="1">
        <v>44727.723877314798</v>
      </c>
      <c r="C201" s="1">
        <v>44727.735659722202</v>
      </c>
      <c r="D201" t="s">
        <v>104</v>
      </c>
      <c r="F201" t="s">
        <v>2669</v>
      </c>
      <c r="G201" s="4">
        <v>11804</v>
      </c>
      <c r="H201" t="s">
        <v>2670</v>
      </c>
      <c r="I201" t="s">
        <v>2671</v>
      </c>
      <c r="J201" t="s">
        <v>152</v>
      </c>
      <c r="K201" t="s">
        <v>109</v>
      </c>
      <c r="M201" t="s">
        <v>109</v>
      </c>
      <c r="O201" t="s">
        <v>198</v>
      </c>
      <c r="P201" t="s">
        <v>946</v>
      </c>
      <c r="Q201" t="s">
        <v>112</v>
      </c>
      <c r="R201" t="s">
        <v>113</v>
      </c>
      <c r="S201" t="s">
        <v>122</v>
      </c>
      <c r="T201" t="s">
        <v>109</v>
      </c>
      <c r="V201" t="s">
        <v>1775</v>
      </c>
      <c r="X201" t="s">
        <v>138</v>
      </c>
      <c r="Y201" t="s">
        <v>187</v>
      </c>
      <c r="Z201" t="s">
        <v>116</v>
      </c>
      <c r="AB201" t="s">
        <v>160</v>
      </c>
      <c r="AC201" t="s">
        <v>109</v>
      </c>
      <c r="AE201" t="s">
        <v>109</v>
      </c>
      <c r="AG201" t="s">
        <v>109</v>
      </c>
      <c r="AH201" t="s">
        <v>116</v>
      </c>
      <c r="AI201" t="s">
        <v>109</v>
      </c>
      <c r="AJ201" t="s">
        <v>116</v>
      </c>
      <c r="AK201" t="s">
        <v>116</v>
      </c>
      <c r="AL201" t="s">
        <v>109</v>
      </c>
      <c r="AM201" t="s">
        <v>112</v>
      </c>
      <c r="AN201" t="s">
        <v>117</v>
      </c>
      <c r="AO201" t="s">
        <v>113</v>
      </c>
      <c r="AP201" t="s">
        <v>113</v>
      </c>
      <c r="AQ201" t="s">
        <v>109</v>
      </c>
      <c r="AS201" t="s">
        <v>448</v>
      </c>
      <c r="AT201" t="s">
        <v>113</v>
      </c>
      <c r="AU201" t="s">
        <v>116</v>
      </c>
      <c r="AV201" t="s">
        <v>109</v>
      </c>
      <c r="AW201" t="s">
        <v>200</v>
      </c>
      <c r="AX201" t="s">
        <v>109</v>
      </c>
      <c r="AZ201" t="s">
        <v>113</v>
      </c>
      <c r="BA201" t="s">
        <v>2672</v>
      </c>
      <c r="BB201" t="s">
        <v>121</v>
      </c>
      <c r="BC201" t="s">
        <v>116</v>
      </c>
      <c r="BD201" t="s">
        <v>116</v>
      </c>
      <c r="BE201" t="s">
        <v>116</v>
      </c>
      <c r="BF201" t="s">
        <v>2673</v>
      </c>
      <c r="BG201" t="s">
        <v>109</v>
      </c>
      <c r="BH201" t="s">
        <v>116</v>
      </c>
      <c r="BI201" t="s">
        <v>2674</v>
      </c>
      <c r="BJ201" t="s">
        <v>116</v>
      </c>
      <c r="BK201" t="s">
        <v>116</v>
      </c>
      <c r="BL201" t="s">
        <v>116</v>
      </c>
      <c r="BM201" t="s">
        <v>109</v>
      </c>
      <c r="BN201" t="s">
        <v>124</v>
      </c>
      <c r="BO201" t="s">
        <v>116</v>
      </c>
      <c r="BP201" t="s">
        <v>122</v>
      </c>
      <c r="BR201" t="s">
        <v>109</v>
      </c>
      <c r="BS201" t="s">
        <v>126</v>
      </c>
      <c r="BT201" t="s">
        <v>116</v>
      </c>
      <c r="BU201" t="s">
        <v>114</v>
      </c>
      <c r="BV201" t="s">
        <v>116</v>
      </c>
      <c r="BW201" t="s">
        <v>2675</v>
      </c>
      <c r="BX201" t="s">
        <v>116</v>
      </c>
      <c r="BY201" t="s">
        <v>116</v>
      </c>
      <c r="BZ201" t="s">
        <v>208</v>
      </c>
      <c r="CA201" t="s">
        <v>246</v>
      </c>
      <c r="CB201" t="s">
        <v>2676</v>
      </c>
      <c r="CC201" t="s">
        <v>2677</v>
      </c>
      <c r="CD201" t="s">
        <v>109</v>
      </c>
      <c r="CE201" t="s">
        <v>109</v>
      </c>
      <c r="CF201" t="s">
        <v>113</v>
      </c>
      <c r="CG201" t="s">
        <v>113</v>
      </c>
      <c r="CH201" t="s">
        <v>346</v>
      </c>
      <c r="CI201" t="s">
        <v>113</v>
      </c>
      <c r="CJ201" t="s">
        <v>116</v>
      </c>
      <c r="CK201" t="s">
        <v>109</v>
      </c>
      <c r="CL201" t="s">
        <v>109</v>
      </c>
      <c r="CN201" t="s">
        <v>1306</v>
      </c>
      <c r="CO201" t="s">
        <v>109</v>
      </c>
      <c r="CP201" t="s">
        <v>116</v>
      </c>
      <c r="CQ201" t="s">
        <v>109</v>
      </c>
      <c r="CS201" t="s">
        <v>116</v>
      </c>
      <c r="CT201" t="s">
        <v>116</v>
      </c>
      <c r="CU201" t="s">
        <v>116</v>
      </c>
      <c r="CV201" t="s">
        <v>109</v>
      </c>
      <c r="CX201" t="s">
        <v>116</v>
      </c>
      <c r="CY201" t="s">
        <v>279</v>
      </c>
      <c r="DB201">
        <f t="shared" si="128"/>
        <v>1</v>
      </c>
      <c r="DC201">
        <f t="shared" si="129"/>
        <v>0</v>
      </c>
      <c r="DD201">
        <f t="shared" si="130"/>
        <v>3</v>
      </c>
      <c r="DE201">
        <f t="shared" si="131"/>
        <v>1</v>
      </c>
      <c r="DF201">
        <f t="shared" si="132"/>
        <v>4</v>
      </c>
      <c r="DG201">
        <f t="shared" si="133"/>
        <v>0</v>
      </c>
      <c r="DH201">
        <f t="shared" si="134"/>
        <v>5</v>
      </c>
      <c r="DI201">
        <f t="shared" si="135"/>
        <v>3</v>
      </c>
      <c r="DJ201">
        <f t="shared" si="136"/>
        <v>2</v>
      </c>
      <c r="DK201">
        <f t="shared" si="137"/>
        <v>2</v>
      </c>
      <c r="DL201">
        <f t="shared" si="138"/>
        <v>1</v>
      </c>
      <c r="DM201">
        <f t="shared" si="139"/>
        <v>5</v>
      </c>
      <c r="DN201">
        <f t="shared" si="140"/>
        <v>4</v>
      </c>
      <c r="DO201">
        <f t="shared" si="141"/>
        <v>1</v>
      </c>
      <c r="DP201">
        <f t="shared" si="142"/>
        <v>3</v>
      </c>
      <c r="DQ201">
        <f t="shared" si="143"/>
        <v>1</v>
      </c>
      <c r="DR201">
        <f t="shared" si="144"/>
        <v>1</v>
      </c>
      <c r="DS201">
        <f t="shared" si="145"/>
        <v>5</v>
      </c>
      <c r="DT201">
        <f t="shared" si="146"/>
        <v>42</v>
      </c>
      <c r="DU201">
        <f t="shared" si="147"/>
        <v>8.0769230769230766</v>
      </c>
      <c r="DV201">
        <f t="shared" si="126"/>
        <v>8</v>
      </c>
      <c r="DW201">
        <f t="shared" si="127"/>
        <v>8</v>
      </c>
    </row>
    <row r="202" spans="1:128">
      <c r="A202">
        <v>220</v>
      </c>
      <c r="B202" s="1">
        <v>44727.892465277801</v>
      </c>
      <c r="C202" s="1">
        <v>44727.902222222197</v>
      </c>
      <c r="D202" t="s">
        <v>104</v>
      </c>
      <c r="F202" t="s">
        <v>2678</v>
      </c>
      <c r="G202" s="3">
        <v>13825</v>
      </c>
      <c r="H202" t="s">
        <v>2679</v>
      </c>
      <c r="I202" t="s">
        <v>2680</v>
      </c>
      <c r="J202" t="s">
        <v>109</v>
      </c>
      <c r="M202" t="s">
        <v>109</v>
      </c>
      <c r="O202" t="s">
        <v>2681</v>
      </c>
      <c r="P202" t="s">
        <v>113</v>
      </c>
      <c r="Q202" t="s">
        <v>152</v>
      </c>
      <c r="R202" t="s">
        <v>113</v>
      </c>
      <c r="S202" t="s">
        <v>114</v>
      </c>
      <c r="T202" t="s">
        <v>156</v>
      </c>
      <c r="U202" t="s">
        <v>157</v>
      </c>
      <c r="V202" t="s">
        <v>1775</v>
      </c>
      <c r="X202" t="s">
        <v>113</v>
      </c>
      <c r="Y202" t="s">
        <v>113</v>
      </c>
      <c r="Z202" t="s">
        <v>116</v>
      </c>
      <c r="AB202" t="s">
        <v>109</v>
      </c>
      <c r="AE202" t="s">
        <v>109</v>
      </c>
      <c r="AG202" t="s">
        <v>109</v>
      </c>
      <c r="AH202" t="s">
        <v>116</v>
      </c>
      <c r="AI202" t="s">
        <v>109</v>
      </c>
      <c r="AJ202" t="s">
        <v>116</v>
      </c>
      <c r="AK202" t="s">
        <v>116</v>
      </c>
      <c r="AL202" t="s">
        <v>116</v>
      </c>
      <c r="AM202" t="s">
        <v>200</v>
      </c>
      <c r="AN202" t="s">
        <v>117</v>
      </c>
      <c r="AO202" t="s">
        <v>2682</v>
      </c>
      <c r="AP202" t="s">
        <v>113</v>
      </c>
      <c r="AQ202" t="s">
        <v>109</v>
      </c>
      <c r="AS202" t="s">
        <v>242</v>
      </c>
      <c r="AT202" t="s">
        <v>2683</v>
      </c>
      <c r="AU202" t="s">
        <v>109</v>
      </c>
      <c r="AV202" t="s">
        <v>109</v>
      </c>
      <c r="AW202" t="s">
        <v>109</v>
      </c>
      <c r="AZ202" t="s">
        <v>113</v>
      </c>
      <c r="BA202" t="s">
        <v>120</v>
      </c>
      <c r="BB202" t="s">
        <v>266</v>
      </c>
      <c r="BC202" t="s">
        <v>116</v>
      </c>
      <c r="BD202" t="s">
        <v>116</v>
      </c>
      <c r="BE202" t="s">
        <v>116</v>
      </c>
      <c r="BF202" t="s">
        <v>1357</v>
      </c>
      <c r="BG202" t="s">
        <v>109</v>
      </c>
      <c r="BH202" t="s">
        <v>109</v>
      </c>
      <c r="BJ202" t="s">
        <v>116</v>
      </c>
      <c r="BK202" t="s">
        <v>116</v>
      </c>
      <c r="BL202" t="s">
        <v>109</v>
      </c>
      <c r="BM202" t="s">
        <v>109</v>
      </c>
      <c r="BN202" t="s">
        <v>113</v>
      </c>
      <c r="BO202" t="s">
        <v>109</v>
      </c>
      <c r="BP202" t="s">
        <v>122</v>
      </c>
      <c r="BR202" t="s">
        <v>116</v>
      </c>
      <c r="BS202" t="s">
        <v>126</v>
      </c>
      <c r="BT202" t="s">
        <v>116</v>
      </c>
      <c r="BU202" t="s">
        <v>114</v>
      </c>
      <c r="BV202" t="s">
        <v>116</v>
      </c>
      <c r="BX202" t="s">
        <v>116</v>
      </c>
      <c r="BY202" t="s">
        <v>116</v>
      </c>
      <c r="BZ202" t="s">
        <v>208</v>
      </c>
      <c r="CA202" t="s">
        <v>257</v>
      </c>
      <c r="CB202" t="s">
        <v>113</v>
      </c>
      <c r="CC202" t="s">
        <v>113</v>
      </c>
      <c r="CD202" t="s">
        <v>109</v>
      </c>
      <c r="CE202" t="s">
        <v>109</v>
      </c>
      <c r="CF202" t="s">
        <v>2684</v>
      </c>
      <c r="CG202" t="s">
        <v>113</v>
      </c>
      <c r="CH202" t="s">
        <v>113</v>
      </c>
      <c r="CI202" t="s">
        <v>2685</v>
      </c>
      <c r="CJ202" t="s">
        <v>109</v>
      </c>
      <c r="CK202" t="s">
        <v>109</v>
      </c>
      <c r="CL202" t="s">
        <v>109</v>
      </c>
      <c r="CN202" t="s">
        <v>113</v>
      </c>
      <c r="CO202" t="s">
        <v>116</v>
      </c>
      <c r="CP202" t="s">
        <v>116</v>
      </c>
      <c r="CQ202" t="s">
        <v>109</v>
      </c>
      <c r="CS202" t="s">
        <v>116</v>
      </c>
      <c r="CT202" t="s">
        <v>116</v>
      </c>
      <c r="CU202" t="s">
        <v>116</v>
      </c>
      <c r="CV202" t="s">
        <v>109</v>
      </c>
      <c r="DB202">
        <f t="shared" ref="DB202:DB206" si="148">COUNTIFS(J202:K202,"&lt;&gt;Non",J202:K202,"&lt;&gt;",J202:K202,"&lt;&gt;Non;")</f>
        <v>0</v>
      </c>
      <c r="DC202">
        <f t="shared" ref="DC202:DC206" si="149">COUNTIFS(M202,"&lt;&gt;Non",M202,"&lt;&gt;",M202,"&lt;&gt;Non;")</f>
        <v>0</v>
      </c>
      <c r="DD202">
        <f t="shared" ref="DD202:DD206" si="150">COUNTIFS(O202:T202,"&lt;&gt;Non",O202:T202,"&lt;&gt;",O202:T202,"&lt;&gt;Non;",O202:T202,"&lt;&gt;Je ne sais pas")</f>
        <v>4</v>
      </c>
      <c r="DE202">
        <f t="shared" ref="DE202:DE206" si="151">COUNTIFS(V202,"&lt;&gt;Non",V202,"&lt;&gt;",V202,"&lt;&gt;Non;",V202,"&lt;&gt;Non ")</f>
        <v>1</v>
      </c>
      <c r="DF202">
        <f t="shared" ref="DF202:DF206" si="152">COUNTIFS(X202:AC202,"&lt;&gt;Non",X202:AC202,"&lt;&gt;",X202:AC202,"&lt;&gt;Non;")</f>
        <v>1</v>
      </c>
      <c r="DG202">
        <f t="shared" ref="DG202:DG206" si="153">COUNTIFS(AE202,"&lt;&gt;Non",AE202,"&lt;&gt;",AE202,"&lt;&gt;Non;")</f>
        <v>0</v>
      </c>
      <c r="DH202">
        <f t="shared" ref="DH202:DH206" si="154">COUNTIFS(AG202:AQ202,"&lt;&gt;Non",AG202:AQ202,"&lt;&gt;",AG202:AQ202,"&lt;&gt;Non;")</f>
        <v>7</v>
      </c>
      <c r="DI202">
        <f t="shared" ref="DI202:DI206" si="155">COUNTIFS(AS202:AX202,"&lt;&gt;Non",AS202:AX202,"&lt;&gt;",AS202:AX202,"&lt;&gt;Non;")</f>
        <v>2</v>
      </c>
      <c r="DJ202">
        <f t="shared" ref="DJ202:DJ206" si="156">COUNTIFS(AZ202:BB202,"&lt;&gt;Non",AZ202:BB202,"&lt;&gt;",AZ202:BB202,"&lt;&gt;Non;")</f>
        <v>2</v>
      </c>
      <c r="DK202">
        <f t="shared" ref="DK202:DK206" si="157">COUNTIFS(BD202:BE202,"&lt;&gt;Non",BD202:BE202,"&lt;&gt;",BD202:BE202,"&lt;&gt;Non;",BD202:BE202,"&lt;&gt;Je ne sais pas")</f>
        <v>2</v>
      </c>
      <c r="DL202">
        <f t="shared" ref="DL202:DL206" si="158">COUNTIFS(BG202:BH202,"&lt;&gt;Non",BG202:BH202,"&lt;&gt;",BG202:BH202,"&lt;&gt;Non;")</f>
        <v>0</v>
      </c>
      <c r="DM202">
        <f t="shared" ref="DM202:DM206" si="159">COUNTIFS(BJ202:BP202,"&lt;&gt;Non",BJ202:BP202,"&lt;&gt;",BJ202:BP202,"&lt;&gt;Non;",BJ202:BP202,"&lt;&gt;Je ne sais pas")</f>
        <v>2</v>
      </c>
      <c r="DN202">
        <f t="shared" ref="DN202:DN206" si="160">COUNTIFS(BR202:BV202,"&lt;&gt;Non",BR202:BV202,"&lt;&gt;",BR202:BV202,"&lt;&gt;Non;")</f>
        <v>5</v>
      </c>
      <c r="DO202">
        <f t="shared" ref="DO202:DO206" si="161">COUNTIFS(BY202,"&lt;&gt;Non",BY202,"&lt;&gt;",BY202,"&lt;&gt;Non;")</f>
        <v>1</v>
      </c>
      <c r="DP202">
        <f t="shared" ref="DP202:DP206" si="162">COUNTIFS(CA202:CD202,"&lt;&gt;Non",CA202:CD202,"&lt;&gt;",CA202:CD202,"&lt;&gt;Non;")</f>
        <v>1</v>
      </c>
      <c r="DQ202">
        <f t="shared" ref="DQ202:DQ206" si="163">COUNTIFS(CF202:CH202,"&lt;&gt;Non",CF202:CH202,"&lt;&gt;",CF202:CH202,"&lt;&gt;Non;")</f>
        <v>1</v>
      </c>
      <c r="DR202">
        <f t="shared" ref="DR202:DR206" si="164">COUNTIFS(CJ202:CL202,"&lt;&gt;Non",CJ202:CL202,"&lt;&gt;",CJ202:CL202,"&lt;&gt;Non;")</f>
        <v>0</v>
      </c>
      <c r="DS202">
        <f t="shared" ref="DS202:DS206" si="165">COUNTIFS(CN202:CV202,"&lt;&gt;Non",CN202:CV202,"&lt;&gt;",CN202:CV202,"&lt;&gt;Non;")</f>
        <v>5</v>
      </c>
      <c r="DT202">
        <f t="shared" ref="DT202:DT206" si="166">SUM(DB202:DS202)</f>
        <v>34</v>
      </c>
      <c r="DU202">
        <f t="shared" ref="DU202:DU206" si="167">DT202/52*10</f>
        <v>6.5384615384615383</v>
      </c>
      <c r="DV202">
        <f t="shared" si="126"/>
        <v>6.5</v>
      </c>
      <c r="DW202">
        <f t="shared" si="127"/>
        <v>6.5</v>
      </c>
    </row>
    <row r="203" spans="1:128">
      <c r="A203">
        <v>221</v>
      </c>
      <c r="B203" s="1">
        <v>44728.954282407401</v>
      </c>
      <c r="C203" s="1">
        <v>44728.962442129603</v>
      </c>
      <c r="D203" t="s">
        <v>104</v>
      </c>
      <c r="F203" t="s">
        <v>2686</v>
      </c>
      <c r="G203" s="4">
        <v>13126</v>
      </c>
      <c r="H203" t="s">
        <v>2687</v>
      </c>
      <c r="I203" t="s">
        <v>2688</v>
      </c>
      <c r="J203" t="s">
        <v>2689</v>
      </c>
      <c r="K203" t="s">
        <v>114</v>
      </c>
      <c r="L203" t="s">
        <v>2690</v>
      </c>
      <c r="M203" t="s">
        <v>109</v>
      </c>
      <c r="O203" t="s">
        <v>2691</v>
      </c>
      <c r="P203" t="s">
        <v>186</v>
      </c>
      <c r="Q203" t="s">
        <v>112</v>
      </c>
      <c r="R203" t="s">
        <v>113</v>
      </c>
      <c r="S203" t="s">
        <v>122</v>
      </c>
      <c r="T203" t="s">
        <v>109</v>
      </c>
      <c r="V203" t="s">
        <v>1775</v>
      </c>
      <c r="X203" t="s">
        <v>138</v>
      </c>
      <c r="Y203" t="s">
        <v>187</v>
      </c>
      <c r="Z203" t="s">
        <v>109</v>
      </c>
      <c r="AA203" t="s">
        <v>116</v>
      </c>
      <c r="AB203" t="s">
        <v>134</v>
      </c>
      <c r="AC203" t="s">
        <v>109</v>
      </c>
      <c r="AE203" t="s">
        <v>109</v>
      </c>
      <c r="AG203" t="s">
        <v>109</v>
      </c>
      <c r="AH203" t="s">
        <v>109</v>
      </c>
      <c r="AI203" t="s">
        <v>109</v>
      </c>
      <c r="AJ203" t="s">
        <v>109</v>
      </c>
      <c r="AK203" t="s">
        <v>116</v>
      </c>
      <c r="AL203" t="s">
        <v>109</v>
      </c>
      <c r="AM203" t="s">
        <v>112</v>
      </c>
      <c r="AN203" t="s">
        <v>117</v>
      </c>
      <c r="AO203" t="s">
        <v>219</v>
      </c>
      <c r="AP203" t="s">
        <v>1199</v>
      </c>
      <c r="AQ203" t="s">
        <v>109</v>
      </c>
      <c r="AS203" t="s">
        <v>2692</v>
      </c>
      <c r="AT203" t="s">
        <v>308</v>
      </c>
      <c r="AU203" t="s">
        <v>116</v>
      </c>
      <c r="AV203" t="s">
        <v>116</v>
      </c>
      <c r="AW203" t="s">
        <v>109</v>
      </c>
      <c r="AZ203" t="s">
        <v>164</v>
      </c>
      <c r="BA203" t="s">
        <v>113</v>
      </c>
      <c r="BB203" t="s">
        <v>266</v>
      </c>
      <c r="BC203" t="s">
        <v>109</v>
      </c>
      <c r="BD203" t="s">
        <v>116</v>
      </c>
      <c r="BE203" t="s">
        <v>122</v>
      </c>
      <c r="BG203" t="s">
        <v>116</v>
      </c>
      <c r="BH203" t="s">
        <v>116</v>
      </c>
      <c r="BI203" t="s">
        <v>2693</v>
      </c>
      <c r="BJ203" t="s">
        <v>116</v>
      </c>
      <c r="BK203" t="s">
        <v>116</v>
      </c>
      <c r="BL203" t="s">
        <v>109</v>
      </c>
      <c r="BM203" t="s">
        <v>109</v>
      </c>
      <c r="BN203" t="s">
        <v>124</v>
      </c>
      <c r="BO203" t="s">
        <v>116</v>
      </c>
      <c r="BP203" t="s">
        <v>122</v>
      </c>
      <c r="BR203" t="s">
        <v>109</v>
      </c>
      <c r="BS203" t="s">
        <v>255</v>
      </c>
      <c r="BT203" t="s">
        <v>109</v>
      </c>
      <c r="BU203" t="s">
        <v>114</v>
      </c>
      <c r="BV203" t="s">
        <v>116</v>
      </c>
      <c r="BX203" t="s">
        <v>116</v>
      </c>
      <c r="BY203" t="s">
        <v>116</v>
      </c>
      <c r="BZ203" t="s">
        <v>208</v>
      </c>
      <c r="CA203" t="s">
        <v>2081</v>
      </c>
      <c r="CB203" t="s">
        <v>2694</v>
      </c>
      <c r="CC203" t="s">
        <v>2695</v>
      </c>
      <c r="CD203" t="s">
        <v>116</v>
      </c>
      <c r="CE203" t="s">
        <v>109</v>
      </c>
      <c r="CF203" t="s">
        <v>2696</v>
      </c>
      <c r="CG203" t="s">
        <v>113</v>
      </c>
      <c r="CH203" t="s">
        <v>371</v>
      </c>
      <c r="CI203" t="s">
        <v>2697</v>
      </c>
      <c r="CJ203" t="s">
        <v>116</v>
      </c>
      <c r="CK203" t="s">
        <v>109</v>
      </c>
      <c r="CL203" t="s">
        <v>116</v>
      </c>
      <c r="CM203" t="s">
        <v>2698</v>
      </c>
      <c r="CN203" t="s">
        <v>176</v>
      </c>
      <c r="CO203" t="s">
        <v>109</v>
      </c>
      <c r="CP203" t="s">
        <v>116</v>
      </c>
      <c r="CQ203" t="s">
        <v>109</v>
      </c>
      <c r="CS203" t="s">
        <v>116</v>
      </c>
      <c r="CT203" t="s">
        <v>116</v>
      </c>
      <c r="CU203" t="s">
        <v>109</v>
      </c>
      <c r="CV203" t="s">
        <v>109</v>
      </c>
      <c r="CX203" t="s">
        <v>116</v>
      </c>
      <c r="CY203" t="s">
        <v>733</v>
      </c>
      <c r="DB203">
        <f t="shared" si="148"/>
        <v>2</v>
      </c>
      <c r="DC203">
        <f t="shared" si="149"/>
        <v>0</v>
      </c>
      <c r="DD203">
        <f t="shared" si="150"/>
        <v>3</v>
      </c>
      <c r="DE203">
        <f t="shared" si="151"/>
        <v>1</v>
      </c>
      <c r="DF203">
        <f t="shared" si="152"/>
        <v>4</v>
      </c>
      <c r="DG203">
        <f t="shared" si="153"/>
        <v>0</v>
      </c>
      <c r="DH203">
        <f t="shared" si="154"/>
        <v>5</v>
      </c>
      <c r="DI203">
        <f t="shared" si="155"/>
        <v>4</v>
      </c>
      <c r="DJ203">
        <f t="shared" si="156"/>
        <v>2</v>
      </c>
      <c r="DK203">
        <f t="shared" si="157"/>
        <v>1</v>
      </c>
      <c r="DL203">
        <f t="shared" si="158"/>
        <v>2</v>
      </c>
      <c r="DM203">
        <f t="shared" si="159"/>
        <v>4</v>
      </c>
      <c r="DN203">
        <f t="shared" si="160"/>
        <v>3</v>
      </c>
      <c r="DO203">
        <f t="shared" si="161"/>
        <v>1</v>
      </c>
      <c r="DP203">
        <f t="shared" si="162"/>
        <v>4</v>
      </c>
      <c r="DQ203">
        <f t="shared" si="163"/>
        <v>2</v>
      </c>
      <c r="DR203">
        <f t="shared" si="164"/>
        <v>2</v>
      </c>
      <c r="DS203">
        <f t="shared" si="165"/>
        <v>4</v>
      </c>
      <c r="DT203">
        <f t="shared" si="166"/>
        <v>44</v>
      </c>
      <c r="DU203">
        <f t="shared" si="167"/>
        <v>8.4615384615384617</v>
      </c>
      <c r="DV203">
        <f t="shared" si="126"/>
        <v>8.5</v>
      </c>
      <c r="DW203">
        <f t="shared" si="127"/>
        <v>8.5</v>
      </c>
    </row>
    <row r="204" spans="1:128">
      <c r="A204">
        <v>222</v>
      </c>
      <c r="B204" s="1">
        <v>44733.604918981502</v>
      </c>
      <c r="C204" s="1">
        <v>44733.652731481503</v>
      </c>
      <c r="D204" t="s">
        <v>104</v>
      </c>
      <c r="F204" t="s">
        <v>2699</v>
      </c>
      <c r="G204" s="3">
        <v>20775</v>
      </c>
      <c r="H204" t="s">
        <v>2700</v>
      </c>
      <c r="I204" t="s">
        <v>2701</v>
      </c>
      <c r="J204" t="s">
        <v>109</v>
      </c>
      <c r="M204" t="s">
        <v>109</v>
      </c>
      <c r="O204" t="s">
        <v>2702</v>
      </c>
      <c r="P204" t="s">
        <v>2703</v>
      </c>
      <c r="Q204" t="s">
        <v>112</v>
      </c>
      <c r="R204" t="s">
        <v>113</v>
      </c>
      <c r="S204" t="s">
        <v>122</v>
      </c>
      <c r="T204" t="s">
        <v>109</v>
      </c>
      <c r="V204" t="s">
        <v>1775</v>
      </c>
      <c r="X204" t="s">
        <v>113</v>
      </c>
      <c r="Y204" t="s">
        <v>1133</v>
      </c>
      <c r="Z204" t="s">
        <v>109</v>
      </c>
      <c r="AA204" t="s">
        <v>109</v>
      </c>
      <c r="AB204" t="s">
        <v>109</v>
      </c>
      <c r="AE204" t="s">
        <v>109</v>
      </c>
      <c r="AG204" t="s">
        <v>109</v>
      </c>
      <c r="AH204" t="s">
        <v>116</v>
      </c>
      <c r="AI204" t="s">
        <v>109</v>
      </c>
      <c r="AJ204" t="s">
        <v>109</v>
      </c>
      <c r="AK204" t="s">
        <v>116</v>
      </c>
      <c r="AL204" t="s">
        <v>109</v>
      </c>
      <c r="AM204" t="s">
        <v>112</v>
      </c>
      <c r="AN204" t="s">
        <v>117</v>
      </c>
      <c r="AO204" t="s">
        <v>2704</v>
      </c>
      <c r="AP204" t="s">
        <v>2705</v>
      </c>
      <c r="AQ204" t="s">
        <v>109</v>
      </c>
      <c r="AS204" t="s">
        <v>2706</v>
      </c>
      <c r="AT204" t="s">
        <v>2119</v>
      </c>
      <c r="AU204" t="s">
        <v>116</v>
      </c>
      <c r="AV204" t="s">
        <v>109</v>
      </c>
      <c r="AW204" t="s">
        <v>109</v>
      </c>
      <c r="AZ204" t="s">
        <v>2707</v>
      </c>
      <c r="BA204" t="s">
        <v>2708</v>
      </c>
      <c r="BB204" t="s">
        <v>206</v>
      </c>
      <c r="BC204" t="s">
        <v>116</v>
      </c>
      <c r="BD204" t="s">
        <v>116</v>
      </c>
      <c r="BE204" t="s">
        <v>116</v>
      </c>
      <c r="BF204" t="s">
        <v>2709</v>
      </c>
      <c r="BG204" t="s">
        <v>109</v>
      </c>
      <c r="BH204" t="s">
        <v>116</v>
      </c>
      <c r="BI204" t="s">
        <v>2710</v>
      </c>
      <c r="BJ204" t="s">
        <v>116</v>
      </c>
      <c r="BK204" t="s">
        <v>116</v>
      </c>
      <c r="BL204" t="s">
        <v>109</v>
      </c>
      <c r="BM204" t="s">
        <v>109</v>
      </c>
      <c r="BN204" t="s">
        <v>113</v>
      </c>
      <c r="BO204" t="s">
        <v>125</v>
      </c>
      <c r="BP204" t="s">
        <v>116</v>
      </c>
      <c r="BQ204" t="s">
        <v>2711</v>
      </c>
      <c r="BR204" t="s">
        <v>109</v>
      </c>
      <c r="BS204" t="s">
        <v>2712</v>
      </c>
      <c r="BT204" t="s">
        <v>116</v>
      </c>
      <c r="BU204" t="s">
        <v>114</v>
      </c>
      <c r="BV204" t="s">
        <v>116</v>
      </c>
      <c r="BX204" t="s">
        <v>116</v>
      </c>
      <c r="BY204" t="s">
        <v>116</v>
      </c>
      <c r="BZ204" t="s">
        <v>208</v>
      </c>
      <c r="CA204" t="s">
        <v>2713</v>
      </c>
      <c r="CB204" t="s">
        <v>2714</v>
      </c>
      <c r="CC204" t="s">
        <v>632</v>
      </c>
      <c r="CD204" t="s">
        <v>116</v>
      </c>
      <c r="CE204" t="s">
        <v>109</v>
      </c>
      <c r="CF204" t="s">
        <v>113</v>
      </c>
      <c r="CG204" t="s">
        <v>113</v>
      </c>
      <c r="CH204" t="s">
        <v>174</v>
      </c>
      <c r="CI204" t="s">
        <v>749</v>
      </c>
      <c r="CJ204" t="s">
        <v>109</v>
      </c>
      <c r="CK204" t="s">
        <v>109</v>
      </c>
      <c r="CL204" t="s">
        <v>109</v>
      </c>
      <c r="CN204" t="s">
        <v>1306</v>
      </c>
      <c r="CO204" t="s">
        <v>109</v>
      </c>
      <c r="CP204" t="s">
        <v>116</v>
      </c>
      <c r="CQ204" t="s">
        <v>109</v>
      </c>
      <c r="CS204" t="s">
        <v>116</v>
      </c>
      <c r="CT204" t="s">
        <v>116</v>
      </c>
      <c r="CU204" t="s">
        <v>116</v>
      </c>
      <c r="CV204" t="s">
        <v>109</v>
      </c>
      <c r="CX204" t="s">
        <v>116</v>
      </c>
      <c r="CY204" t="s">
        <v>1950</v>
      </c>
      <c r="DB204">
        <f t="shared" si="148"/>
        <v>0</v>
      </c>
      <c r="DC204">
        <f t="shared" si="149"/>
        <v>0</v>
      </c>
      <c r="DD204">
        <f t="shared" si="150"/>
        <v>3</v>
      </c>
      <c r="DE204">
        <f t="shared" si="151"/>
        <v>1</v>
      </c>
      <c r="DF204">
        <f t="shared" si="152"/>
        <v>1</v>
      </c>
      <c r="DG204">
        <f t="shared" si="153"/>
        <v>0</v>
      </c>
      <c r="DH204">
        <f t="shared" si="154"/>
        <v>6</v>
      </c>
      <c r="DI204">
        <f t="shared" si="155"/>
        <v>3</v>
      </c>
      <c r="DJ204">
        <f t="shared" si="156"/>
        <v>3</v>
      </c>
      <c r="DK204">
        <f t="shared" si="157"/>
        <v>2</v>
      </c>
      <c r="DL204">
        <f t="shared" si="158"/>
        <v>1</v>
      </c>
      <c r="DM204">
        <f t="shared" si="159"/>
        <v>4</v>
      </c>
      <c r="DN204">
        <f t="shared" si="160"/>
        <v>4</v>
      </c>
      <c r="DO204">
        <f t="shared" si="161"/>
        <v>1</v>
      </c>
      <c r="DP204">
        <f t="shared" si="162"/>
        <v>4</v>
      </c>
      <c r="DQ204">
        <f t="shared" si="163"/>
        <v>1</v>
      </c>
      <c r="DR204">
        <f t="shared" si="164"/>
        <v>0</v>
      </c>
      <c r="DS204">
        <f t="shared" si="165"/>
        <v>5</v>
      </c>
      <c r="DT204">
        <f t="shared" si="166"/>
        <v>39</v>
      </c>
      <c r="DU204">
        <f t="shared" si="167"/>
        <v>7.5</v>
      </c>
      <c r="DV204">
        <f t="shared" si="126"/>
        <v>7.5</v>
      </c>
      <c r="DW204">
        <f t="shared" si="127"/>
        <v>7.5</v>
      </c>
    </row>
    <row r="205" spans="1:128">
      <c r="A205">
        <v>223</v>
      </c>
      <c r="B205" s="1">
        <v>44736.6703935185</v>
      </c>
      <c r="C205" s="1">
        <v>44736.683090277802</v>
      </c>
      <c r="D205" t="s">
        <v>104</v>
      </c>
      <c r="F205" t="s">
        <v>2715</v>
      </c>
      <c r="G205" s="4">
        <v>5463</v>
      </c>
      <c r="H205" t="s">
        <v>2716</v>
      </c>
      <c r="I205" t="s">
        <v>2717</v>
      </c>
      <c r="J205" t="s">
        <v>152</v>
      </c>
      <c r="K205" t="s">
        <v>114</v>
      </c>
      <c r="L205" t="s">
        <v>2718</v>
      </c>
      <c r="M205" t="s">
        <v>109</v>
      </c>
      <c r="O205" t="s">
        <v>198</v>
      </c>
      <c r="P205" t="s">
        <v>485</v>
      </c>
      <c r="Q205" t="s">
        <v>200</v>
      </c>
      <c r="R205" t="s">
        <v>113</v>
      </c>
      <c r="S205" t="s">
        <v>114</v>
      </c>
      <c r="T205" t="s">
        <v>109</v>
      </c>
      <c r="V205" t="s">
        <v>1775</v>
      </c>
      <c r="X205" t="s">
        <v>138</v>
      </c>
      <c r="Y205" t="s">
        <v>139</v>
      </c>
      <c r="Z205" t="s">
        <v>109</v>
      </c>
      <c r="AA205" t="s">
        <v>109</v>
      </c>
      <c r="AB205" t="s">
        <v>152</v>
      </c>
      <c r="AC205" t="s">
        <v>116</v>
      </c>
      <c r="AD205" t="s">
        <v>2719</v>
      </c>
      <c r="AE205" t="s">
        <v>109</v>
      </c>
      <c r="AG205" t="s">
        <v>116</v>
      </c>
      <c r="AH205" t="s">
        <v>116</v>
      </c>
      <c r="AI205" t="s">
        <v>109</v>
      </c>
      <c r="AJ205" t="s">
        <v>116</v>
      </c>
      <c r="AK205" t="s">
        <v>116</v>
      </c>
      <c r="AL205" t="s">
        <v>116</v>
      </c>
      <c r="AM205" t="s">
        <v>112</v>
      </c>
      <c r="AN205" t="s">
        <v>117</v>
      </c>
      <c r="AO205" t="s">
        <v>188</v>
      </c>
      <c r="AP205" t="s">
        <v>113</v>
      </c>
      <c r="AQ205" t="s">
        <v>109</v>
      </c>
      <c r="AS205" t="s">
        <v>264</v>
      </c>
      <c r="AT205" t="s">
        <v>113</v>
      </c>
      <c r="AU205" t="s">
        <v>116</v>
      </c>
      <c r="AV205" t="s">
        <v>109</v>
      </c>
      <c r="AW205" t="s">
        <v>109</v>
      </c>
      <c r="AZ205" t="s">
        <v>164</v>
      </c>
      <c r="BA205" t="s">
        <v>165</v>
      </c>
      <c r="BB205" t="s">
        <v>113</v>
      </c>
      <c r="BC205" t="s">
        <v>116</v>
      </c>
      <c r="BD205" t="s">
        <v>116</v>
      </c>
      <c r="BE205" t="s">
        <v>116</v>
      </c>
      <c r="BF205" t="s">
        <v>2720</v>
      </c>
      <c r="BG205" t="s">
        <v>116</v>
      </c>
      <c r="BH205" t="s">
        <v>116</v>
      </c>
      <c r="BI205" t="s">
        <v>2721</v>
      </c>
      <c r="BJ205" t="s">
        <v>116</v>
      </c>
      <c r="BK205" t="s">
        <v>116</v>
      </c>
      <c r="BL205" t="s">
        <v>116</v>
      </c>
      <c r="BM205" t="s">
        <v>116</v>
      </c>
      <c r="BN205" t="s">
        <v>113</v>
      </c>
      <c r="BO205" t="s">
        <v>116</v>
      </c>
      <c r="BP205" t="s">
        <v>122</v>
      </c>
      <c r="BR205" t="s">
        <v>116</v>
      </c>
      <c r="BS205" t="s">
        <v>126</v>
      </c>
      <c r="BT205" t="s">
        <v>109</v>
      </c>
      <c r="BU205" t="s">
        <v>114</v>
      </c>
      <c r="BV205" t="s">
        <v>116</v>
      </c>
      <c r="BX205" t="s">
        <v>116</v>
      </c>
      <c r="BY205" t="s">
        <v>116</v>
      </c>
      <c r="BZ205" t="s">
        <v>2722</v>
      </c>
      <c r="CA205" t="s">
        <v>231</v>
      </c>
      <c r="CB205" t="s">
        <v>2723</v>
      </c>
      <c r="CC205" t="s">
        <v>270</v>
      </c>
      <c r="CD205" t="s">
        <v>109</v>
      </c>
      <c r="CE205" t="s">
        <v>116</v>
      </c>
      <c r="CG205" t="s">
        <v>113</v>
      </c>
      <c r="CH205" t="s">
        <v>113</v>
      </c>
      <c r="CI205" t="s">
        <v>113</v>
      </c>
      <c r="CJ205" t="s">
        <v>116</v>
      </c>
      <c r="CK205" t="s">
        <v>116</v>
      </c>
      <c r="CL205" t="s">
        <v>109</v>
      </c>
      <c r="CN205" t="s">
        <v>598</v>
      </c>
      <c r="CO205" t="s">
        <v>116</v>
      </c>
      <c r="CP205" t="s">
        <v>116</v>
      </c>
      <c r="CQ205" t="s">
        <v>109</v>
      </c>
      <c r="CS205" t="s">
        <v>116</v>
      </c>
      <c r="CT205" t="s">
        <v>116</v>
      </c>
      <c r="CU205" t="s">
        <v>109</v>
      </c>
      <c r="CV205" t="s">
        <v>109</v>
      </c>
      <c r="CX205" t="s">
        <v>109</v>
      </c>
      <c r="DB205">
        <f t="shared" si="148"/>
        <v>2</v>
      </c>
      <c r="DC205">
        <f t="shared" si="149"/>
        <v>0</v>
      </c>
      <c r="DD205">
        <f t="shared" si="150"/>
        <v>4</v>
      </c>
      <c r="DE205">
        <f t="shared" si="151"/>
        <v>1</v>
      </c>
      <c r="DF205">
        <f t="shared" si="152"/>
        <v>4</v>
      </c>
      <c r="DG205">
        <f t="shared" si="153"/>
        <v>0</v>
      </c>
      <c r="DH205">
        <f t="shared" si="154"/>
        <v>8</v>
      </c>
      <c r="DI205">
        <f t="shared" si="155"/>
        <v>2</v>
      </c>
      <c r="DJ205">
        <f t="shared" si="156"/>
        <v>2</v>
      </c>
      <c r="DK205">
        <f t="shared" si="157"/>
        <v>2</v>
      </c>
      <c r="DL205">
        <f t="shared" si="158"/>
        <v>2</v>
      </c>
      <c r="DM205">
        <f t="shared" si="159"/>
        <v>5</v>
      </c>
      <c r="DN205">
        <f t="shared" si="160"/>
        <v>4</v>
      </c>
      <c r="DO205">
        <f t="shared" si="161"/>
        <v>1</v>
      </c>
      <c r="DP205">
        <f t="shared" si="162"/>
        <v>3</v>
      </c>
      <c r="DQ205">
        <f t="shared" si="163"/>
        <v>0</v>
      </c>
      <c r="DR205">
        <f t="shared" si="164"/>
        <v>2</v>
      </c>
      <c r="DS205">
        <f t="shared" si="165"/>
        <v>5</v>
      </c>
      <c r="DT205">
        <f t="shared" si="166"/>
        <v>47</v>
      </c>
      <c r="DU205">
        <f t="shared" si="167"/>
        <v>9.0384615384615383</v>
      </c>
      <c r="DV205">
        <f t="shared" si="126"/>
        <v>9</v>
      </c>
      <c r="DW205">
        <f t="shared" si="127"/>
        <v>9</v>
      </c>
    </row>
    <row r="206" spans="1:128">
      <c r="A206">
        <v>224</v>
      </c>
      <c r="B206" s="1">
        <v>44737.709594907399</v>
      </c>
      <c r="C206" s="1">
        <v>44737.727812500001</v>
      </c>
      <c r="D206" t="s">
        <v>104</v>
      </c>
      <c r="F206" t="s">
        <v>2724</v>
      </c>
      <c r="G206" s="3">
        <v>20299</v>
      </c>
      <c r="H206" t="s">
        <v>2725</v>
      </c>
      <c r="I206" t="s">
        <v>2726</v>
      </c>
      <c r="J206" t="s">
        <v>152</v>
      </c>
      <c r="K206" t="s">
        <v>114</v>
      </c>
      <c r="L206" t="s">
        <v>2727</v>
      </c>
      <c r="M206" t="s">
        <v>109</v>
      </c>
      <c r="O206" t="s">
        <v>472</v>
      </c>
      <c r="P206" t="s">
        <v>864</v>
      </c>
      <c r="Q206" t="s">
        <v>108</v>
      </c>
      <c r="R206" t="s">
        <v>113</v>
      </c>
      <c r="S206" t="s">
        <v>114</v>
      </c>
      <c r="T206" t="s">
        <v>156</v>
      </c>
      <c r="U206" t="s">
        <v>157</v>
      </c>
      <c r="V206" t="s">
        <v>1775</v>
      </c>
      <c r="X206" t="s">
        <v>510</v>
      </c>
      <c r="Y206" t="s">
        <v>139</v>
      </c>
      <c r="Z206" t="s">
        <v>116</v>
      </c>
      <c r="AB206" t="s">
        <v>108</v>
      </c>
      <c r="AC206" t="s">
        <v>116</v>
      </c>
      <c r="AD206" t="s">
        <v>2728</v>
      </c>
      <c r="AE206" t="s">
        <v>109</v>
      </c>
      <c r="AG206" t="s">
        <v>116</v>
      </c>
      <c r="AH206" t="s">
        <v>116</v>
      </c>
      <c r="AI206" t="s">
        <v>109</v>
      </c>
      <c r="AJ206" t="s">
        <v>116</v>
      </c>
      <c r="AK206" t="s">
        <v>116</v>
      </c>
      <c r="AL206" t="s">
        <v>116</v>
      </c>
      <c r="AM206" t="s">
        <v>108</v>
      </c>
      <c r="AN206" t="s">
        <v>380</v>
      </c>
      <c r="AO206" t="s">
        <v>162</v>
      </c>
      <c r="AP206" t="s">
        <v>2004</v>
      </c>
      <c r="AQ206" t="s">
        <v>2729</v>
      </c>
      <c r="AS206" t="s">
        <v>204</v>
      </c>
      <c r="AT206" t="s">
        <v>113</v>
      </c>
      <c r="AU206" t="s">
        <v>116</v>
      </c>
      <c r="AV206" t="s">
        <v>116</v>
      </c>
      <c r="AW206" t="s">
        <v>108</v>
      </c>
      <c r="AX206" t="s">
        <v>116</v>
      </c>
      <c r="AY206" t="s">
        <v>2730</v>
      </c>
      <c r="AZ206" t="s">
        <v>2731</v>
      </c>
      <c r="BA206" t="s">
        <v>2732</v>
      </c>
      <c r="BB206" t="s">
        <v>206</v>
      </c>
      <c r="BC206" t="s">
        <v>116</v>
      </c>
      <c r="BD206" t="s">
        <v>116</v>
      </c>
      <c r="BE206" t="s">
        <v>116</v>
      </c>
      <c r="BF206" t="s">
        <v>2733</v>
      </c>
      <c r="BG206" t="s">
        <v>116</v>
      </c>
      <c r="BH206" t="s">
        <v>116</v>
      </c>
      <c r="BI206" t="s">
        <v>2734</v>
      </c>
      <c r="BJ206" t="s">
        <v>116</v>
      </c>
      <c r="BK206" t="s">
        <v>116</v>
      </c>
      <c r="BL206" t="s">
        <v>116</v>
      </c>
      <c r="BM206" t="s">
        <v>109</v>
      </c>
      <c r="BN206" t="s">
        <v>2735</v>
      </c>
      <c r="BO206" t="s">
        <v>125</v>
      </c>
      <c r="BP206" t="s">
        <v>122</v>
      </c>
      <c r="BR206" t="s">
        <v>116</v>
      </c>
      <c r="BS206" t="s">
        <v>310</v>
      </c>
      <c r="BT206" t="s">
        <v>116</v>
      </c>
      <c r="BU206" t="s">
        <v>114</v>
      </c>
      <c r="BV206" t="s">
        <v>116</v>
      </c>
      <c r="BW206" t="s">
        <v>2736</v>
      </c>
      <c r="BX206" t="s">
        <v>116</v>
      </c>
      <c r="BY206" t="s">
        <v>116</v>
      </c>
      <c r="BZ206" t="s">
        <v>208</v>
      </c>
      <c r="CA206" t="s">
        <v>1040</v>
      </c>
      <c r="CB206" t="s">
        <v>512</v>
      </c>
      <c r="CC206" t="s">
        <v>270</v>
      </c>
      <c r="CD206" t="s">
        <v>109</v>
      </c>
      <c r="CE206" t="s">
        <v>109</v>
      </c>
      <c r="CF206" t="s">
        <v>2737</v>
      </c>
      <c r="CG206" t="s">
        <v>400</v>
      </c>
      <c r="CH206" t="s">
        <v>2738</v>
      </c>
      <c r="CI206" t="s">
        <v>680</v>
      </c>
      <c r="CJ206" t="s">
        <v>116</v>
      </c>
      <c r="CK206" t="s">
        <v>109</v>
      </c>
      <c r="CL206" t="s">
        <v>116</v>
      </c>
      <c r="CM206" t="s">
        <v>2739</v>
      </c>
      <c r="CN206" t="s">
        <v>704</v>
      </c>
      <c r="CO206" t="s">
        <v>109</v>
      </c>
      <c r="CP206" t="s">
        <v>116</v>
      </c>
      <c r="CQ206" t="s">
        <v>116</v>
      </c>
      <c r="CR206" t="s">
        <v>2740</v>
      </c>
      <c r="CS206" t="s">
        <v>116</v>
      </c>
      <c r="CT206" t="s">
        <v>116</v>
      </c>
      <c r="CU206" t="s">
        <v>116</v>
      </c>
      <c r="CV206" t="s">
        <v>116</v>
      </c>
      <c r="CW206" t="s">
        <v>2741</v>
      </c>
      <c r="CX206" t="s">
        <v>116</v>
      </c>
      <c r="CY206" t="s">
        <v>2742</v>
      </c>
      <c r="DB206">
        <f t="shared" si="148"/>
        <v>2</v>
      </c>
      <c r="DC206">
        <f t="shared" si="149"/>
        <v>0</v>
      </c>
      <c r="DD206">
        <f t="shared" si="150"/>
        <v>5</v>
      </c>
      <c r="DE206">
        <f t="shared" si="151"/>
        <v>1</v>
      </c>
      <c r="DF206">
        <f t="shared" si="152"/>
        <v>5</v>
      </c>
      <c r="DG206">
        <f t="shared" si="153"/>
        <v>0</v>
      </c>
      <c r="DH206">
        <f t="shared" si="154"/>
        <v>10</v>
      </c>
      <c r="DI206">
        <f t="shared" si="155"/>
        <v>5</v>
      </c>
      <c r="DJ206">
        <f t="shared" si="156"/>
        <v>3</v>
      </c>
      <c r="DK206">
        <f t="shared" si="157"/>
        <v>2</v>
      </c>
      <c r="DL206">
        <f t="shared" si="158"/>
        <v>2</v>
      </c>
      <c r="DM206">
        <f t="shared" si="159"/>
        <v>5</v>
      </c>
      <c r="DN206">
        <f t="shared" si="160"/>
        <v>5</v>
      </c>
      <c r="DO206">
        <f t="shared" si="161"/>
        <v>1</v>
      </c>
      <c r="DP206">
        <f t="shared" si="162"/>
        <v>3</v>
      </c>
      <c r="DQ206">
        <f t="shared" si="163"/>
        <v>3</v>
      </c>
      <c r="DR206">
        <f t="shared" si="164"/>
        <v>2</v>
      </c>
      <c r="DS206">
        <f t="shared" si="165"/>
        <v>8</v>
      </c>
      <c r="DT206">
        <f t="shared" si="166"/>
        <v>62</v>
      </c>
      <c r="DU206">
        <f t="shared" si="167"/>
        <v>11.923076923076923</v>
      </c>
      <c r="DV206">
        <f t="shared" si="126"/>
        <v>12</v>
      </c>
      <c r="DW206">
        <f t="shared" si="127"/>
        <v>10</v>
      </c>
      <c r="DX206" s="7" t="s">
        <v>3254</v>
      </c>
    </row>
    <row r="207" spans="1:128">
      <c r="A207">
        <v>225</v>
      </c>
      <c r="B207" s="1">
        <v>44739.417650463001</v>
      </c>
      <c r="C207" s="1">
        <v>44739.425173611096</v>
      </c>
      <c r="D207" t="s">
        <v>104</v>
      </c>
      <c r="F207" t="s">
        <v>2743</v>
      </c>
      <c r="G207" s="4">
        <v>21410</v>
      </c>
      <c r="H207" t="s">
        <v>2744</v>
      </c>
      <c r="I207" t="s">
        <v>2701</v>
      </c>
      <c r="J207" t="s">
        <v>109</v>
      </c>
      <c r="M207" t="s">
        <v>109</v>
      </c>
      <c r="O207" t="s">
        <v>185</v>
      </c>
      <c r="P207" t="s">
        <v>186</v>
      </c>
      <c r="Q207" t="s">
        <v>112</v>
      </c>
      <c r="R207" t="s">
        <v>113</v>
      </c>
      <c r="S207" t="s">
        <v>122</v>
      </c>
      <c r="T207" t="s">
        <v>109</v>
      </c>
      <c r="V207" t="s">
        <v>1775</v>
      </c>
      <c r="X207" t="s">
        <v>113</v>
      </c>
      <c r="Y207" t="s">
        <v>203</v>
      </c>
      <c r="Z207" t="s">
        <v>109</v>
      </c>
      <c r="AA207" t="s">
        <v>109</v>
      </c>
      <c r="AB207" t="s">
        <v>109</v>
      </c>
      <c r="AE207" t="s">
        <v>109</v>
      </c>
      <c r="AG207" t="s">
        <v>109</v>
      </c>
      <c r="AH207" t="s">
        <v>116</v>
      </c>
      <c r="AI207" t="s">
        <v>109</v>
      </c>
      <c r="AJ207" t="s">
        <v>109</v>
      </c>
      <c r="AK207" t="s">
        <v>109</v>
      </c>
      <c r="AL207" t="s">
        <v>116</v>
      </c>
      <c r="AM207" t="s">
        <v>112</v>
      </c>
      <c r="AN207" t="s">
        <v>117</v>
      </c>
      <c r="AO207" t="s">
        <v>2704</v>
      </c>
      <c r="AP207" t="s">
        <v>113</v>
      </c>
      <c r="AQ207" t="s">
        <v>109</v>
      </c>
      <c r="AS207" t="s">
        <v>2745</v>
      </c>
      <c r="AT207" t="s">
        <v>308</v>
      </c>
      <c r="AU207" t="s">
        <v>116</v>
      </c>
      <c r="AV207" t="s">
        <v>109</v>
      </c>
      <c r="AW207" t="s">
        <v>109</v>
      </c>
      <c r="AZ207" t="s">
        <v>113</v>
      </c>
      <c r="BA207" t="s">
        <v>2746</v>
      </c>
      <c r="BB207" t="s">
        <v>121</v>
      </c>
      <c r="BC207" t="s">
        <v>116</v>
      </c>
      <c r="BD207" t="s">
        <v>109</v>
      </c>
      <c r="BE207" t="s">
        <v>116</v>
      </c>
      <c r="BF207" t="s">
        <v>2709</v>
      </c>
      <c r="BG207" t="s">
        <v>109</v>
      </c>
      <c r="BH207" t="s">
        <v>116</v>
      </c>
      <c r="BI207" t="s">
        <v>2747</v>
      </c>
      <c r="BJ207" t="s">
        <v>116</v>
      </c>
      <c r="BK207" t="s">
        <v>116</v>
      </c>
      <c r="BL207" t="s">
        <v>109</v>
      </c>
      <c r="BM207" t="s">
        <v>109</v>
      </c>
      <c r="BN207" t="s">
        <v>113</v>
      </c>
      <c r="BO207" t="s">
        <v>116</v>
      </c>
      <c r="BP207" t="s">
        <v>122</v>
      </c>
      <c r="BR207" t="s">
        <v>109</v>
      </c>
      <c r="BS207" t="s">
        <v>126</v>
      </c>
      <c r="BT207" t="s">
        <v>116</v>
      </c>
      <c r="BU207" t="s">
        <v>114</v>
      </c>
      <c r="BV207" t="s">
        <v>116</v>
      </c>
      <c r="BX207" t="s">
        <v>116</v>
      </c>
      <c r="BY207" t="s">
        <v>116</v>
      </c>
      <c r="BZ207" t="s">
        <v>208</v>
      </c>
      <c r="CA207" t="s">
        <v>715</v>
      </c>
      <c r="CB207" t="s">
        <v>2748</v>
      </c>
      <c r="CC207" t="s">
        <v>2749</v>
      </c>
      <c r="CD207" t="s">
        <v>116</v>
      </c>
      <c r="CE207" t="s">
        <v>109</v>
      </c>
      <c r="CF207" t="s">
        <v>113</v>
      </c>
      <c r="CG207" t="s">
        <v>113</v>
      </c>
      <c r="CH207" t="s">
        <v>174</v>
      </c>
      <c r="CI207" t="s">
        <v>680</v>
      </c>
      <c r="CJ207" t="s">
        <v>109</v>
      </c>
      <c r="CK207" t="s">
        <v>109</v>
      </c>
      <c r="CL207" t="s">
        <v>109</v>
      </c>
      <c r="CN207" t="s">
        <v>1306</v>
      </c>
      <c r="CO207" t="s">
        <v>109</v>
      </c>
      <c r="CP207" t="s">
        <v>116</v>
      </c>
      <c r="CQ207" t="s">
        <v>109</v>
      </c>
      <c r="CS207" t="s">
        <v>116</v>
      </c>
      <c r="CT207" t="s">
        <v>116</v>
      </c>
      <c r="CU207" t="s">
        <v>116</v>
      </c>
      <c r="CV207" t="s">
        <v>109</v>
      </c>
      <c r="CX207" t="s">
        <v>116</v>
      </c>
      <c r="CY207" t="s">
        <v>1950</v>
      </c>
      <c r="DB207">
        <f t="shared" ref="DB207:DB208" si="168">COUNTIFS(J207:K207,"&lt;&gt;Non",J207:K207,"&lt;&gt;",J207:K207,"&lt;&gt;Non;")</f>
        <v>0</v>
      </c>
      <c r="DC207">
        <f t="shared" ref="DC207:DC208" si="169">COUNTIFS(M207,"&lt;&gt;Non",M207,"&lt;&gt;",M207,"&lt;&gt;Non;")</f>
        <v>0</v>
      </c>
      <c r="DD207">
        <f t="shared" ref="DD207:DD208" si="170">COUNTIFS(O207:T207,"&lt;&gt;Non",O207:T207,"&lt;&gt;",O207:T207,"&lt;&gt;Non;",O207:T207,"&lt;&gt;Je ne sais pas")</f>
        <v>3</v>
      </c>
      <c r="DE207">
        <f t="shared" ref="DE207:DE208" si="171">COUNTIFS(V207,"&lt;&gt;Non",V207,"&lt;&gt;",V207,"&lt;&gt;Non;",V207,"&lt;&gt;Non ")</f>
        <v>1</v>
      </c>
      <c r="DF207">
        <f t="shared" ref="DF207:DF208" si="172">COUNTIFS(X207:AC207,"&lt;&gt;Non",X207:AC207,"&lt;&gt;",X207:AC207,"&lt;&gt;Non;")</f>
        <v>1</v>
      </c>
      <c r="DG207">
        <f t="shared" ref="DG207:DG208" si="173">COUNTIFS(AE207,"&lt;&gt;Non",AE207,"&lt;&gt;",AE207,"&lt;&gt;Non;")</f>
        <v>0</v>
      </c>
      <c r="DH207">
        <f t="shared" ref="DH207:DH208" si="174">COUNTIFS(AG207:AQ207,"&lt;&gt;Non",AG207:AQ207,"&lt;&gt;",AG207:AQ207,"&lt;&gt;Non;")</f>
        <v>5</v>
      </c>
      <c r="DI207">
        <f t="shared" ref="DI207:DI208" si="175">COUNTIFS(AS207:AX207,"&lt;&gt;Non",AS207:AX207,"&lt;&gt;",AS207:AX207,"&lt;&gt;Non;")</f>
        <v>3</v>
      </c>
      <c r="DJ207">
        <f t="shared" ref="DJ207:DJ208" si="176">COUNTIFS(AZ207:BB207,"&lt;&gt;Non",AZ207:BB207,"&lt;&gt;",AZ207:BB207,"&lt;&gt;Non;")</f>
        <v>2</v>
      </c>
      <c r="DK207">
        <f t="shared" ref="DK207:DK208" si="177">COUNTIFS(BD207:BE207,"&lt;&gt;Non",BD207:BE207,"&lt;&gt;",BD207:BE207,"&lt;&gt;Non;",BD207:BE207,"&lt;&gt;Je ne sais pas")</f>
        <v>1</v>
      </c>
      <c r="DL207">
        <f t="shared" ref="DL207:DL208" si="178">COUNTIFS(BG207:BH207,"&lt;&gt;Non",BG207:BH207,"&lt;&gt;",BG207:BH207,"&lt;&gt;Non;")</f>
        <v>1</v>
      </c>
      <c r="DM207">
        <f t="shared" ref="DM207:DM208" si="179">COUNTIFS(BJ207:BP207,"&lt;&gt;Non",BJ207:BP207,"&lt;&gt;",BJ207:BP207,"&lt;&gt;Non;",BJ207:BP207,"&lt;&gt;Je ne sais pas")</f>
        <v>3</v>
      </c>
      <c r="DN207">
        <f t="shared" ref="DN207:DN208" si="180">COUNTIFS(BR207:BV207,"&lt;&gt;Non",BR207:BV207,"&lt;&gt;",BR207:BV207,"&lt;&gt;Non;")</f>
        <v>4</v>
      </c>
      <c r="DO207">
        <f t="shared" ref="DO207:DO208" si="181">COUNTIFS(BY207,"&lt;&gt;Non",BY207,"&lt;&gt;",BY207,"&lt;&gt;Non;")</f>
        <v>1</v>
      </c>
      <c r="DP207">
        <f t="shared" ref="DP207:DP208" si="182">COUNTIFS(CA207:CD207,"&lt;&gt;Non",CA207:CD207,"&lt;&gt;",CA207:CD207,"&lt;&gt;Non;")</f>
        <v>4</v>
      </c>
      <c r="DQ207">
        <f t="shared" ref="DQ207:DQ208" si="183">COUNTIFS(CF207:CH207,"&lt;&gt;Non",CF207:CH207,"&lt;&gt;",CF207:CH207,"&lt;&gt;Non;")</f>
        <v>1</v>
      </c>
      <c r="DR207">
        <f t="shared" ref="DR207:DR208" si="184">COUNTIFS(CJ207:CL207,"&lt;&gt;Non",CJ207:CL207,"&lt;&gt;",CJ207:CL207,"&lt;&gt;Non;")</f>
        <v>0</v>
      </c>
      <c r="DS207">
        <f t="shared" ref="DS207:DS208" si="185">COUNTIFS(CN207:CV207,"&lt;&gt;Non",CN207:CV207,"&lt;&gt;",CN207:CV207,"&lt;&gt;Non;")</f>
        <v>5</v>
      </c>
      <c r="DT207">
        <f t="shared" ref="DT207:DT208" si="186">SUM(DB207:DS207)</f>
        <v>35</v>
      </c>
      <c r="DU207">
        <f t="shared" ref="DU207:DU208" si="187">DT207/52*10</f>
        <v>6.7307692307692317</v>
      </c>
      <c r="DV207">
        <f t="shared" si="126"/>
        <v>6.5</v>
      </c>
      <c r="DW207">
        <f t="shared" si="127"/>
        <v>6.5</v>
      </c>
    </row>
    <row r="208" spans="1:128">
      <c r="A208">
        <v>226</v>
      </c>
      <c r="B208" s="1">
        <v>44740.908611111103</v>
      </c>
      <c r="C208" s="1">
        <v>44740.926041666702</v>
      </c>
      <c r="D208" t="s">
        <v>104</v>
      </c>
      <c r="F208" t="s">
        <v>2750</v>
      </c>
      <c r="G208" s="3">
        <v>12942</v>
      </c>
      <c r="H208" t="s">
        <v>2751</v>
      </c>
      <c r="I208" t="s">
        <v>2752</v>
      </c>
      <c r="J208" t="s">
        <v>109</v>
      </c>
      <c r="M208" t="s">
        <v>109</v>
      </c>
      <c r="O208" t="s">
        <v>945</v>
      </c>
      <c r="P208" t="s">
        <v>2753</v>
      </c>
      <c r="Q208" t="s">
        <v>200</v>
      </c>
      <c r="R208" t="s">
        <v>113</v>
      </c>
      <c r="S208" t="s">
        <v>122</v>
      </c>
      <c r="T208" t="s">
        <v>109</v>
      </c>
      <c r="V208" t="s">
        <v>1775</v>
      </c>
      <c r="X208" t="s">
        <v>138</v>
      </c>
      <c r="Y208" t="s">
        <v>187</v>
      </c>
      <c r="Z208" t="s">
        <v>116</v>
      </c>
      <c r="AB208" t="s">
        <v>109</v>
      </c>
      <c r="AE208" t="s">
        <v>109</v>
      </c>
      <c r="AG208" t="s">
        <v>109</v>
      </c>
      <c r="AH208" t="s">
        <v>109</v>
      </c>
      <c r="AI208" t="s">
        <v>109</v>
      </c>
      <c r="AJ208" t="s">
        <v>109</v>
      </c>
      <c r="AK208" t="s">
        <v>109</v>
      </c>
      <c r="AL208" t="s">
        <v>116</v>
      </c>
      <c r="AM208" t="s">
        <v>112</v>
      </c>
      <c r="AN208" t="s">
        <v>117</v>
      </c>
      <c r="AO208" t="s">
        <v>113</v>
      </c>
      <c r="AP208" t="s">
        <v>113</v>
      </c>
      <c r="AQ208" t="s">
        <v>109</v>
      </c>
      <c r="AS208" t="s">
        <v>118</v>
      </c>
      <c r="AT208" t="s">
        <v>113</v>
      </c>
      <c r="AU208" t="s">
        <v>116</v>
      </c>
      <c r="AV208" t="s">
        <v>109</v>
      </c>
      <c r="AW208" t="s">
        <v>109</v>
      </c>
      <c r="AZ208" t="s">
        <v>164</v>
      </c>
      <c r="BA208" t="s">
        <v>113</v>
      </c>
      <c r="BB208" t="s">
        <v>206</v>
      </c>
      <c r="BC208" t="s">
        <v>116</v>
      </c>
      <c r="BD208" t="s">
        <v>116</v>
      </c>
      <c r="BE208" t="s">
        <v>122</v>
      </c>
      <c r="BG208" t="s">
        <v>116</v>
      </c>
      <c r="BH208" t="s">
        <v>116</v>
      </c>
      <c r="BI208" t="s">
        <v>2754</v>
      </c>
      <c r="BJ208" t="s">
        <v>109</v>
      </c>
      <c r="BK208" t="s">
        <v>109</v>
      </c>
      <c r="BL208" t="s">
        <v>116</v>
      </c>
      <c r="BM208" t="s">
        <v>109</v>
      </c>
      <c r="BN208" t="s">
        <v>113</v>
      </c>
      <c r="BO208" t="s">
        <v>125</v>
      </c>
      <c r="BP208" t="s">
        <v>122</v>
      </c>
      <c r="BR208" t="s">
        <v>116</v>
      </c>
      <c r="BS208" t="s">
        <v>255</v>
      </c>
      <c r="BT208" t="s">
        <v>116</v>
      </c>
      <c r="BU208" t="s">
        <v>114</v>
      </c>
      <c r="BV208" t="s">
        <v>116</v>
      </c>
      <c r="BX208" t="s">
        <v>116</v>
      </c>
      <c r="BY208" t="s">
        <v>116</v>
      </c>
      <c r="BZ208" t="s">
        <v>208</v>
      </c>
      <c r="CA208" t="s">
        <v>2755</v>
      </c>
      <c r="CB208" t="s">
        <v>129</v>
      </c>
      <c r="CC208" t="s">
        <v>298</v>
      </c>
      <c r="CD208" t="s">
        <v>116</v>
      </c>
      <c r="CE208" t="s">
        <v>109</v>
      </c>
      <c r="CF208" t="s">
        <v>113</v>
      </c>
      <c r="CG208" t="s">
        <v>232</v>
      </c>
      <c r="CH208" t="s">
        <v>174</v>
      </c>
      <c r="CI208" t="s">
        <v>2756</v>
      </c>
      <c r="CJ208" t="s">
        <v>116</v>
      </c>
      <c r="CK208" t="s">
        <v>116</v>
      </c>
      <c r="CL208" t="s">
        <v>116</v>
      </c>
      <c r="CM208" t="s">
        <v>2757</v>
      </c>
      <c r="CN208" t="s">
        <v>2758</v>
      </c>
      <c r="CO208" t="s">
        <v>109</v>
      </c>
      <c r="CP208" t="s">
        <v>116</v>
      </c>
      <c r="CQ208" t="s">
        <v>116</v>
      </c>
      <c r="CR208" t="s">
        <v>2759</v>
      </c>
      <c r="CS208" t="s">
        <v>116</v>
      </c>
      <c r="CT208" t="s">
        <v>116</v>
      </c>
      <c r="CU208" t="s">
        <v>109</v>
      </c>
      <c r="CV208" t="s">
        <v>109</v>
      </c>
      <c r="CX208" t="s">
        <v>116</v>
      </c>
      <c r="CY208" t="s">
        <v>2760</v>
      </c>
      <c r="DB208">
        <f t="shared" si="168"/>
        <v>0</v>
      </c>
      <c r="DC208">
        <f t="shared" si="169"/>
        <v>0</v>
      </c>
      <c r="DD208">
        <f t="shared" si="170"/>
        <v>3</v>
      </c>
      <c r="DE208">
        <f t="shared" si="171"/>
        <v>1</v>
      </c>
      <c r="DF208">
        <f t="shared" si="172"/>
        <v>3</v>
      </c>
      <c r="DG208">
        <f t="shared" si="173"/>
        <v>0</v>
      </c>
      <c r="DH208">
        <f t="shared" si="174"/>
        <v>3</v>
      </c>
      <c r="DI208">
        <f t="shared" si="175"/>
        <v>2</v>
      </c>
      <c r="DJ208">
        <f t="shared" si="176"/>
        <v>2</v>
      </c>
      <c r="DK208">
        <f t="shared" si="177"/>
        <v>1</v>
      </c>
      <c r="DL208">
        <f t="shared" si="178"/>
        <v>2</v>
      </c>
      <c r="DM208">
        <f t="shared" si="179"/>
        <v>2</v>
      </c>
      <c r="DN208">
        <f t="shared" si="180"/>
        <v>5</v>
      </c>
      <c r="DO208">
        <f t="shared" si="181"/>
        <v>1</v>
      </c>
      <c r="DP208">
        <f t="shared" si="182"/>
        <v>4</v>
      </c>
      <c r="DQ208">
        <f t="shared" si="183"/>
        <v>2</v>
      </c>
      <c r="DR208">
        <f t="shared" si="184"/>
        <v>3</v>
      </c>
      <c r="DS208">
        <f t="shared" si="185"/>
        <v>6</v>
      </c>
      <c r="DT208">
        <f t="shared" si="186"/>
        <v>40</v>
      </c>
      <c r="DU208">
        <f t="shared" si="187"/>
        <v>7.6923076923076925</v>
      </c>
      <c r="DV208">
        <f t="shared" si="126"/>
        <v>7.5</v>
      </c>
      <c r="DW208">
        <f t="shared" si="127"/>
        <v>7.5</v>
      </c>
    </row>
    <row r="209" spans="1:127">
      <c r="A209">
        <v>227</v>
      </c>
      <c r="B209" s="1">
        <v>44746.715266203697</v>
      </c>
      <c r="C209" s="1">
        <v>44746.722442129598</v>
      </c>
      <c r="D209" t="s">
        <v>104</v>
      </c>
      <c r="F209" t="s">
        <v>2761</v>
      </c>
      <c r="G209" s="4">
        <v>7385</v>
      </c>
      <c r="H209" t="s">
        <v>2762</v>
      </c>
      <c r="I209" t="s">
        <v>2763</v>
      </c>
      <c r="J209" t="s">
        <v>152</v>
      </c>
      <c r="K209" t="s">
        <v>114</v>
      </c>
      <c r="L209" t="s">
        <v>2764</v>
      </c>
      <c r="M209" t="s">
        <v>109</v>
      </c>
      <c r="O209" t="s">
        <v>136</v>
      </c>
      <c r="P209" t="s">
        <v>551</v>
      </c>
      <c r="Q209" t="s">
        <v>112</v>
      </c>
      <c r="R209" t="s">
        <v>113</v>
      </c>
      <c r="S209" t="s">
        <v>122</v>
      </c>
      <c r="T209" t="s">
        <v>109</v>
      </c>
      <c r="V209" t="s">
        <v>116</v>
      </c>
      <c r="W209" s="2" t="s">
        <v>1143</v>
      </c>
      <c r="X209" t="s">
        <v>138</v>
      </c>
      <c r="Y209" t="s">
        <v>187</v>
      </c>
      <c r="Z209" t="s">
        <v>109</v>
      </c>
      <c r="AA209" t="s">
        <v>116</v>
      </c>
      <c r="AB209" t="s">
        <v>322</v>
      </c>
      <c r="AC209" t="s">
        <v>109</v>
      </c>
      <c r="AE209" t="s">
        <v>109</v>
      </c>
      <c r="AG209" t="s">
        <v>109</v>
      </c>
      <c r="AH209" t="s">
        <v>116</v>
      </c>
      <c r="AI209" t="s">
        <v>109</v>
      </c>
      <c r="AJ209" t="s">
        <v>116</v>
      </c>
      <c r="AK209" t="s">
        <v>116</v>
      </c>
      <c r="AL209" t="s">
        <v>109</v>
      </c>
      <c r="AM209" t="s">
        <v>112</v>
      </c>
      <c r="AN209" t="s">
        <v>117</v>
      </c>
      <c r="AO209" t="s">
        <v>188</v>
      </c>
      <c r="AP209" t="s">
        <v>113</v>
      </c>
      <c r="AQ209" t="s">
        <v>109</v>
      </c>
      <c r="AS209" t="s">
        <v>220</v>
      </c>
      <c r="AT209" t="s">
        <v>113</v>
      </c>
      <c r="AU209" t="s">
        <v>116</v>
      </c>
      <c r="AV209" t="s">
        <v>116</v>
      </c>
      <c r="AW209" t="s">
        <v>109</v>
      </c>
      <c r="AZ209" t="s">
        <v>113</v>
      </c>
      <c r="BA209" t="s">
        <v>165</v>
      </c>
      <c r="BB209" t="s">
        <v>113</v>
      </c>
      <c r="BC209" t="s">
        <v>116</v>
      </c>
      <c r="BD209" t="s">
        <v>116</v>
      </c>
      <c r="BE209" t="s">
        <v>122</v>
      </c>
      <c r="BG209" t="s">
        <v>109</v>
      </c>
      <c r="BH209" t="s">
        <v>116</v>
      </c>
      <c r="BI209" t="s">
        <v>2765</v>
      </c>
      <c r="BJ209" t="s">
        <v>116</v>
      </c>
      <c r="BK209" t="s">
        <v>116</v>
      </c>
      <c r="BL209" t="s">
        <v>109</v>
      </c>
      <c r="BM209" t="s">
        <v>116</v>
      </c>
      <c r="BN209" t="s">
        <v>124</v>
      </c>
      <c r="BO209" t="s">
        <v>125</v>
      </c>
      <c r="BP209" t="s">
        <v>122</v>
      </c>
      <c r="BR209" t="s">
        <v>109</v>
      </c>
      <c r="BS209" t="s">
        <v>126</v>
      </c>
      <c r="BT209" t="s">
        <v>109</v>
      </c>
      <c r="BU209" t="s">
        <v>114</v>
      </c>
      <c r="BV209" t="s">
        <v>116</v>
      </c>
      <c r="BW209" t="s">
        <v>256</v>
      </c>
      <c r="BX209" t="s">
        <v>116</v>
      </c>
      <c r="BY209" t="s">
        <v>116</v>
      </c>
      <c r="BZ209" t="s">
        <v>2766</v>
      </c>
      <c r="CA209" t="s">
        <v>415</v>
      </c>
      <c r="CB209" t="s">
        <v>1097</v>
      </c>
      <c r="CC209" t="s">
        <v>277</v>
      </c>
      <c r="CD209" t="s">
        <v>116</v>
      </c>
      <c r="CE209" t="s">
        <v>116</v>
      </c>
      <c r="CG209" t="s">
        <v>113</v>
      </c>
      <c r="CH209" t="s">
        <v>113</v>
      </c>
      <c r="CI209" t="s">
        <v>113</v>
      </c>
      <c r="CJ209" t="s">
        <v>116</v>
      </c>
      <c r="CK209" t="s">
        <v>109</v>
      </c>
      <c r="CL209" t="s">
        <v>109</v>
      </c>
      <c r="CN209" t="s">
        <v>1306</v>
      </c>
      <c r="CO209" t="s">
        <v>109</v>
      </c>
      <c r="CP209" t="s">
        <v>116</v>
      </c>
      <c r="CQ209" t="s">
        <v>109</v>
      </c>
      <c r="CS209" t="s">
        <v>109</v>
      </c>
      <c r="CT209" t="s">
        <v>109</v>
      </c>
      <c r="CU209" t="s">
        <v>109</v>
      </c>
      <c r="CV209" t="s">
        <v>109</v>
      </c>
      <c r="CX209" t="s">
        <v>109</v>
      </c>
      <c r="DB209">
        <f t="shared" ref="DB209:DB248" si="188">COUNTIFS(J209:K209,"&lt;&gt;Non",J209:K209,"&lt;&gt;",J209:K209,"&lt;&gt;Non;")</f>
        <v>2</v>
      </c>
      <c r="DC209">
        <f t="shared" ref="DC209:DC248" si="189">COUNTIFS(M209,"&lt;&gt;Non",M209,"&lt;&gt;",M209,"&lt;&gt;Non;")</f>
        <v>0</v>
      </c>
      <c r="DD209">
        <f t="shared" ref="DD209:DD248" si="190">COUNTIFS(O209:T209,"&lt;&gt;Non",O209:T209,"&lt;&gt;",O209:T209,"&lt;&gt;Non;",O209:T209,"&lt;&gt;Je ne sais pas")</f>
        <v>3</v>
      </c>
      <c r="DE209">
        <f t="shared" ref="DE209:DE248" si="191">COUNTIFS(V209,"&lt;&gt;Non",V209,"&lt;&gt;",V209,"&lt;&gt;Non;",V209,"&lt;&gt;Non ")</f>
        <v>1</v>
      </c>
      <c r="DF209">
        <f t="shared" ref="DF209:DF248" si="192">COUNTIFS(X209:AC209,"&lt;&gt;Non",X209:AC209,"&lt;&gt;",X209:AC209,"&lt;&gt;Non;")</f>
        <v>4</v>
      </c>
      <c r="DG209">
        <f t="shared" ref="DG209:DG248" si="193">COUNTIFS(AE209,"&lt;&gt;Non",AE209,"&lt;&gt;",AE209,"&lt;&gt;Non;")</f>
        <v>0</v>
      </c>
      <c r="DH209">
        <f t="shared" ref="DH209:DH248" si="194">COUNTIFS(AG209:AQ209,"&lt;&gt;Non",AG209:AQ209,"&lt;&gt;",AG209:AQ209,"&lt;&gt;Non;")</f>
        <v>6</v>
      </c>
      <c r="DI209">
        <f t="shared" ref="DI209:DI248" si="195">COUNTIFS(AS209:AX209,"&lt;&gt;Non",AS209:AX209,"&lt;&gt;",AS209:AX209,"&lt;&gt;Non;")</f>
        <v>3</v>
      </c>
      <c r="DJ209">
        <f t="shared" ref="DJ209:DJ248" si="196">COUNTIFS(AZ209:BB209,"&lt;&gt;Non",AZ209:BB209,"&lt;&gt;",AZ209:BB209,"&lt;&gt;Non;")</f>
        <v>1</v>
      </c>
      <c r="DK209">
        <f t="shared" ref="DK209:DK248" si="197">COUNTIFS(BD209:BE209,"&lt;&gt;Non",BD209:BE209,"&lt;&gt;",BD209:BE209,"&lt;&gt;Non;",BD209:BE209,"&lt;&gt;Je ne sais pas")</f>
        <v>1</v>
      </c>
      <c r="DL209">
        <f t="shared" ref="DL209:DL248" si="198">COUNTIFS(BG209:BH209,"&lt;&gt;Non",BG209:BH209,"&lt;&gt;",BG209:BH209,"&lt;&gt;Non;")</f>
        <v>1</v>
      </c>
      <c r="DM209">
        <f t="shared" ref="DM209:DM248" si="199">COUNTIFS(BJ209:BP209,"&lt;&gt;Non",BJ209:BP209,"&lt;&gt;",BJ209:BP209,"&lt;&gt;Non;",BJ209:BP209,"&lt;&gt;Je ne sais pas")</f>
        <v>5</v>
      </c>
      <c r="DN209">
        <f t="shared" ref="DN209:DN248" si="200">COUNTIFS(BR209:BV209,"&lt;&gt;Non",BR209:BV209,"&lt;&gt;",BR209:BV209,"&lt;&gt;Non;")</f>
        <v>3</v>
      </c>
      <c r="DO209">
        <f t="shared" ref="DO209:DO248" si="201">COUNTIFS(BY209,"&lt;&gt;Non",BY209,"&lt;&gt;",BY209,"&lt;&gt;Non;")</f>
        <v>1</v>
      </c>
      <c r="DP209">
        <f t="shared" ref="DP209:DP248" si="202">COUNTIFS(CA209:CD209,"&lt;&gt;Non",CA209:CD209,"&lt;&gt;",CA209:CD209,"&lt;&gt;Non;")</f>
        <v>4</v>
      </c>
      <c r="DQ209">
        <f t="shared" ref="DQ209:DQ248" si="203">COUNTIFS(CF209:CH209,"&lt;&gt;Non",CF209:CH209,"&lt;&gt;",CF209:CH209,"&lt;&gt;Non;")</f>
        <v>0</v>
      </c>
      <c r="DR209">
        <f t="shared" ref="DR209:DR248" si="204">COUNTIFS(CJ209:CL209,"&lt;&gt;Non",CJ209:CL209,"&lt;&gt;",CJ209:CL209,"&lt;&gt;Non;")</f>
        <v>1</v>
      </c>
      <c r="DS209">
        <f t="shared" ref="DS209:DS248" si="205">COUNTIFS(CN209:CV209,"&lt;&gt;Non",CN209:CV209,"&lt;&gt;",CN209:CV209,"&lt;&gt;Non;")</f>
        <v>2</v>
      </c>
      <c r="DT209">
        <f t="shared" ref="DT209:DT248" si="206">SUM(DB209:DS209)</f>
        <v>38</v>
      </c>
      <c r="DU209">
        <f t="shared" ref="DU209:DU248" si="207">DT209/52*10</f>
        <v>7.3076923076923075</v>
      </c>
      <c r="DV209">
        <f t="shared" si="126"/>
        <v>7.5</v>
      </c>
      <c r="DW209">
        <f t="shared" si="127"/>
        <v>7.5</v>
      </c>
    </row>
    <row r="210" spans="1:127">
      <c r="A210">
        <v>228</v>
      </c>
      <c r="B210" s="1">
        <v>44748.812175925901</v>
      </c>
      <c r="C210" s="1">
        <v>44748.843900462998</v>
      </c>
      <c r="D210" t="s">
        <v>104</v>
      </c>
      <c r="F210" t="s">
        <v>2767</v>
      </c>
      <c r="G210" s="3">
        <v>13014</v>
      </c>
      <c r="H210" t="s">
        <v>2768</v>
      </c>
      <c r="I210" t="s">
        <v>2769</v>
      </c>
      <c r="J210" t="s">
        <v>152</v>
      </c>
      <c r="K210" t="s">
        <v>114</v>
      </c>
      <c r="L210" t="s">
        <v>2770</v>
      </c>
      <c r="M210" t="s">
        <v>109</v>
      </c>
      <c r="O210" t="s">
        <v>2501</v>
      </c>
      <c r="P210" t="s">
        <v>2771</v>
      </c>
      <c r="Q210" t="s">
        <v>112</v>
      </c>
      <c r="R210" t="s">
        <v>113</v>
      </c>
      <c r="S210" t="s">
        <v>114</v>
      </c>
      <c r="T210" t="s">
        <v>109</v>
      </c>
      <c r="V210" t="s">
        <v>1775</v>
      </c>
      <c r="X210" t="s">
        <v>138</v>
      </c>
      <c r="Y210" t="s">
        <v>187</v>
      </c>
      <c r="Z210" t="s">
        <v>116</v>
      </c>
      <c r="AB210" t="s">
        <v>160</v>
      </c>
      <c r="AC210" t="s">
        <v>109</v>
      </c>
      <c r="AE210" t="s">
        <v>109</v>
      </c>
      <c r="AG210" t="s">
        <v>109</v>
      </c>
      <c r="AH210" t="s">
        <v>116</v>
      </c>
      <c r="AI210" t="s">
        <v>109</v>
      </c>
      <c r="AJ210" t="s">
        <v>116</v>
      </c>
      <c r="AK210" t="s">
        <v>116</v>
      </c>
      <c r="AL210" t="s">
        <v>109</v>
      </c>
      <c r="AM210" t="s">
        <v>112</v>
      </c>
      <c r="AN210" t="s">
        <v>307</v>
      </c>
      <c r="AO210" t="s">
        <v>113</v>
      </c>
      <c r="AP210" t="s">
        <v>241</v>
      </c>
      <c r="AQ210" t="s">
        <v>2772</v>
      </c>
      <c r="AS210" t="s">
        <v>204</v>
      </c>
      <c r="AT210" t="s">
        <v>113</v>
      </c>
      <c r="AU210" t="s">
        <v>116</v>
      </c>
      <c r="AV210" t="s">
        <v>109</v>
      </c>
      <c r="AW210" t="s">
        <v>109</v>
      </c>
      <c r="AZ210" t="s">
        <v>113</v>
      </c>
      <c r="BA210" t="s">
        <v>120</v>
      </c>
      <c r="BB210" t="s">
        <v>121</v>
      </c>
      <c r="BC210" t="s">
        <v>116</v>
      </c>
      <c r="BD210" t="s">
        <v>116</v>
      </c>
      <c r="BE210" t="s">
        <v>116</v>
      </c>
      <c r="BF210" t="s">
        <v>2773</v>
      </c>
      <c r="BG210" t="s">
        <v>109</v>
      </c>
      <c r="BH210" t="s">
        <v>116</v>
      </c>
      <c r="BI210" t="s">
        <v>2774</v>
      </c>
      <c r="BJ210" t="s">
        <v>116</v>
      </c>
      <c r="BK210" t="s">
        <v>116</v>
      </c>
      <c r="BL210" t="s">
        <v>109</v>
      </c>
      <c r="BM210" t="s">
        <v>109</v>
      </c>
      <c r="BN210" t="s">
        <v>124</v>
      </c>
      <c r="BO210" t="s">
        <v>109</v>
      </c>
      <c r="BP210" t="s">
        <v>122</v>
      </c>
      <c r="BR210" t="s">
        <v>109</v>
      </c>
      <c r="BS210" t="s">
        <v>169</v>
      </c>
      <c r="BT210" t="s">
        <v>116</v>
      </c>
      <c r="BU210" t="s">
        <v>109</v>
      </c>
      <c r="BV210" t="s">
        <v>116</v>
      </c>
      <c r="BX210" t="s">
        <v>116</v>
      </c>
      <c r="BY210" t="s">
        <v>109</v>
      </c>
      <c r="CA210" t="s">
        <v>757</v>
      </c>
      <c r="CB210" t="s">
        <v>2775</v>
      </c>
      <c r="CC210" t="s">
        <v>270</v>
      </c>
      <c r="CD210" t="s">
        <v>116</v>
      </c>
      <c r="CE210" t="s">
        <v>109</v>
      </c>
      <c r="CF210" t="s">
        <v>480</v>
      </c>
      <c r="CG210" t="s">
        <v>113</v>
      </c>
      <c r="CH210" t="s">
        <v>113</v>
      </c>
      <c r="CI210" t="s">
        <v>2776</v>
      </c>
      <c r="CJ210" t="s">
        <v>109</v>
      </c>
      <c r="CK210" t="s">
        <v>109</v>
      </c>
      <c r="CL210" t="s">
        <v>109</v>
      </c>
      <c r="CN210" t="s">
        <v>176</v>
      </c>
      <c r="CO210" t="s">
        <v>109</v>
      </c>
      <c r="CP210" t="s">
        <v>116</v>
      </c>
      <c r="CQ210" t="s">
        <v>109</v>
      </c>
      <c r="CS210" t="s">
        <v>116</v>
      </c>
      <c r="CT210" t="s">
        <v>116</v>
      </c>
      <c r="CU210" t="s">
        <v>116</v>
      </c>
      <c r="CV210" t="s">
        <v>116</v>
      </c>
      <c r="CW210" t="s">
        <v>2777</v>
      </c>
      <c r="CX210" t="s">
        <v>116</v>
      </c>
      <c r="CY210" t="s">
        <v>2778</v>
      </c>
      <c r="DB210">
        <f t="shared" si="188"/>
        <v>2</v>
      </c>
      <c r="DC210">
        <f t="shared" si="189"/>
        <v>0</v>
      </c>
      <c r="DD210">
        <f t="shared" si="190"/>
        <v>4</v>
      </c>
      <c r="DE210">
        <f t="shared" si="191"/>
        <v>1</v>
      </c>
      <c r="DF210">
        <f t="shared" si="192"/>
        <v>4</v>
      </c>
      <c r="DG210">
        <f t="shared" si="193"/>
        <v>0</v>
      </c>
      <c r="DH210">
        <f t="shared" si="194"/>
        <v>7</v>
      </c>
      <c r="DI210">
        <f t="shared" si="195"/>
        <v>2</v>
      </c>
      <c r="DJ210">
        <f t="shared" si="196"/>
        <v>2</v>
      </c>
      <c r="DK210">
        <f t="shared" si="197"/>
        <v>2</v>
      </c>
      <c r="DL210">
        <f t="shared" si="198"/>
        <v>1</v>
      </c>
      <c r="DM210">
        <f t="shared" si="199"/>
        <v>3</v>
      </c>
      <c r="DN210">
        <f t="shared" si="200"/>
        <v>3</v>
      </c>
      <c r="DO210">
        <f t="shared" si="201"/>
        <v>0</v>
      </c>
      <c r="DP210">
        <f t="shared" si="202"/>
        <v>4</v>
      </c>
      <c r="DQ210">
        <f t="shared" si="203"/>
        <v>1</v>
      </c>
      <c r="DR210">
        <f t="shared" si="204"/>
        <v>0</v>
      </c>
      <c r="DS210">
        <f t="shared" si="205"/>
        <v>6</v>
      </c>
      <c r="DT210">
        <f t="shared" si="206"/>
        <v>42</v>
      </c>
      <c r="DU210">
        <f t="shared" si="207"/>
        <v>8.0769230769230766</v>
      </c>
      <c r="DV210">
        <f t="shared" si="126"/>
        <v>8</v>
      </c>
      <c r="DW210">
        <f t="shared" si="127"/>
        <v>8</v>
      </c>
    </row>
    <row r="211" spans="1:127">
      <c r="A211">
        <v>229</v>
      </c>
      <c r="B211" s="1">
        <v>44748.853530092601</v>
      </c>
      <c r="C211" s="1">
        <v>44748.8672800926</v>
      </c>
      <c r="D211" t="s">
        <v>104</v>
      </c>
      <c r="F211" t="s">
        <v>2779</v>
      </c>
      <c r="G211" s="4">
        <v>22763</v>
      </c>
      <c r="H211" t="s">
        <v>2780</v>
      </c>
      <c r="I211" t="s">
        <v>2769</v>
      </c>
      <c r="J211" t="s">
        <v>152</v>
      </c>
      <c r="K211" t="s">
        <v>114</v>
      </c>
      <c r="L211" t="s">
        <v>2781</v>
      </c>
      <c r="M211" t="s">
        <v>109</v>
      </c>
      <c r="O211" t="s">
        <v>185</v>
      </c>
      <c r="P211" t="s">
        <v>113</v>
      </c>
      <c r="Q211" t="s">
        <v>112</v>
      </c>
      <c r="R211" t="s">
        <v>113</v>
      </c>
      <c r="S211" t="s">
        <v>122</v>
      </c>
      <c r="T211" t="s">
        <v>109</v>
      </c>
      <c r="V211" t="s">
        <v>1775</v>
      </c>
      <c r="X211" t="s">
        <v>138</v>
      </c>
      <c r="Y211" t="s">
        <v>113</v>
      </c>
      <c r="Z211" t="s">
        <v>109</v>
      </c>
      <c r="AA211" t="s">
        <v>116</v>
      </c>
      <c r="AB211" t="s">
        <v>160</v>
      </c>
      <c r="AC211" t="s">
        <v>109</v>
      </c>
      <c r="AE211" t="s">
        <v>109</v>
      </c>
      <c r="AG211" t="s">
        <v>109</v>
      </c>
      <c r="AH211" t="s">
        <v>116</v>
      </c>
      <c r="AI211" t="s">
        <v>109</v>
      </c>
      <c r="AJ211" t="s">
        <v>109</v>
      </c>
      <c r="AK211" t="s">
        <v>116</v>
      </c>
      <c r="AL211" t="s">
        <v>109</v>
      </c>
      <c r="AM211" t="s">
        <v>112</v>
      </c>
      <c r="AN211" t="s">
        <v>117</v>
      </c>
      <c r="AO211" t="s">
        <v>113</v>
      </c>
      <c r="AP211" t="s">
        <v>113</v>
      </c>
      <c r="AQ211" t="s">
        <v>109</v>
      </c>
      <c r="AS211" t="s">
        <v>204</v>
      </c>
      <c r="AT211" t="s">
        <v>308</v>
      </c>
      <c r="AU211" t="s">
        <v>116</v>
      </c>
      <c r="AV211" t="s">
        <v>109</v>
      </c>
      <c r="AW211" t="s">
        <v>109</v>
      </c>
      <c r="AZ211" t="s">
        <v>113</v>
      </c>
      <c r="BA211" t="s">
        <v>120</v>
      </c>
      <c r="BB211" t="s">
        <v>370</v>
      </c>
      <c r="BC211" t="s">
        <v>116</v>
      </c>
      <c r="BD211" t="s">
        <v>116</v>
      </c>
      <c r="BE211" t="s">
        <v>122</v>
      </c>
      <c r="BG211" t="s">
        <v>109</v>
      </c>
      <c r="BH211" t="s">
        <v>116</v>
      </c>
      <c r="BI211" t="s">
        <v>2782</v>
      </c>
      <c r="BJ211" t="s">
        <v>109</v>
      </c>
      <c r="BK211" t="s">
        <v>116</v>
      </c>
      <c r="BL211" t="s">
        <v>109</v>
      </c>
      <c r="BM211" t="s">
        <v>109</v>
      </c>
      <c r="BN211" t="s">
        <v>113</v>
      </c>
      <c r="BO211" t="s">
        <v>125</v>
      </c>
      <c r="BP211" t="s">
        <v>122</v>
      </c>
      <c r="BR211" t="s">
        <v>116</v>
      </c>
      <c r="BS211" t="s">
        <v>169</v>
      </c>
      <c r="BT211" t="s">
        <v>116</v>
      </c>
      <c r="BU211" t="s">
        <v>109</v>
      </c>
      <c r="BV211" t="s">
        <v>116</v>
      </c>
      <c r="BX211" t="s">
        <v>116</v>
      </c>
      <c r="BY211" t="s">
        <v>116</v>
      </c>
      <c r="BZ211" t="s">
        <v>208</v>
      </c>
      <c r="CA211" t="s">
        <v>2783</v>
      </c>
      <c r="CB211" t="s">
        <v>2784</v>
      </c>
      <c r="CC211" t="s">
        <v>2785</v>
      </c>
      <c r="CD211" t="s">
        <v>116</v>
      </c>
      <c r="CE211" t="s">
        <v>109</v>
      </c>
      <c r="CF211" t="s">
        <v>480</v>
      </c>
      <c r="CG211" t="s">
        <v>113</v>
      </c>
      <c r="CH211" t="s">
        <v>113</v>
      </c>
      <c r="CI211" t="s">
        <v>2776</v>
      </c>
      <c r="CJ211" t="s">
        <v>109</v>
      </c>
      <c r="CK211" t="s">
        <v>109</v>
      </c>
      <c r="CL211" t="s">
        <v>109</v>
      </c>
      <c r="CN211" t="s">
        <v>176</v>
      </c>
      <c r="CO211" t="s">
        <v>109</v>
      </c>
      <c r="CP211" t="s">
        <v>116</v>
      </c>
      <c r="CQ211" t="s">
        <v>109</v>
      </c>
      <c r="CS211" t="s">
        <v>109</v>
      </c>
      <c r="CT211" t="s">
        <v>116</v>
      </c>
      <c r="CU211" t="s">
        <v>116</v>
      </c>
      <c r="CV211" t="s">
        <v>109</v>
      </c>
      <c r="CX211" t="s">
        <v>116</v>
      </c>
      <c r="CY211" t="s">
        <v>2786</v>
      </c>
      <c r="DB211">
        <f t="shared" si="188"/>
        <v>2</v>
      </c>
      <c r="DC211">
        <f t="shared" si="189"/>
        <v>0</v>
      </c>
      <c r="DD211">
        <f t="shared" si="190"/>
        <v>2</v>
      </c>
      <c r="DE211">
        <f t="shared" si="191"/>
        <v>1</v>
      </c>
      <c r="DF211">
        <f t="shared" si="192"/>
        <v>3</v>
      </c>
      <c r="DG211">
        <f t="shared" si="193"/>
        <v>0</v>
      </c>
      <c r="DH211">
        <f t="shared" si="194"/>
        <v>4</v>
      </c>
      <c r="DI211">
        <f t="shared" si="195"/>
        <v>3</v>
      </c>
      <c r="DJ211">
        <f t="shared" si="196"/>
        <v>2</v>
      </c>
      <c r="DK211">
        <f t="shared" si="197"/>
        <v>1</v>
      </c>
      <c r="DL211">
        <f t="shared" si="198"/>
        <v>1</v>
      </c>
      <c r="DM211">
        <f t="shared" si="199"/>
        <v>2</v>
      </c>
      <c r="DN211">
        <f t="shared" si="200"/>
        <v>4</v>
      </c>
      <c r="DO211">
        <f t="shared" si="201"/>
        <v>1</v>
      </c>
      <c r="DP211">
        <f t="shared" si="202"/>
        <v>4</v>
      </c>
      <c r="DQ211">
        <f t="shared" si="203"/>
        <v>1</v>
      </c>
      <c r="DR211">
        <f t="shared" si="204"/>
        <v>0</v>
      </c>
      <c r="DS211">
        <f t="shared" si="205"/>
        <v>4</v>
      </c>
      <c r="DT211">
        <f t="shared" si="206"/>
        <v>35</v>
      </c>
      <c r="DU211">
        <f t="shared" si="207"/>
        <v>6.7307692307692317</v>
      </c>
      <c r="DV211">
        <f t="shared" si="126"/>
        <v>6.5</v>
      </c>
      <c r="DW211">
        <f t="shared" si="127"/>
        <v>6.5</v>
      </c>
    </row>
    <row r="212" spans="1:127">
      <c r="A212">
        <v>230</v>
      </c>
      <c r="B212" s="1">
        <v>44752.709618055596</v>
      </c>
      <c r="C212" s="1">
        <v>44752.720613425903</v>
      </c>
      <c r="D212" t="s">
        <v>104</v>
      </c>
      <c r="F212" t="s">
        <v>2787</v>
      </c>
      <c r="G212" s="3">
        <v>11427</v>
      </c>
      <c r="H212" t="s">
        <v>2788</v>
      </c>
      <c r="I212" t="s">
        <v>2789</v>
      </c>
      <c r="J212" t="s">
        <v>152</v>
      </c>
      <c r="K212" t="s">
        <v>114</v>
      </c>
      <c r="L212" t="s">
        <v>2790</v>
      </c>
      <c r="M212" t="s">
        <v>109</v>
      </c>
      <c r="O212" t="s">
        <v>2791</v>
      </c>
      <c r="P212" t="s">
        <v>306</v>
      </c>
      <c r="Q212" t="s">
        <v>112</v>
      </c>
      <c r="R212" t="s">
        <v>113</v>
      </c>
      <c r="S212" t="s">
        <v>114</v>
      </c>
      <c r="T212" t="s">
        <v>156</v>
      </c>
      <c r="U212" t="s">
        <v>157</v>
      </c>
      <c r="V212" t="s">
        <v>1775</v>
      </c>
      <c r="X212" t="s">
        <v>113</v>
      </c>
      <c r="Y212" t="s">
        <v>113</v>
      </c>
      <c r="Z212" t="s">
        <v>116</v>
      </c>
      <c r="AB212" t="s">
        <v>152</v>
      </c>
      <c r="AC212" t="s">
        <v>116</v>
      </c>
      <c r="AD212" t="s">
        <v>2090</v>
      </c>
      <c r="AE212" t="s">
        <v>109</v>
      </c>
      <c r="AG212" t="s">
        <v>109</v>
      </c>
      <c r="AH212" t="s">
        <v>116</v>
      </c>
      <c r="AI212" t="s">
        <v>109</v>
      </c>
      <c r="AJ212" t="s">
        <v>116</v>
      </c>
      <c r="AK212" t="s">
        <v>116</v>
      </c>
      <c r="AL212" t="s">
        <v>116</v>
      </c>
      <c r="AM212" t="s">
        <v>112</v>
      </c>
      <c r="AN212" t="s">
        <v>117</v>
      </c>
      <c r="AO212" t="s">
        <v>188</v>
      </c>
      <c r="AP212" t="s">
        <v>113</v>
      </c>
      <c r="AQ212" t="s">
        <v>109</v>
      </c>
      <c r="AS212" t="s">
        <v>204</v>
      </c>
      <c r="AT212" t="s">
        <v>292</v>
      </c>
      <c r="AU212" t="s">
        <v>116</v>
      </c>
      <c r="AV212" t="s">
        <v>109</v>
      </c>
      <c r="AW212" t="s">
        <v>109</v>
      </c>
      <c r="AZ212" t="s">
        <v>164</v>
      </c>
      <c r="BA212" t="s">
        <v>120</v>
      </c>
      <c r="BB212" t="s">
        <v>206</v>
      </c>
      <c r="BC212" t="s">
        <v>116</v>
      </c>
      <c r="BD212" t="s">
        <v>116</v>
      </c>
      <c r="BE212" t="s">
        <v>122</v>
      </c>
      <c r="BG212" t="s">
        <v>116</v>
      </c>
      <c r="BH212" t="s">
        <v>116</v>
      </c>
      <c r="BI212" t="s">
        <v>2792</v>
      </c>
      <c r="BJ212" t="s">
        <v>116</v>
      </c>
      <c r="BK212" t="s">
        <v>116</v>
      </c>
      <c r="BL212" t="s">
        <v>109</v>
      </c>
      <c r="BM212" t="s">
        <v>109</v>
      </c>
      <c r="BN212" t="s">
        <v>2793</v>
      </c>
      <c r="BO212" t="s">
        <v>116</v>
      </c>
      <c r="BP212" t="s">
        <v>122</v>
      </c>
      <c r="BR212" t="s">
        <v>116</v>
      </c>
      <c r="BS212" t="s">
        <v>772</v>
      </c>
      <c r="BT212" t="s">
        <v>116</v>
      </c>
      <c r="BU212" t="s">
        <v>109</v>
      </c>
      <c r="BV212" t="s">
        <v>223</v>
      </c>
      <c r="BX212" t="s">
        <v>116</v>
      </c>
      <c r="BY212" t="s">
        <v>116</v>
      </c>
      <c r="BZ212" t="s">
        <v>208</v>
      </c>
      <c r="CA212" t="s">
        <v>757</v>
      </c>
      <c r="CB212" t="s">
        <v>113</v>
      </c>
      <c r="CC212" t="s">
        <v>632</v>
      </c>
      <c r="CD212" t="s">
        <v>116</v>
      </c>
      <c r="CE212" t="s">
        <v>116</v>
      </c>
      <c r="CG212" t="s">
        <v>113</v>
      </c>
      <c r="CH212" t="s">
        <v>146</v>
      </c>
      <c r="CI212" t="s">
        <v>113</v>
      </c>
      <c r="CJ212" t="s">
        <v>116</v>
      </c>
      <c r="CK212" t="s">
        <v>116</v>
      </c>
      <c r="CL212" t="s">
        <v>109</v>
      </c>
      <c r="CN212" t="s">
        <v>176</v>
      </c>
      <c r="CO212" t="s">
        <v>116</v>
      </c>
      <c r="CP212" t="s">
        <v>116</v>
      </c>
      <c r="CQ212" t="s">
        <v>109</v>
      </c>
      <c r="CS212" t="s">
        <v>116</v>
      </c>
      <c r="CT212" t="s">
        <v>116</v>
      </c>
      <c r="CU212" t="s">
        <v>116</v>
      </c>
      <c r="CV212" t="s">
        <v>109</v>
      </c>
      <c r="CX212" t="s">
        <v>116</v>
      </c>
      <c r="CY212" t="s">
        <v>1137</v>
      </c>
      <c r="DB212">
        <f t="shared" si="188"/>
        <v>2</v>
      </c>
      <c r="DC212">
        <f t="shared" si="189"/>
        <v>0</v>
      </c>
      <c r="DD212">
        <f t="shared" si="190"/>
        <v>5</v>
      </c>
      <c r="DE212">
        <f t="shared" si="191"/>
        <v>1</v>
      </c>
      <c r="DF212">
        <f t="shared" si="192"/>
        <v>3</v>
      </c>
      <c r="DG212">
        <f t="shared" si="193"/>
        <v>0</v>
      </c>
      <c r="DH212">
        <f t="shared" si="194"/>
        <v>7</v>
      </c>
      <c r="DI212">
        <f t="shared" si="195"/>
        <v>3</v>
      </c>
      <c r="DJ212">
        <f t="shared" si="196"/>
        <v>3</v>
      </c>
      <c r="DK212">
        <f t="shared" si="197"/>
        <v>1</v>
      </c>
      <c r="DL212">
        <f t="shared" si="198"/>
        <v>2</v>
      </c>
      <c r="DM212">
        <f t="shared" si="199"/>
        <v>4</v>
      </c>
      <c r="DN212">
        <f t="shared" si="200"/>
        <v>4</v>
      </c>
      <c r="DO212">
        <f t="shared" si="201"/>
        <v>1</v>
      </c>
      <c r="DP212">
        <f t="shared" si="202"/>
        <v>3</v>
      </c>
      <c r="DQ212">
        <f t="shared" si="203"/>
        <v>1</v>
      </c>
      <c r="DR212">
        <f t="shared" si="204"/>
        <v>2</v>
      </c>
      <c r="DS212">
        <f t="shared" si="205"/>
        <v>6</v>
      </c>
      <c r="DT212">
        <f t="shared" si="206"/>
        <v>48</v>
      </c>
      <c r="DU212">
        <f t="shared" si="207"/>
        <v>9.2307692307692317</v>
      </c>
      <c r="DV212">
        <f t="shared" si="126"/>
        <v>9</v>
      </c>
      <c r="DW212">
        <f t="shared" si="127"/>
        <v>9</v>
      </c>
    </row>
    <row r="213" spans="1:127">
      <c r="A213">
        <v>231</v>
      </c>
      <c r="B213" s="1">
        <v>44753.748032407399</v>
      </c>
      <c r="C213" s="1">
        <v>44753.757708333302</v>
      </c>
      <c r="D213" t="s">
        <v>104</v>
      </c>
      <c r="F213" t="s">
        <v>2794</v>
      </c>
      <c r="G213" s="4">
        <v>21012</v>
      </c>
      <c r="H213" t="s">
        <v>2795</v>
      </c>
      <c r="I213" t="s">
        <v>2796</v>
      </c>
      <c r="J213" t="s">
        <v>152</v>
      </c>
      <c r="K213" t="s">
        <v>114</v>
      </c>
      <c r="L213" t="s">
        <v>2797</v>
      </c>
      <c r="M213" t="s">
        <v>109</v>
      </c>
      <c r="O213" t="s">
        <v>2798</v>
      </c>
      <c r="P213" t="s">
        <v>595</v>
      </c>
      <c r="Q213" t="s">
        <v>200</v>
      </c>
      <c r="R213" t="s">
        <v>284</v>
      </c>
      <c r="S213" t="s">
        <v>122</v>
      </c>
      <c r="T213" t="s">
        <v>109</v>
      </c>
      <c r="V213" t="s">
        <v>116</v>
      </c>
      <c r="W213" t="s">
        <v>2799</v>
      </c>
      <c r="X213" t="s">
        <v>138</v>
      </c>
      <c r="Y213" t="s">
        <v>139</v>
      </c>
      <c r="Z213" t="s">
        <v>109</v>
      </c>
      <c r="AA213" t="s">
        <v>116</v>
      </c>
      <c r="AB213" t="s">
        <v>152</v>
      </c>
      <c r="AC213" t="s">
        <v>109</v>
      </c>
      <c r="AE213" t="s">
        <v>109</v>
      </c>
      <c r="AG213" t="s">
        <v>116</v>
      </c>
      <c r="AH213" t="s">
        <v>116</v>
      </c>
      <c r="AI213" t="s">
        <v>116</v>
      </c>
      <c r="AJ213" t="s">
        <v>109</v>
      </c>
      <c r="AK213" t="s">
        <v>116</v>
      </c>
      <c r="AL213" t="s">
        <v>109</v>
      </c>
      <c r="AM213" t="s">
        <v>200</v>
      </c>
      <c r="AN213" t="s">
        <v>117</v>
      </c>
      <c r="AO213" t="s">
        <v>162</v>
      </c>
      <c r="AP213" t="s">
        <v>113</v>
      </c>
      <c r="AQ213" t="s">
        <v>289</v>
      </c>
      <c r="AS213" t="s">
        <v>2800</v>
      </c>
      <c r="AT213" t="s">
        <v>2801</v>
      </c>
      <c r="AU213" t="s">
        <v>116</v>
      </c>
      <c r="AV213" t="s">
        <v>116</v>
      </c>
      <c r="AW213" t="s">
        <v>109</v>
      </c>
      <c r="AZ213" t="s">
        <v>527</v>
      </c>
      <c r="BA213" t="s">
        <v>120</v>
      </c>
      <c r="BB213" t="s">
        <v>121</v>
      </c>
      <c r="BC213" t="s">
        <v>116</v>
      </c>
      <c r="BD213" t="s">
        <v>116</v>
      </c>
      <c r="BE213" t="s">
        <v>122</v>
      </c>
      <c r="BG213" t="s">
        <v>116</v>
      </c>
      <c r="BH213" t="s">
        <v>116</v>
      </c>
      <c r="BJ213" t="s">
        <v>116</v>
      </c>
      <c r="BK213" t="s">
        <v>116</v>
      </c>
      <c r="BL213" t="s">
        <v>109</v>
      </c>
      <c r="BM213" t="s">
        <v>109</v>
      </c>
      <c r="BN213" t="s">
        <v>807</v>
      </c>
      <c r="BO213" t="s">
        <v>116</v>
      </c>
      <c r="BP213" t="s">
        <v>122</v>
      </c>
      <c r="BR213" t="s">
        <v>109</v>
      </c>
      <c r="BS213" t="s">
        <v>126</v>
      </c>
      <c r="BT213" t="s">
        <v>109</v>
      </c>
      <c r="BU213" t="s">
        <v>114</v>
      </c>
      <c r="BV213" t="s">
        <v>116</v>
      </c>
      <c r="BX213" t="s">
        <v>116</v>
      </c>
      <c r="BY213" t="s">
        <v>116</v>
      </c>
      <c r="BZ213" t="s">
        <v>2802</v>
      </c>
      <c r="CA213" t="s">
        <v>113</v>
      </c>
      <c r="CB213" t="s">
        <v>129</v>
      </c>
      <c r="CC213" t="s">
        <v>270</v>
      </c>
      <c r="CD213" t="s">
        <v>116</v>
      </c>
      <c r="CE213" t="s">
        <v>109</v>
      </c>
      <c r="CF213" t="s">
        <v>173</v>
      </c>
      <c r="CG213" t="s">
        <v>113</v>
      </c>
      <c r="CH213" t="s">
        <v>436</v>
      </c>
      <c r="CI213" t="s">
        <v>680</v>
      </c>
      <c r="CJ213" t="s">
        <v>109</v>
      </c>
      <c r="CK213" t="s">
        <v>109</v>
      </c>
      <c r="CL213" t="s">
        <v>109</v>
      </c>
      <c r="CN213" t="s">
        <v>704</v>
      </c>
      <c r="CO213" t="s">
        <v>116</v>
      </c>
      <c r="CP213" t="s">
        <v>116</v>
      </c>
      <c r="CQ213" t="s">
        <v>109</v>
      </c>
      <c r="CS213" t="s">
        <v>116</v>
      </c>
      <c r="CT213" t="s">
        <v>116</v>
      </c>
      <c r="CU213" t="s">
        <v>109</v>
      </c>
      <c r="CV213" t="s">
        <v>109</v>
      </c>
      <c r="CX213" t="s">
        <v>109</v>
      </c>
      <c r="CZ213" t="s">
        <v>2803</v>
      </c>
      <c r="DB213">
        <f t="shared" si="188"/>
        <v>2</v>
      </c>
      <c r="DC213">
        <f t="shared" si="189"/>
        <v>0</v>
      </c>
      <c r="DD213">
        <f t="shared" si="190"/>
        <v>4</v>
      </c>
      <c r="DE213">
        <f t="shared" si="191"/>
        <v>1</v>
      </c>
      <c r="DF213">
        <f t="shared" si="192"/>
        <v>4</v>
      </c>
      <c r="DG213">
        <f t="shared" si="193"/>
        <v>0</v>
      </c>
      <c r="DH213">
        <f t="shared" si="194"/>
        <v>8</v>
      </c>
      <c r="DI213">
        <f t="shared" si="195"/>
        <v>4</v>
      </c>
      <c r="DJ213">
        <f t="shared" si="196"/>
        <v>3</v>
      </c>
      <c r="DK213">
        <f t="shared" si="197"/>
        <v>1</v>
      </c>
      <c r="DL213">
        <f t="shared" si="198"/>
        <v>2</v>
      </c>
      <c r="DM213">
        <f t="shared" si="199"/>
        <v>4</v>
      </c>
      <c r="DN213">
        <f t="shared" si="200"/>
        <v>3</v>
      </c>
      <c r="DO213">
        <f t="shared" si="201"/>
        <v>1</v>
      </c>
      <c r="DP213">
        <f t="shared" si="202"/>
        <v>3</v>
      </c>
      <c r="DQ213">
        <f t="shared" si="203"/>
        <v>2</v>
      </c>
      <c r="DR213">
        <f t="shared" si="204"/>
        <v>0</v>
      </c>
      <c r="DS213">
        <f t="shared" si="205"/>
        <v>5</v>
      </c>
      <c r="DT213">
        <f t="shared" si="206"/>
        <v>47</v>
      </c>
      <c r="DU213">
        <f t="shared" si="207"/>
        <v>9.0384615384615383</v>
      </c>
      <c r="DV213">
        <f t="shared" si="126"/>
        <v>9</v>
      </c>
      <c r="DW213">
        <f t="shared" si="127"/>
        <v>9</v>
      </c>
    </row>
    <row r="214" spans="1:127">
      <c r="A214">
        <v>232</v>
      </c>
      <c r="B214" s="1">
        <v>44753.752731481502</v>
      </c>
      <c r="C214" s="1">
        <v>44753.763993055603</v>
      </c>
      <c r="D214" t="s">
        <v>104</v>
      </c>
      <c r="F214" t="s">
        <v>2804</v>
      </c>
      <c r="G214" s="3">
        <v>9888</v>
      </c>
      <c r="H214" t="s">
        <v>2805</v>
      </c>
      <c r="I214" t="s">
        <v>2806</v>
      </c>
      <c r="J214" t="s">
        <v>152</v>
      </c>
      <c r="K214" t="s">
        <v>114</v>
      </c>
      <c r="L214" t="s">
        <v>1459</v>
      </c>
      <c r="M214" t="s">
        <v>109</v>
      </c>
      <c r="O214" t="s">
        <v>2807</v>
      </c>
      <c r="P214" t="s">
        <v>595</v>
      </c>
      <c r="Q214" t="s">
        <v>200</v>
      </c>
      <c r="R214" t="s">
        <v>113</v>
      </c>
      <c r="S214" t="s">
        <v>114</v>
      </c>
      <c r="T214" t="s">
        <v>109</v>
      </c>
      <c r="V214" t="s">
        <v>1775</v>
      </c>
      <c r="X214" t="s">
        <v>113</v>
      </c>
      <c r="Y214" t="s">
        <v>113</v>
      </c>
      <c r="Z214" t="s">
        <v>116</v>
      </c>
      <c r="AB214" t="s">
        <v>108</v>
      </c>
      <c r="AC214" t="s">
        <v>116</v>
      </c>
      <c r="AD214" t="s">
        <v>2808</v>
      </c>
      <c r="AE214" t="s">
        <v>109</v>
      </c>
      <c r="AG214" t="s">
        <v>116</v>
      </c>
      <c r="AH214" t="s">
        <v>116</v>
      </c>
      <c r="AI214" t="s">
        <v>109</v>
      </c>
      <c r="AJ214" t="s">
        <v>116</v>
      </c>
      <c r="AK214" t="s">
        <v>116</v>
      </c>
      <c r="AL214" t="s">
        <v>109</v>
      </c>
      <c r="AM214" t="s">
        <v>108</v>
      </c>
      <c r="AN214" t="s">
        <v>117</v>
      </c>
      <c r="AO214" t="s">
        <v>188</v>
      </c>
      <c r="AP214" t="s">
        <v>2809</v>
      </c>
      <c r="AQ214" t="s">
        <v>109</v>
      </c>
      <c r="AS214" t="s">
        <v>1462</v>
      </c>
      <c r="AT214" t="s">
        <v>113</v>
      </c>
      <c r="AU214" t="s">
        <v>116</v>
      </c>
      <c r="AV214" t="s">
        <v>109</v>
      </c>
      <c r="AW214" t="s">
        <v>109</v>
      </c>
      <c r="AZ214" t="s">
        <v>164</v>
      </c>
      <c r="BA214" t="s">
        <v>113</v>
      </c>
      <c r="BB214" t="s">
        <v>113</v>
      </c>
      <c r="BC214" t="s">
        <v>116</v>
      </c>
      <c r="BD214" t="s">
        <v>116</v>
      </c>
      <c r="BE214" t="s">
        <v>122</v>
      </c>
      <c r="BG214" t="s">
        <v>109</v>
      </c>
      <c r="BH214" t="s">
        <v>109</v>
      </c>
      <c r="BJ214" t="s">
        <v>116</v>
      </c>
      <c r="BK214" t="s">
        <v>109</v>
      </c>
      <c r="BL214" t="s">
        <v>109</v>
      </c>
      <c r="BM214" t="s">
        <v>116</v>
      </c>
      <c r="BN214" t="s">
        <v>124</v>
      </c>
      <c r="BO214" t="s">
        <v>116</v>
      </c>
      <c r="BP214" t="s">
        <v>122</v>
      </c>
      <c r="BR214" t="s">
        <v>116</v>
      </c>
      <c r="BS214" t="s">
        <v>126</v>
      </c>
      <c r="BT214" t="s">
        <v>116</v>
      </c>
      <c r="BU214" t="s">
        <v>114</v>
      </c>
      <c r="BV214" t="s">
        <v>116</v>
      </c>
      <c r="BW214" t="s">
        <v>256</v>
      </c>
      <c r="BX214" t="s">
        <v>116</v>
      </c>
      <c r="BY214" t="s">
        <v>116</v>
      </c>
      <c r="BZ214" t="s">
        <v>208</v>
      </c>
      <c r="CA214" t="s">
        <v>757</v>
      </c>
      <c r="CB214" t="s">
        <v>129</v>
      </c>
      <c r="CC214" t="s">
        <v>277</v>
      </c>
      <c r="CD214" t="s">
        <v>116</v>
      </c>
      <c r="CE214" t="s">
        <v>109</v>
      </c>
      <c r="CF214" t="s">
        <v>113</v>
      </c>
      <c r="CG214" t="s">
        <v>113</v>
      </c>
      <c r="CH214" t="s">
        <v>174</v>
      </c>
      <c r="CI214" t="s">
        <v>113</v>
      </c>
      <c r="CJ214" t="s">
        <v>109</v>
      </c>
      <c r="CK214" t="s">
        <v>109</v>
      </c>
      <c r="CL214" t="s">
        <v>109</v>
      </c>
      <c r="CN214" t="s">
        <v>1044</v>
      </c>
      <c r="CO214" t="s">
        <v>109</v>
      </c>
      <c r="CP214" t="s">
        <v>116</v>
      </c>
      <c r="CQ214" t="s">
        <v>109</v>
      </c>
      <c r="CS214" t="s">
        <v>109</v>
      </c>
      <c r="CT214" t="s">
        <v>116</v>
      </c>
      <c r="CU214" t="s">
        <v>116</v>
      </c>
      <c r="CV214" t="s">
        <v>109</v>
      </c>
      <c r="CX214" t="s">
        <v>116</v>
      </c>
      <c r="CY214" t="s">
        <v>332</v>
      </c>
      <c r="DB214">
        <f t="shared" si="188"/>
        <v>2</v>
      </c>
      <c r="DC214">
        <f t="shared" si="189"/>
        <v>0</v>
      </c>
      <c r="DD214">
        <f t="shared" si="190"/>
        <v>4</v>
      </c>
      <c r="DE214">
        <f t="shared" si="191"/>
        <v>1</v>
      </c>
      <c r="DF214">
        <f t="shared" si="192"/>
        <v>3</v>
      </c>
      <c r="DG214">
        <f t="shared" si="193"/>
        <v>0</v>
      </c>
      <c r="DH214">
        <f t="shared" si="194"/>
        <v>8</v>
      </c>
      <c r="DI214">
        <f t="shared" si="195"/>
        <v>2</v>
      </c>
      <c r="DJ214">
        <f t="shared" si="196"/>
        <v>1</v>
      </c>
      <c r="DK214">
        <f t="shared" si="197"/>
        <v>1</v>
      </c>
      <c r="DL214">
        <f t="shared" si="198"/>
        <v>0</v>
      </c>
      <c r="DM214">
        <f t="shared" si="199"/>
        <v>4</v>
      </c>
      <c r="DN214">
        <f t="shared" si="200"/>
        <v>5</v>
      </c>
      <c r="DO214">
        <f t="shared" si="201"/>
        <v>1</v>
      </c>
      <c r="DP214">
        <f t="shared" si="202"/>
        <v>4</v>
      </c>
      <c r="DQ214">
        <f t="shared" si="203"/>
        <v>1</v>
      </c>
      <c r="DR214">
        <f t="shared" si="204"/>
        <v>0</v>
      </c>
      <c r="DS214">
        <f t="shared" si="205"/>
        <v>4</v>
      </c>
      <c r="DT214">
        <f t="shared" si="206"/>
        <v>41</v>
      </c>
      <c r="DU214">
        <f t="shared" si="207"/>
        <v>7.8846153846153841</v>
      </c>
      <c r="DV214">
        <f t="shared" si="126"/>
        <v>8</v>
      </c>
      <c r="DW214">
        <f t="shared" si="127"/>
        <v>8</v>
      </c>
    </row>
    <row r="215" spans="1:127">
      <c r="A215">
        <v>233</v>
      </c>
      <c r="B215" s="1">
        <v>44753.758553240703</v>
      </c>
      <c r="C215" s="1">
        <v>44753.771273148101</v>
      </c>
      <c r="D215" t="s">
        <v>104</v>
      </c>
      <c r="F215" t="s">
        <v>2810</v>
      </c>
      <c r="G215" s="4">
        <v>10220</v>
      </c>
      <c r="H215" t="s">
        <v>2811</v>
      </c>
      <c r="I215" t="s">
        <v>421</v>
      </c>
      <c r="J215" t="s">
        <v>183</v>
      </c>
      <c r="K215" t="s">
        <v>114</v>
      </c>
      <c r="L215" t="s">
        <v>2812</v>
      </c>
      <c r="M215" t="s">
        <v>109</v>
      </c>
      <c r="O215" t="s">
        <v>2813</v>
      </c>
      <c r="P215" t="s">
        <v>2814</v>
      </c>
      <c r="Q215" t="s">
        <v>112</v>
      </c>
      <c r="R215" t="s">
        <v>284</v>
      </c>
      <c r="S215" t="s">
        <v>114</v>
      </c>
      <c r="T215" t="s">
        <v>156</v>
      </c>
      <c r="U215" t="s">
        <v>218</v>
      </c>
      <c r="V215" t="s">
        <v>116</v>
      </c>
      <c r="W215" t="s">
        <v>2815</v>
      </c>
      <c r="X215" t="s">
        <v>138</v>
      </c>
      <c r="Y215" t="s">
        <v>139</v>
      </c>
      <c r="Z215" t="s">
        <v>116</v>
      </c>
      <c r="AB215" t="s">
        <v>160</v>
      </c>
      <c r="AC215" t="s">
        <v>116</v>
      </c>
      <c r="AD215" t="s">
        <v>2816</v>
      </c>
      <c r="AE215" t="s">
        <v>109</v>
      </c>
      <c r="AG215" t="s">
        <v>116</v>
      </c>
      <c r="AH215" t="s">
        <v>116</v>
      </c>
      <c r="AI215" t="s">
        <v>116</v>
      </c>
      <c r="AJ215" t="s">
        <v>116</v>
      </c>
      <c r="AK215" t="s">
        <v>116</v>
      </c>
      <c r="AL215" t="s">
        <v>116</v>
      </c>
      <c r="AM215" t="s">
        <v>112</v>
      </c>
      <c r="AN215" t="s">
        <v>2817</v>
      </c>
      <c r="AO215" t="s">
        <v>188</v>
      </c>
      <c r="AP215" t="s">
        <v>429</v>
      </c>
      <c r="AQ215" t="s">
        <v>289</v>
      </c>
      <c r="AR215" t="s">
        <v>2818</v>
      </c>
      <c r="AS215" t="s">
        <v>204</v>
      </c>
      <c r="AT215" t="s">
        <v>113</v>
      </c>
      <c r="AU215" t="s">
        <v>116</v>
      </c>
      <c r="AV215" t="s">
        <v>116</v>
      </c>
      <c r="AW215" t="s">
        <v>109</v>
      </c>
      <c r="AZ215" t="s">
        <v>164</v>
      </c>
      <c r="BA215" t="s">
        <v>165</v>
      </c>
      <c r="BB215" t="s">
        <v>206</v>
      </c>
      <c r="BC215" t="s">
        <v>116</v>
      </c>
      <c r="BD215" t="s">
        <v>116</v>
      </c>
      <c r="BE215" t="s">
        <v>116</v>
      </c>
      <c r="BF215" t="s">
        <v>2819</v>
      </c>
      <c r="BG215" t="s">
        <v>116</v>
      </c>
      <c r="BH215" t="s">
        <v>116</v>
      </c>
      <c r="BI215" t="s">
        <v>2820</v>
      </c>
      <c r="BJ215" t="s">
        <v>116</v>
      </c>
      <c r="BK215" t="s">
        <v>116</v>
      </c>
      <c r="BL215" t="s">
        <v>116</v>
      </c>
      <c r="BM215" t="s">
        <v>116</v>
      </c>
      <c r="BN215" t="s">
        <v>168</v>
      </c>
      <c r="BO215" t="s">
        <v>116</v>
      </c>
      <c r="BP215" t="s">
        <v>116</v>
      </c>
      <c r="BQ215" t="s">
        <v>2821</v>
      </c>
      <c r="BR215" t="s">
        <v>116</v>
      </c>
      <c r="BS215" t="s">
        <v>2822</v>
      </c>
      <c r="BT215" t="s">
        <v>116</v>
      </c>
      <c r="BU215" t="s">
        <v>114</v>
      </c>
      <c r="BV215" t="s">
        <v>116</v>
      </c>
      <c r="BX215" t="s">
        <v>116</v>
      </c>
      <c r="BY215" t="s">
        <v>116</v>
      </c>
      <c r="BZ215" t="s">
        <v>2823</v>
      </c>
      <c r="CA215" t="s">
        <v>2824</v>
      </c>
      <c r="CB215" t="s">
        <v>129</v>
      </c>
      <c r="CC215" t="s">
        <v>270</v>
      </c>
      <c r="CD215" t="s">
        <v>116</v>
      </c>
      <c r="CE215" t="s">
        <v>109</v>
      </c>
      <c r="CF215" t="s">
        <v>113</v>
      </c>
      <c r="CG215" t="s">
        <v>113</v>
      </c>
      <c r="CH215" t="s">
        <v>436</v>
      </c>
      <c r="CI215" t="s">
        <v>113</v>
      </c>
      <c r="CJ215" t="s">
        <v>109</v>
      </c>
      <c r="CK215" t="s">
        <v>109</v>
      </c>
      <c r="CL215" t="s">
        <v>116</v>
      </c>
      <c r="CM215" t="s">
        <v>2825</v>
      </c>
      <c r="CN215" t="s">
        <v>2826</v>
      </c>
      <c r="CO215" t="s">
        <v>116</v>
      </c>
      <c r="CP215" t="s">
        <v>116</v>
      </c>
      <c r="CQ215" t="s">
        <v>109</v>
      </c>
      <c r="CS215" t="s">
        <v>116</v>
      </c>
      <c r="CT215" t="s">
        <v>116</v>
      </c>
      <c r="CU215" t="s">
        <v>116</v>
      </c>
      <c r="CV215" t="s">
        <v>109</v>
      </c>
      <c r="CX215" t="s">
        <v>116</v>
      </c>
      <c r="CY215" t="s">
        <v>2827</v>
      </c>
      <c r="DB215">
        <f t="shared" si="188"/>
        <v>2</v>
      </c>
      <c r="DC215">
        <f t="shared" si="189"/>
        <v>0</v>
      </c>
      <c r="DD215">
        <f t="shared" si="190"/>
        <v>6</v>
      </c>
      <c r="DE215">
        <f t="shared" si="191"/>
        <v>1</v>
      </c>
      <c r="DF215">
        <f t="shared" si="192"/>
        <v>5</v>
      </c>
      <c r="DG215">
        <f t="shared" si="193"/>
        <v>0</v>
      </c>
      <c r="DH215">
        <f t="shared" si="194"/>
        <v>11</v>
      </c>
      <c r="DI215">
        <f t="shared" si="195"/>
        <v>3</v>
      </c>
      <c r="DJ215">
        <f t="shared" si="196"/>
        <v>3</v>
      </c>
      <c r="DK215">
        <f t="shared" si="197"/>
        <v>2</v>
      </c>
      <c r="DL215">
        <f t="shared" si="198"/>
        <v>2</v>
      </c>
      <c r="DM215">
        <f t="shared" si="199"/>
        <v>7</v>
      </c>
      <c r="DN215">
        <f t="shared" si="200"/>
        <v>5</v>
      </c>
      <c r="DO215">
        <f t="shared" si="201"/>
        <v>1</v>
      </c>
      <c r="DP215">
        <f t="shared" si="202"/>
        <v>4</v>
      </c>
      <c r="DQ215">
        <f t="shared" si="203"/>
        <v>1</v>
      </c>
      <c r="DR215">
        <f t="shared" si="204"/>
        <v>1</v>
      </c>
      <c r="DS215">
        <f t="shared" si="205"/>
        <v>6</v>
      </c>
      <c r="DT215">
        <f t="shared" si="206"/>
        <v>60</v>
      </c>
      <c r="DU215">
        <f t="shared" si="207"/>
        <v>11.538461538461537</v>
      </c>
      <c r="DV215">
        <f t="shared" si="126"/>
        <v>11.5</v>
      </c>
      <c r="DW215">
        <f t="shared" si="127"/>
        <v>10</v>
      </c>
    </row>
    <row r="216" spans="1:127">
      <c r="A216">
        <v>234</v>
      </c>
      <c r="B216" s="1">
        <v>44753.756712962997</v>
      </c>
      <c r="C216" s="1">
        <v>44753.772210648101</v>
      </c>
      <c r="D216" t="s">
        <v>104</v>
      </c>
      <c r="F216" t="s">
        <v>2828</v>
      </c>
      <c r="G216" s="3">
        <v>20969</v>
      </c>
      <c r="H216" t="s">
        <v>2829</v>
      </c>
      <c r="I216" t="s">
        <v>2830</v>
      </c>
      <c r="J216" t="s">
        <v>134</v>
      </c>
      <c r="K216" t="s">
        <v>109</v>
      </c>
      <c r="M216" t="s">
        <v>109</v>
      </c>
      <c r="O216" t="s">
        <v>392</v>
      </c>
      <c r="P216" t="s">
        <v>2831</v>
      </c>
      <c r="Q216" t="s">
        <v>200</v>
      </c>
      <c r="R216" t="s">
        <v>113</v>
      </c>
      <c r="S216" t="s">
        <v>122</v>
      </c>
      <c r="T216" t="s">
        <v>109</v>
      </c>
      <c r="V216" t="s">
        <v>1775</v>
      </c>
      <c r="X216" t="s">
        <v>138</v>
      </c>
      <c r="Y216" t="s">
        <v>113</v>
      </c>
      <c r="Z216" t="s">
        <v>109</v>
      </c>
      <c r="AA216" t="s">
        <v>109</v>
      </c>
      <c r="AB216" t="s">
        <v>134</v>
      </c>
      <c r="AC216" t="s">
        <v>109</v>
      </c>
      <c r="AE216" t="s">
        <v>109</v>
      </c>
      <c r="AG216" t="s">
        <v>109</v>
      </c>
      <c r="AH216" t="s">
        <v>116</v>
      </c>
      <c r="AI216" t="s">
        <v>109</v>
      </c>
      <c r="AJ216" t="s">
        <v>116</v>
      </c>
      <c r="AK216" t="s">
        <v>116</v>
      </c>
      <c r="AL216" t="s">
        <v>116</v>
      </c>
      <c r="AM216" t="s">
        <v>200</v>
      </c>
      <c r="AN216" t="s">
        <v>117</v>
      </c>
      <c r="AO216" t="s">
        <v>188</v>
      </c>
      <c r="AP216" t="s">
        <v>113</v>
      </c>
      <c r="AQ216" t="s">
        <v>109</v>
      </c>
      <c r="AS216" t="s">
        <v>254</v>
      </c>
      <c r="AT216" t="s">
        <v>113</v>
      </c>
      <c r="AU216" t="s">
        <v>116</v>
      </c>
      <c r="AV216" t="s">
        <v>116</v>
      </c>
      <c r="AW216" t="s">
        <v>109</v>
      </c>
      <c r="AZ216" t="s">
        <v>113</v>
      </c>
      <c r="BA216" t="s">
        <v>113</v>
      </c>
      <c r="BB216" t="s">
        <v>113</v>
      </c>
      <c r="BC216" t="s">
        <v>116</v>
      </c>
      <c r="BD216" t="s">
        <v>116</v>
      </c>
      <c r="BE216" t="s">
        <v>122</v>
      </c>
      <c r="BG216" t="s">
        <v>116</v>
      </c>
      <c r="BH216" t="s">
        <v>116</v>
      </c>
      <c r="BI216" t="s">
        <v>2832</v>
      </c>
      <c r="BJ216" t="s">
        <v>116</v>
      </c>
      <c r="BK216" t="s">
        <v>116</v>
      </c>
      <c r="BL216" t="s">
        <v>116</v>
      </c>
      <c r="BM216" t="s">
        <v>109</v>
      </c>
      <c r="BN216" t="s">
        <v>113</v>
      </c>
      <c r="BO216" t="s">
        <v>116</v>
      </c>
      <c r="BP216" t="s">
        <v>122</v>
      </c>
      <c r="BR216" t="s">
        <v>116</v>
      </c>
      <c r="BS216" t="s">
        <v>113</v>
      </c>
      <c r="BT216" t="s">
        <v>109</v>
      </c>
      <c r="BU216" t="s">
        <v>114</v>
      </c>
      <c r="BV216" t="s">
        <v>116</v>
      </c>
      <c r="BX216" t="s">
        <v>116</v>
      </c>
      <c r="BY216" t="s">
        <v>116</v>
      </c>
      <c r="BZ216" t="s">
        <v>208</v>
      </c>
      <c r="CA216" t="s">
        <v>2024</v>
      </c>
      <c r="CB216" t="s">
        <v>2833</v>
      </c>
      <c r="CC216" t="s">
        <v>277</v>
      </c>
      <c r="CD216" t="s">
        <v>116</v>
      </c>
      <c r="CE216" t="s">
        <v>109</v>
      </c>
      <c r="CF216" t="s">
        <v>2834</v>
      </c>
      <c r="CG216" t="s">
        <v>113</v>
      </c>
      <c r="CH216" t="s">
        <v>113</v>
      </c>
      <c r="CI216" t="s">
        <v>313</v>
      </c>
      <c r="CJ216" t="s">
        <v>109</v>
      </c>
      <c r="CK216" t="s">
        <v>109</v>
      </c>
      <c r="CL216" t="s">
        <v>109</v>
      </c>
      <c r="CN216" t="s">
        <v>176</v>
      </c>
      <c r="CO216" t="s">
        <v>109</v>
      </c>
      <c r="CP216" t="s">
        <v>116</v>
      </c>
      <c r="CQ216" t="s">
        <v>109</v>
      </c>
      <c r="CS216" t="s">
        <v>116</v>
      </c>
      <c r="CT216" t="s">
        <v>116</v>
      </c>
      <c r="CU216" t="s">
        <v>116</v>
      </c>
      <c r="CV216" t="s">
        <v>109</v>
      </c>
      <c r="CX216" t="s">
        <v>109</v>
      </c>
      <c r="DB216">
        <f t="shared" si="188"/>
        <v>1</v>
      </c>
      <c r="DC216">
        <f t="shared" si="189"/>
        <v>0</v>
      </c>
      <c r="DD216">
        <f t="shared" si="190"/>
        <v>3</v>
      </c>
      <c r="DE216">
        <f t="shared" si="191"/>
        <v>1</v>
      </c>
      <c r="DF216">
        <f t="shared" si="192"/>
        <v>2</v>
      </c>
      <c r="DG216">
        <f t="shared" si="193"/>
        <v>0</v>
      </c>
      <c r="DH216">
        <f t="shared" si="194"/>
        <v>7</v>
      </c>
      <c r="DI216">
        <f t="shared" si="195"/>
        <v>3</v>
      </c>
      <c r="DJ216">
        <f t="shared" si="196"/>
        <v>0</v>
      </c>
      <c r="DK216">
        <f t="shared" si="197"/>
        <v>1</v>
      </c>
      <c r="DL216">
        <f t="shared" si="198"/>
        <v>2</v>
      </c>
      <c r="DM216">
        <f t="shared" si="199"/>
        <v>4</v>
      </c>
      <c r="DN216">
        <f t="shared" si="200"/>
        <v>3</v>
      </c>
      <c r="DO216">
        <f t="shared" si="201"/>
        <v>1</v>
      </c>
      <c r="DP216">
        <f t="shared" si="202"/>
        <v>4</v>
      </c>
      <c r="DQ216">
        <f t="shared" si="203"/>
        <v>1</v>
      </c>
      <c r="DR216">
        <f t="shared" si="204"/>
        <v>0</v>
      </c>
      <c r="DS216">
        <f t="shared" si="205"/>
        <v>5</v>
      </c>
      <c r="DT216">
        <f t="shared" si="206"/>
        <v>38</v>
      </c>
      <c r="DU216">
        <f t="shared" si="207"/>
        <v>7.3076923076923075</v>
      </c>
      <c r="DV216">
        <f t="shared" si="126"/>
        <v>7.5</v>
      </c>
      <c r="DW216">
        <f t="shared" si="127"/>
        <v>7.5</v>
      </c>
    </row>
    <row r="217" spans="1:127">
      <c r="A217">
        <v>235</v>
      </c>
      <c r="B217" s="1">
        <v>44753.774085648103</v>
      </c>
      <c r="C217" s="1">
        <v>44753.7882060185</v>
      </c>
      <c r="D217" t="s">
        <v>104</v>
      </c>
      <c r="F217" t="s">
        <v>2835</v>
      </c>
      <c r="G217" s="4">
        <v>21094</v>
      </c>
      <c r="H217" t="s">
        <v>2836</v>
      </c>
      <c r="I217" t="s">
        <v>2837</v>
      </c>
      <c r="J217" t="s">
        <v>322</v>
      </c>
      <c r="K217" t="s">
        <v>114</v>
      </c>
      <c r="L217" t="s">
        <v>2838</v>
      </c>
      <c r="M217" t="s">
        <v>109</v>
      </c>
      <c r="O217" t="s">
        <v>2839</v>
      </c>
      <c r="P217" t="s">
        <v>2840</v>
      </c>
      <c r="Q217" t="s">
        <v>112</v>
      </c>
      <c r="R217" t="s">
        <v>113</v>
      </c>
      <c r="S217" t="s">
        <v>114</v>
      </c>
      <c r="T217" t="s">
        <v>109</v>
      </c>
      <c r="V217" t="s">
        <v>116</v>
      </c>
      <c r="W217" t="s">
        <v>2841</v>
      </c>
      <c r="X217" t="s">
        <v>113</v>
      </c>
      <c r="Y217" t="s">
        <v>286</v>
      </c>
      <c r="Z217" t="s">
        <v>109</v>
      </c>
      <c r="AA217" t="s">
        <v>109</v>
      </c>
      <c r="AB217" t="s">
        <v>134</v>
      </c>
      <c r="AC217" t="s">
        <v>116</v>
      </c>
      <c r="AD217" t="s">
        <v>2842</v>
      </c>
      <c r="AE217" t="s">
        <v>109</v>
      </c>
      <c r="AG217" t="s">
        <v>109</v>
      </c>
      <c r="AH217" t="s">
        <v>116</v>
      </c>
      <c r="AI217" t="s">
        <v>109</v>
      </c>
      <c r="AJ217" t="s">
        <v>116</v>
      </c>
      <c r="AK217" t="s">
        <v>116</v>
      </c>
      <c r="AL217" t="s">
        <v>116</v>
      </c>
      <c r="AM217" t="s">
        <v>200</v>
      </c>
      <c r="AN217" t="s">
        <v>117</v>
      </c>
      <c r="AO217" t="s">
        <v>2843</v>
      </c>
      <c r="AP217" t="s">
        <v>241</v>
      </c>
      <c r="AQ217" t="s">
        <v>109</v>
      </c>
      <c r="AS217" t="s">
        <v>204</v>
      </c>
      <c r="AT217" t="s">
        <v>113</v>
      </c>
      <c r="AU217" t="s">
        <v>116</v>
      </c>
      <c r="AV217" t="s">
        <v>109</v>
      </c>
      <c r="AW217" t="s">
        <v>152</v>
      </c>
      <c r="AX217" t="s">
        <v>116</v>
      </c>
      <c r="AY217" t="s">
        <v>2844</v>
      </c>
      <c r="AZ217" t="s">
        <v>2845</v>
      </c>
      <c r="BA217" t="s">
        <v>2846</v>
      </c>
      <c r="BB217" t="s">
        <v>206</v>
      </c>
      <c r="BC217" t="s">
        <v>116</v>
      </c>
      <c r="BD217" t="s">
        <v>116</v>
      </c>
      <c r="BE217" t="s">
        <v>122</v>
      </c>
      <c r="BG217" t="s">
        <v>116</v>
      </c>
      <c r="BH217" t="s">
        <v>116</v>
      </c>
      <c r="BI217" t="s">
        <v>2847</v>
      </c>
      <c r="BJ217" t="s">
        <v>116</v>
      </c>
      <c r="BK217" t="s">
        <v>116</v>
      </c>
      <c r="BL217" t="s">
        <v>109</v>
      </c>
      <c r="BM217" t="s">
        <v>116</v>
      </c>
      <c r="BN217" t="s">
        <v>124</v>
      </c>
      <c r="BO217" t="s">
        <v>109</v>
      </c>
      <c r="BP217" t="s">
        <v>122</v>
      </c>
      <c r="BR217" t="s">
        <v>109</v>
      </c>
      <c r="BS217" t="s">
        <v>126</v>
      </c>
      <c r="BT217" t="s">
        <v>116</v>
      </c>
      <c r="BU217" t="s">
        <v>114</v>
      </c>
      <c r="BV217" t="s">
        <v>116</v>
      </c>
      <c r="BX217" t="s">
        <v>116</v>
      </c>
      <c r="BY217" t="s">
        <v>116</v>
      </c>
      <c r="BZ217" t="s">
        <v>208</v>
      </c>
      <c r="CA217" t="s">
        <v>2848</v>
      </c>
      <c r="CB217" t="s">
        <v>129</v>
      </c>
      <c r="CC217" t="s">
        <v>277</v>
      </c>
      <c r="CD217" t="s">
        <v>109</v>
      </c>
      <c r="CE217" t="s">
        <v>116</v>
      </c>
      <c r="CG217" t="s">
        <v>113</v>
      </c>
      <c r="CH217" t="s">
        <v>113</v>
      </c>
      <c r="CI217" t="s">
        <v>113</v>
      </c>
      <c r="CJ217" t="s">
        <v>109</v>
      </c>
      <c r="CK217" t="s">
        <v>109</v>
      </c>
      <c r="CL217" t="s">
        <v>116</v>
      </c>
      <c r="CM217" t="s">
        <v>2849</v>
      </c>
      <c r="CN217" t="s">
        <v>176</v>
      </c>
      <c r="CO217" t="s">
        <v>116</v>
      </c>
      <c r="CP217" t="s">
        <v>116</v>
      </c>
      <c r="CQ217" t="s">
        <v>109</v>
      </c>
      <c r="CS217" t="s">
        <v>116</v>
      </c>
      <c r="CT217" t="s">
        <v>116</v>
      </c>
      <c r="CU217" t="s">
        <v>116</v>
      </c>
      <c r="CV217" t="s">
        <v>109</v>
      </c>
      <c r="CX217" t="s">
        <v>116</v>
      </c>
      <c r="CY217" t="s">
        <v>2827</v>
      </c>
      <c r="DB217">
        <f t="shared" si="188"/>
        <v>2</v>
      </c>
      <c r="DC217">
        <f t="shared" si="189"/>
        <v>0</v>
      </c>
      <c r="DD217">
        <f t="shared" si="190"/>
        <v>4</v>
      </c>
      <c r="DE217">
        <f t="shared" si="191"/>
        <v>1</v>
      </c>
      <c r="DF217">
        <f t="shared" si="192"/>
        <v>3</v>
      </c>
      <c r="DG217">
        <f t="shared" si="193"/>
        <v>0</v>
      </c>
      <c r="DH217">
        <f t="shared" si="194"/>
        <v>8</v>
      </c>
      <c r="DI217">
        <f t="shared" si="195"/>
        <v>4</v>
      </c>
      <c r="DJ217">
        <f t="shared" si="196"/>
        <v>3</v>
      </c>
      <c r="DK217">
        <f t="shared" si="197"/>
        <v>1</v>
      </c>
      <c r="DL217">
        <f t="shared" si="198"/>
        <v>2</v>
      </c>
      <c r="DM217">
        <f t="shared" si="199"/>
        <v>4</v>
      </c>
      <c r="DN217">
        <f t="shared" si="200"/>
        <v>4</v>
      </c>
      <c r="DO217">
        <f t="shared" si="201"/>
        <v>1</v>
      </c>
      <c r="DP217">
        <f t="shared" si="202"/>
        <v>3</v>
      </c>
      <c r="DQ217">
        <f t="shared" si="203"/>
        <v>0</v>
      </c>
      <c r="DR217">
        <f t="shared" si="204"/>
        <v>1</v>
      </c>
      <c r="DS217">
        <f t="shared" si="205"/>
        <v>6</v>
      </c>
      <c r="DT217">
        <f t="shared" si="206"/>
        <v>47</v>
      </c>
      <c r="DU217">
        <f t="shared" si="207"/>
        <v>9.0384615384615383</v>
      </c>
      <c r="DV217">
        <f t="shared" si="126"/>
        <v>9</v>
      </c>
      <c r="DW217">
        <f t="shared" si="127"/>
        <v>9</v>
      </c>
    </row>
    <row r="218" spans="1:127">
      <c r="A218">
        <v>236</v>
      </c>
      <c r="B218" s="1">
        <v>44753.781585648103</v>
      </c>
      <c r="C218" s="1">
        <v>44753.7977777778</v>
      </c>
      <c r="D218" t="s">
        <v>104</v>
      </c>
      <c r="F218" t="s">
        <v>2850</v>
      </c>
      <c r="G218" s="3">
        <v>20036</v>
      </c>
      <c r="H218" t="s">
        <v>2851</v>
      </c>
      <c r="I218" t="s">
        <v>1070</v>
      </c>
      <c r="J218" t="s">
        <v>152</v>
      </c>
      <c r="K218" t="s">
        <v>114</v>
      </c>
      <c r="L218" t="s">
        <v>2852</v>
      </c>
      <c r="M218" t="s">
        <v>109</v>
      </c>
      <c r="O218" t="s">
        <v>2853</v>
      </c>
      <c r="P218" t="s">
        <v>2814</v>
      </c>
      <c r="Q218" t="s">
        <v>112</v>
      </c>
      <c r="R218" t="s">
        <v>113</v>
      </c>
      <c r="S218" t="s">
        <v>114</v>
      </c>
      <c r="T218" t="s">
        <v>109</v>
      </c>
      <c r="V218" t="s">
        <v>1775</v>
      </c>
      <c r="X218" t="s">
        <v>138</v>
      </c>
      <c r="Y218" t="s">
        <v>139</v>
      </c>
      <c r="Z218" t="s">
        <v>116</v>
      </c>
      <c r="AB218" t="s">
        <v>134</v>
      </c>
      <c r="AC218" t="s">
        <v>116</v>
      </c>
      <c r="AD218" t="s">
        <v>2854</v>
      </c>
      <c r="AE218" t="s">
        <v>109</v>
      </c>
      <c r="AG218" t="s">
        <v>109</v>
      </c>
      <c r="AH218" t="s">
        <v>116</v>
      </c>
      <c r="AI218" t="s">
        <v>109</v>
      </c>
      <c r="AJ218" t="s">
        <v>116</v>
      </c>
      <c r="AK218" t="s">
        <v>116</v>
      </c>
      <c r="AL218" t="s">
        <v>116</v>
      </c>
      <c r="AM218" t="s">
        <v>112</v>
      </c>
      <c r="AN218" t="s">
        <v>117</v>
      </c>
      <c r="AO218" t="s">
        <v>188</v>
      </c>
      <c r="AP218" t="s">
        <v>288</v>
      </c>
      <c r="AQ218" t="s">
        <v>109</v>
      </c>
      <c r="AS218" t="s">
        <v>2855</v>
      </c>
      <c r="AT218" t="s">
        <v>113</v>
      </c>
      <c r="AU218" t="s">
        <v>116</v>
      </c>
      <c r="AV218" t="s">
        <v>116</v>
      </c>
      <c r="AW218" t="s">
        <v>112</v>
      </c>
      <c r="AX218" t="s">
        <v>116</v>
      </c>
      <c r="AY218" t="s">
        <v>2856</v>
      </c>
      <c r="AZ218" t="s">
        <v>164</v>
      </c>
      <c r="BA218" t="s">
        <v>120</v>
      </c>
      <c r="BB218" t="s">
        <v>206</v>
      </c>
      <c r="BC218" t="s">
        <v>116</v>
      </c>
      <c r="BD218" t="s">
        <v>116</v>
      </c>
      <c r="BE218" t="s">
        <v>116</v>
      </c>
      <c r="BF218" t="s">
        <v>2857</v>
      </c>
      <c r="BG218" t="s">
        <v>116</v>
      </c>
      <c r="BH218" t="s">
        <v>116</v>
      </c>
      <c r="BI218" t="s">
        <v>2858</v>
      </c>
      <c r="BJ218" t="s">
        <v>116</v>
      </c>
      <c r="BK218" t="s">
        <v>116</v>
      </c>
      <c r="BL218" t="s">
        <v>116</v>
      </c>
      <c r="BM218" t="s">
        <v>109</v>
      </c>
      <c r="BN218" t="s">
        <v>2859</v>
      </c>
      <c r="BO218" t="s">
        <v>116</v>
      </c>
      <c r="BP218" t="s">
        <v>116</v>
      </c>
      <c r="BQ218" t="s">
        <v>2860</v>
      </c>
      <c r="BR218" t="s">
        <v>109</v>
      </c>
      <c r="BS218" t="s">
        <v>772</v>
      </c>
      <c r="BT218" t="s">
        <v>116</v>
      </c>
      <c r="BU218" t="s">
        <v>114</v>
      </c>
      <c r="BV218" t="s">
        <v>116</v>
      </c>
      <c r="BW218" t="s">
        <v>2861</v>
      </c>
      <c r="BX218" t="s">
        <v>116</v>
      </c>
      <c r="BY218" t="s">
        <v>116</v>
      </c>
      <c r="BZ218" t="s">
        <v>269</v>
      </c>
      <c r="CA218" t="s">
        <v>246</v>
      </c>
      <c r="CB218" t="s">
        <v>2862</v>
      </c>
      <c r="CC218" t="s">
        <v>270</v>
      </c>
      <c r="CD218" t="s">
        <v>116</v>
      </c>
      <c r="CE218" t="s">
        <v>109</v>
      </c>
      <c r="CF218" t="s">
        <v>2863</v>
      </c>
      <c r="CG218" t="s">
        <v>113</v>
      </c>
      <c r="CH218" t="s">
        <v>436</v>
      </c>
      <c r="CI218" t="s">
        <v>749</v>
      </c>
      <c r="CJ218" t="s">
        <v>116</v>
      </c>
      <c r="CK218" t="s">
        <v>116</v>
      </c>
      <c r="CL218" t="s">
        <v>116</v>
      </c>
      <c r="CM218" t="s">
        <v>2864</v>
      </c>
      <c r="CN218" t="s">
        <v>598</v>
      </c>
      <c r="CO218" t="s">
        <v>116</v>
      </c>
      <c r="CP218" t="s">
        <v>116</v>
      </c>
      <c r="CQ218" t="s">
        <v>109</v>
      </c>
      <c r="CS218" t="s">
        <v>116</v>
      </c>
      <c r="CT218" t="s">
        <v>116</v>
      </c>
      <c r="CU218" t="s">
        <v>116</v>
      </c>
      <c r="CV218" t="s">
        <v>109</v>
      </c>
      <c r="CX218" t="s">
        <v>116</v>
      </c>
      <c r="CY218" t="s">
        <v>347</v>
      </c>
      <c r="DB218">
        <f t="shared" si="188"/>
        <v>2</v>
      </c>
      <c r="DC218">
        <f t="shared" si="189"/>
        <v>0</v>
      </c>
      <c r="DD218">
        <f t="shared" si="190"/>
        <v>4</v>
      </c>
      <c r="DE218">
        <f t="shared" si="191"/>
        <v>1</v>
      </c>
      <c r="DF218">
        <f t="shared" si="192"/>
        <v>5</v>
      </c>
      <c r="DG218">
        <f t="shared" si="193"/>
        <v>0</v>
      </c>
      <c r="DH218">
        <f t="shared" si="194"/>
        <v>8</v>
      </c>
      <c r="DI218">
        <f t="shared" si="195"/>
        <v>5</v>
      </c>
      <c r="DJ218">
        <f t="shared" si="196"/>
        <v>3</v>
      </c>
      <c r="DK218">
        <f t="shared" si="197"/>
        <v>2</v>
      </c>
      <c r="DL218">
        <f t="shared" si="198"/>
        <v>2</v>
      </c>
      <c r="DM218">
        <f t="shared" si="199"/>
        <v>6</v>
      </c>
      <c r="DN218">
        <f t="shared" si="200"/>
        <v>4</v>
      </c>
      <c r="DO218">
        <f t="shared" si="201"/>
        <v>1</v>
      </c>
      <c r="DP218">
        <f t="shared" si="202"/>
        <v>4</v>
      </c>
      <c r="DQ218">
        <f t="shared" si="203"/>
        <v>2</v>
      </c>
      <c r="DR218">
        <f t="shared" si="204"/>
        <v>3</v>
      </c>
      <c r="DS218">
        <f t="shared" si="205"/>
        <v>6</v>
      </c>
      <c r="DT218">
        <f t="shared" si="206"/>
        <v>58</v>
      </c>
      <c r="DU218">
        <f t="shared" si="207"/>
        <v>11.153846153846153</v>
      </c>
      <c r="DV218">
        <f t="shared" si="126"/>
        <v>11</v>
      </c>
      <c r="DW218">
        <f t="shared" si="127"/>
        <v>10</v>
      </c>
    </row>
    <row r="219" spans="1:127">
      <c r="A219">
        <v>237</v>
      </c>
      <c r="B219" s="1">
        <v>44753.783750000002</v>
      </c>
      <c r="C219" s="1">
        <v>44753.798344907402</v>
      </c>
      <c r="D219" t="s">
        <v>104</v>
      </c>
      <c r="F219" t="s">
        <v>2865</v>
      </c>
      <c r="G219" s="4">
        <v>22917</v>
      </c>
      <c r="H219" t="s">
        <v>2866</v>
      </c>
      <c r="I219" t="s">
        <v>2867</v>
      </c>
      <c r="J219" t="s">
        <v>109</v>
      </c>
      <c r="M219" t="s">
        <v>109</v>
      </c>
      <c r="O219" t="s">
        <v>2015</v>
      </c>
      <c r="P219" t="s">
        <v>199</v>
      </c>
      <c r="Q219" t="s">
        <v>200</v>
      </c>
      <c r="R219" t="s">
        <v>113</v>
      </c>
      <c r="S219" t="s">
        <v>122</v>
      </c>
      <c r="T219" t="s">
        <v>109</v>
      </c>
      <c r="V219" t="s">
        <v>1775</v>
      </c>
      <c r="X219" t="s">
        <v>113</v>
      </c>
      <c r="Y219" t="s">
        <v>159</v>
      </c>
      <c r="Z219" t="s">
        <v>116</v>
      </c>
      <c r="AB219" t="s">
        <v>134</v>
      </c>
      <c r="AC219" t="s">
        <v>109</v>
      </c>
      <c r="AE219" t="s">
        <v>109</v>
      </c>
      <c r="AG219" t="s">
        <v>116</v>
      </c>
      <c r="AH219" t="s">
        <v>116</v>
      </c>
      <c r="AI219" t="s">
        <v>116</v>
      </c>
      <c r="AJ219" t="s">
        <v>116</v>
      </c>
      <c r="AK219" t="s">
        <v>116</v>
      </c>
      <c r="AL219" t="s">
        <v>116</v>
      </c>
      <c r="AM219" t="s">
        <v>200</v>
      </c>
      <c r="AN219" t="s">
        <v>253</v>
      </c>
      <c r="AO219" t="s">
        <v>219</v>
      </c>
      <c r="AP219" t="s">
        <v>1868</v>
      </c>
      <c r="AQ219" t="s">
        <v>109</v>
      </c>
      <c r="AS219" t="s">
        <v>118</v>
      </c>
      <c r="AT219" t="s">
        <v>308</v>
      </c>
      <c r="AU219" t="s">
        <v>116</v>
      </c>
      <c r="AV219" t="s">
        <v>116</v>
      </c>
      <c r="AW219" t="s">
        <v>109</v>
      </c>
      <c r="AZ219" t="s">
        <v>164</v>
      </c>
      <c r="BA219" t="s">
        <v>476</v>
      </c>
      <c r="BB219" t="s">
        <v>206</v>
      </c>
      <c r="BC219" t="s">
        <v>116</v>
      </c>
      <c r="BD219" t="s">
        <v>116</v>
      </c>
      <c r="BE219" t="s">
        <v>116</v>
      </c>
      <c r="BF219" t="s">
        <v>2868</v>
      </c>
      <c r="BG219" t="s">
        <v>116</v>
      </c>
      <c r="BH219" t="s">
        <v>116</v>
      </c>
      <c r="BI219" t="s">
        <v>2869</v>
      </c>
      <c r="BJ219" t="s">
        <v>116</v>
      </c>
      <c r="BK219" t="s">
        <v>116</v>
      </c>
      <c r="BL219" t="s">
        <v>109</v>
      </c>
      <c r="BM219" t="s">
        <v>116</v>
      </c>
      <c r="BN219" t="s">
        <v>113</v>
      </c>
      <c r="BO219" t="s">
        <v>116</v>
      </c>
      <c r="BP219" t="s">
        <v>122</v>
      </c>
      <c r="BR219" t="s">
        <v>116</v>
      </c>
      <c r="BS219" t="s">
        <v>169</v>
      </c>
      <c r="BT219" t="s">
        <v>116</v>
      </c>
      <c r="BU219" t="s">
        <v>114</v>
      </c>
      <c r="BV219" t="s">
        <v>116</v>
      </c>
      <c r="BX219" t="s">
        <v>116</v>
      </c>
      <c r="BY219" t="s">
        <v>116</v>
      </c>
      <c r="BZ219" t="s">
        <v>208</v>
      </c>
      <c r="CA219" t="s">
        <v>2870</v>
      </c>
      <c r="CB219" t="s">
        <v>2871</v>
      </c>
      <c r="CC219" t="s">
        <v>270</v>
      </c>
      <c r="CD219" t="s">
        <v>116</v>
      </c>
      <c r="CE219" t="s">
        <v>109</v>
      </c>
      <c r="CF219" t="s">
        <v>173</v>
      </c>
      <c r="CG219" t="s">
        <v>113</v>
      </c>
      <c r="CH219" t="s">
        <v>113</v>
      </c>
      <c r="CI219" t="s">
        <v>680</v>
      </c>
      <c r="CJ219" t="s">
        <v>109</v>
      </c>
      <c r="CK219" t="s">
        <v>109</v>
      </c>
      <c r="CL219" t="s">
        <v>109</v>
      </c>
      <c r="CN219" t="s">
        <v>113</v>
      </c>
      <c r="CO219" t="s">
        <v>109</v>
      </c>
      <c r="CP219" t="s">
        <v>116</v>
      </c>
      <c r="CQ219" t="s">
        <v>109</v>
      </c>
      <c r="CS219" t="s">
        <v>116</v>
      </c>
      <c r="CT219" t="s">
        <v>116</v>
      </c>
      <c r="CU219" t="s">
        <v>116</v>
      </c>
      <c r="CV219" t="s">
        <v>116</v>
      </c>
      <c r="CW219" t="s">
        <v>2872</v>
      </c>
      <c r="CX219" t="s">
        <v>109</v>
      </c>
      <c r="DB219">
        <f t="shared" si="188"/>
        <v>0</v>
      </c>
      <c r="DC219">
        <f t="shared" si="189"/>
        <v>0</v>
      </c>
      <c r="DD219">
        <f t="shared" si="190"/>
        <v>3</v>
      </c>
      <c r="DE219">
        <f t="shared" si="191"/>
        <v>1</v>
      </c>
      <c r="DF219">
        <f t="shared" si="192"/>
        <v>3</v>
      </c>
      <c r="DG219">
        <f t="shared" si="193"/>
        <v>0</v>
      </c>
      <c r="DH219">
        <f t="shared" si="194"/>
        <v>10</v>
      </c>
      <c r="DI219">
        <f t="shared" si="195"/>
        <v>4</v>
      </c>
      <c r="DJ219">
        <f t="shared" si="196"/>
        <v>3</v>
      </c>
      <c r="DK219">
        <f t="shared" si="197"/>
        <v>2</v>
      </c>
      <c r="DL219">
        <f t="shared" si="198"/>
        <v>2</v>
      </c>
      <c r="DM219">
        <f t="shared" si="199"/>
        <v>4</v>
      </c>
      <c r="DN219">
        <f t="shared" si="200"/>
        <v>5</v>
      </c>
      <c r="DO219">
        <f t="shared" si="201"/>
        <v>1</v>
      </c>
      <c r="DP219">
        <f t="shared" si="202"/>
        <v>4</v>
      </c>
      <c r="DQ219">
        <f t="shared" si="203"/>
        <v>1</v>
      </c>
      <c r="DR219">
        <f t="shared" si="204"/>
        <v>0</v>
      </c>
      <c r="DS219">
        <f t="shared" si="205"/>
        <v>5</v>
      </c>
      <c r="DT219">
        <f t="shared" si="206"/>
        <v>48</v>
      </c>
      <c r="DU219">
        <f t="shared" si="207"/>
        <v>9.2307692307692317</v>
      </c>
      <c r="DV219">
        <f t="shared" si="126"/>
        <v>9</v>
      </c>
      <c r="DW219">
        <f t="shared" si="127"/>
        <v>9</v>
      </c>
    </row>
    <row r="220" spans="1:127">
      <c r="A220">
        <v>238</v>
      </c>
      <c r="B220" s="1">
        <v>44753.802986111099</v>
      </c>
      <c r="C220" s="1">
        <v>44753.810196759303</v>
      </c>
      <c r="D220" t="s">
        <v>104</v>
      </c>
      <c r="F220" t="s">
        <v>2873</v>
      </c>
      <c r="G220" s="3">
        <v>1259</v>
      </c>
      <c r="H220" t="s">
        <v>2874</v>
      </c>
      <c r="I220" t="s">
        <v>2875</v>
      </c>
      <c r="J220" t="s">
        <v>134</v>
      </c>
      <c r="K220" t="s">
        <v>114</v>
      </c>
      <c r="L220" t="s">
        <v>2876</v>
      </c>
      <c r="M220" t="s">
        <v>109</v>
      </c>
      <c r="O220" t="s">
        <v>472</v>
      </c>
      <c r="P220" t="s">
        <v>2877</v>
      </c>
      <c r="Q220" t="s">
        <v>112</v>
      </c>
      <c r="R220" t="s">
        <v>113</v>
      </c>
      <c r="S220" t="s">
        <v>114</v>
      </c>
      <c r="T220" t="s">
        <v>109</v>
      </c>
      <c r="V220" t="s">
        <v>1775</v>
      </c>
      <c r="X220" t="s">
        <v>113</v>
      </c>
      <c r="Y220" t="s">
        <v>113</v>
      </c>
      <c r="Z220" t="s">
        <v>109</v>
      </c>
      <c r="AA220" t="s">
        <v>109</v>
      </c>
      <c r="AB220" t="s">
        <v>134</v>
      </c>
      <c r="AC220" t="s">
        <v>109</v>
      </c>
      <c r="AE220" t="s">
        <v>109</v>
      </c>
      <c r="AG220" t="s">
        <v>109</v>
      </c>
      <c r="AH220" t="s">
        <v>116</v>
      </c>
      <c r="AI220" t="s">
        <v>116</v>
      </c>
      <c r="AJ220" t="s">
        <v>116</v>
      </c>
      <c r="AK220" t="s">
        <v>116</v>
      </c>
      <c r="AL220" t="s">
        <v>116</v>
      </c>
      <c r="AM220" t="s">
        <v>112</v>
      </c>
      <c r="AN220" t="s">
        <v>253</v>
      </c>
      <c r="AO220" t="s">
        <v>188</v>
      </c>
      <c r="AP220" t="s">
        <v>113</v>
      </c>
      <c r="AQ220" t="s">
        <v>289</v>
      </c>
      <c r="AS220" t="s">
        <v>2878</v>
      </c>
      <c r="AT220" t="s">
        <v>113</v>
      </c>
      <c r="AU220" t="s">
        <v>116</v>
      </c>
      <c r="AV220" t="s">
        <v>116</v>
      </c>
      <c r="AW220" t="s">
        <v>109</v>
      </c>
      <c r="AZ220" t="s">
        <v>113</v>
      </c>
      <c r="BA220" t="s">
        <v>113</v>
      </c>
      <c r="BB220" t="s">
        <v>113</v>
      </c>
      <c r="BC220" t="s">
        <v>116</v>
      </c>
      <c r="BD220" t="s">
        <v>116</v>
      </c>
      <c r="BE220" t="s">
        <v>122</v>
      </c>
      <c r="BG220" t="s">
        <v>109</v>
      </c>
      <c r="BH220" t="s">
        <v>109</v>
      </c>
      <c r="BJ220" t="s">
        <v>116</v>
      </c>
      <c r="BK220" t="s">
        <v>109</v>
      </c>
      <c r="BL220" t="s">
        <v>109</v>
      </c>
      <c r="BM220" t="s">
        <v>109</v>
      </c>
      <c r="BN220" t="s">
        <v>113</v>
      </c>
      <c r="BO220" t="s">
        <v>116</v>
      </c>
      <c r="BP220" t="s">
        <v>122</v>
      </c>
      <c r="BR220" t="s">
        <v>116</v>
      </c>
      <c r="BS220" t="s">
        <v>126</v>
      </c>
      <c r="BT220" t="s">
        <v>109</v>
      </c>
      <c r="BU220" t="s">
        <v>114</v>
      </c>
      <c r="BV220" t="s">
        <v>116</v>
      </c>
      <c r="BX220" t="s">
        <v>116</v>
      </c>
      <c r="BY220" t="s">
        <v>116</v>
      </c>
      <c r="BZ220" t="s">
        <v>208</v>
      </c>
      <c r="CA220" t="s">
        <v>757</v>
      </c>
      <c r="CB220" t="s">
        <v>113</v>
      </c>
      <c r="CC220" t="s">
        <v>270</v>
      </c>
      <c r="CD220" t="s">
        <v>116</v>
      </c>
      <c r="CE220" t="s">
        <v>116</v>
      </c>
      <c r="CG220" t="s">
        <v>113</v>
      </c>
      <c r="CH220" t="s">
        <v>113</v>
      </c>
      <c r="CI220" t="s">
        <v>113</v>
      </c>
      <c r="CJ220" t="s">
        <v>109</v>
      </c>
      <c r="CK220" t="s">
        <v>109</v>
      </c>
      <c r="CL220" t="s">
        <v>109</v>
      </c>
      <c r="CN220" t="s">
        <v>1306</v>
      </c>
      <c r="CO220" t="s">
        <v>109</v>
      </c>
      <c r="CP220" t="s">
        <v>116</v>
      </c>
      <c r="CQ220" t="s">
        <v>109</v>
      </c>
      <c r="CS220" t="s">
        <v>109</v>
      </c>
      <c r="CT220" t="s">
        <v>109</v>
      </c>
      <c r="CU220" t="s">
        <v>116</v>
      </c>
      <c r="CV220" t="s">
        <v>109</v>
      </c>
      <c r="CX220" t="s">
        <v>109</v>
      </c>
      <c r="DB220">
        <f t="shared" si="188"/>
        <v>2</v>
      </c>
      <c r="DC220">
        <f t="shared" si="189"/>
        <v>0</v>
      </c>
      <c r="DD220">
        <f t="shared" si="190"/>
        <v>4</v>
      </c>
      <c r="DE220">
        <f t="shared" si="191"/>
        <v>1</v>
      </c>
      <c r="DF220">
        <f t="shared" si="192"/>
        <v>1</v>
      </c>
      <c r="DG220">
        <f t="shared" si="193"/>
        <v>0</v>
      </c>
      <c r="DH220">
        <f t="shared" si="194"/>
        <v>9</v>
      </c>
      <c r="DI220">
        <f t="shared" si="195"/>
        <v>3</v>
      </c>
      <c r="DJ220">
        <f t="shared" si="196"/>
        <v>0</v>
      </c>
      <c r="DK220">
        <f t="shared" si="197"/>
        <v>1</v>
      </c>
      <c r="DL220">
        <f t="shared" si="198"/>
        <v>0</v>
      </c>
      <c r="DM220">
        <f t="shared" si="199"/>
        <v>2</v>
      </c>
      <c r="DN220">
        <f t="shared" si="200"/>
        <v>4</v>
      </c>
      <c r="DO220">
        <f t="shared" si="201"/>
        <v>1</v>
      </c>
      <c r="DP220">
        <f t="shared" si="202"/>
        <v>3</v>
      </c>
      <c r="DQ220">
        <f t="shared" si="203"/>
        <v>0</v>
      </c>
      <c r="DR220">
        <f t="shared" si="204"/>
        <v>0</v>
      </c>
      <c r="DS220">
        <f t="shared" si="205"/>
        <v>3</v>
      </c>
      <c r="DT220">
        <f t="shared" si="206"/>
        <v>34</v>
      </c>
      <c r="DU220">
        <f t="shared" si="207"/>
        <v>6.5384615384615383</v>
      </c>
      <c r="DV220">
        <f t="shared" si="126"/>
        <v>6.5</v>
      </c>
      <c r="DW220">
        <f t="shared" si="127"/>
        <v>6.5</v>
      </c>
    </row>
    <row r="221" spans="1:127">
      <c r="A221">
        <v>239</v>
      </c>
      <c r="B221" s="1">
        <v>44753.809594907398</v>
      </c>
      <c r="C221" s="1">
        <v>44753.8190509259</v>
      </c>
      <c r="D221" t="s">
        <v>104</v>
      </c>
      <c r="F221" t="s">
        <v>2879</v>
      </c>
      <c r="G221" s="3">
        <v>22440</v>
      </c>
      <c r="H221" t="s">
        <v>2880</v>
      </c>
      <c r="I221" t="s">
        <v>2881</v>
      </c>
      <c r="J221" t="s">
        <v>152</v>
      </c>
      <c r="K221" t="s">
        <v>114</v>
      </c>
      <c r="L221" t="s">
        <v>2882</v>
      </c>
      <c r="M221" t="s">
        <v>109</v>
      </c>
      <c r="O221" t="s">
        <v>113</v>
      </c>
      <c r="P221" t="s">
        <v>2883</v>
      </c>
      <c r="Q221" t="s">
        <v>112</v>
      </c>
      <c r="R221" t="s">
        <v>113</v>
      </c>
      <c r="S221" t="s">
        <v>114</v>
      </c>
      <c r="T221" t="s">
        <v>156</v>
      </c>
      <c r="U221" t="s">
        <v>157</v>
      </c>
      <c r="V221" t="s">
        <v>1775</v>
      </c>
      <c r="X221" t="s">
        <v>138</v>
      </c>
      <c r="Y221" t="s">
        <v>187</v>
      </c>
      <c r="Z221" t="s">
        <v>109</v>
      </c>
      <c r="AA221" t="s">
        <v>116</v>
      </c>
      <c r="AB221" t="s">
        <v>2884</v>
      </c>
      <c r="AC221" t="s">
        <v>116</v>
      </c>
      <c r="AD221" t="s">
        <v>2885</v>
      </c>
      <c r="AE221" t="s">
        <v>109</v>
      </c>
      <c r="AG221" t="s">
        <v>109</v>
      </c>
      <c r="AH221" t="s">
        <v>116</v>
      </c>
      <c r="AI221" t="s">
        <v>109</v>
      </c>
      <c r="AJ221" t="s">
        <v>116</v>
      </c>
      <c r="AK221" t="s">
        <v>116</v>
      </c>
      <c r="AL221" t="s">
        <v>116</v>
      </c>
      <c r="AM221" t="s">
        <v>112</v>
      </c>
      <c r="AN221" t="s">
        <v>117</v>
      </c>
      <c r="AO221" t="s">
        <v>162</v>
      </c>
      <c r="AP221" t="s">
        <v>1868</v>
      </c>
      <c r="AQ221" t="s">
        <v>109</v>
      </c>
      <c r="AS221" t="s">
        <v>204</v>
      </c>
      <c r="AT221" t="s">
        <v>113</v>
      </c>
      <c r="AU221" t="s">
        <v>116</v>
      </c>
      <c r="AV221" t="s">
        <v>116</v>
      </c>
      <c r="AW221" t="s">
        <v>109</v>
      </c>
      <c r="AZ221" t="s">
        <v>2886</v>
      </c>
      <c r="BA221" t="s">
        <v>165</v>
      </c>
      <c r="BB221" t="s">
        <v>206</v>
      </c>
      <c r="BC221" t="s">
        <v>116</v>
      </c>
      <c r="BD221" t="s">
        <v>116</v>
      </c>
      <c r="BE221" t="s">
        <v>116</v>
      </c>
      <c r="BF221" t="s">
        <v>2887</v>
      </c>
      <c r="BG221" t="s">
        <v>116</v>
      </c>
      <c r="BH221" t="s">
        <v>116</v>
      </c>
      <c r="BI221" t="s">
        <v>2888</v>
      </c>
      <c r="BJ221" t="s">
        <v>116</v>
      </c>
      <c r="BK221" t="s">
        <v>116</v>
      </c>
      <c r="BL221" t="s">
        <v>116</v>
      </c>
      <c r="BM221" t="s">
        <v>116</v>
      </c>
      <c r="BN221" t="s">
        <v>124</v>
      </c>
      <c r="BO221" t="s">
        <v>116</v>
      </c>
      <c r="BP221" t="s">
        <v>122</v>
      </c>
      <c r="BR221" t="s">
        <v>116</v>
      </c>
      <c r="BS221" t="s">
        <v>126</v>
      </c>
      <c r="BT221" t="s">
        <v>116</v>
      </c>
      <c r="BU221" t="s">
        <v>114</v>
      </c>
      <c r="BV221" t="s">
        <v>223</v>
      </c>
      <c r="BX221" t="s">
        <v>116</v>
      </c>
      <c r="BY221" t="s">
        <v>116</v>
      </c>
      <c r="BZ221" t="s">
        <v>208</v>
      </c>
      <c r="CA221" t="s">
        <v>606</v>
      </c>
      <c r="CB221" t="s">
        <v>129</v>
      </c>
      <c r="CC221" t="s">
        <v>277</v>
      </c>
      <c r="CD221" t="s">
        <v>109</v>
      </c>
      <c r="CE221" t="s">
        <v>116</v>
      </c>
      <c r="CG221" t="s">
        <v>113</v>
      </c>
      <c r="CH221" t="s">
        <v>2889</v>
      </c>
      <c r="CI221" t="s">
        <v>749</v>
      </c>
      <c r="CJ221" t="s">
        <v>109</v>
      </c>
      <c r="CK221" t="s">
        <v>109</v>
      </c>
      <c r="CL221" t="s">
        <v>116</v>
      </c>
      <c r="CM221" t="s">
        <v>2890</v>
      </c>
      <c r="CN221" t="s">
        <v>2891</v>
      </c>
      <c r="CO221" t="s">
        <v>109</v>
      </c>
      <c r="CP221" t="s">
        <v>116</v>
      </c>
      <c r="CQ221" t="s">
        <v>116</v>
      </c>
      <c r="CR221" t="s">
        <v>2892</v>
      </c>
      <c r="CS221" t="s">
        <v>116</v>
      </c>
      <c r="CT221" t="s">
        <v>116</v>
      </c>
      <c r="CU221" t="s">
        <v>109</v>
      </c>
      <c r="CV221" t="s">
        <v>109</v>
      </c>
      <c r="CX221" t="s">
        <v>116</v>
      </c>
      <c r="CY221" t="s">
        <v>2893</v>
      </c>
      <c r="DB221">
        <f t="shared" si="188"/>
        <v>2</v>
      </c>
      <c r="DC221">
        <f t="shared" si="189"/>
        <v>0</v>
      </c>
      <c r="DD221">
        <f t="shared" si="190"/>
        <v>4</v>
      </c>
      <c r="DE221">
        <f t="shared" si="191"/>
        <v>1</v>
      </c>
      <c r="DF221">
        <f t="shared" si="192"/>
        <v>5</v>
      </c>
      <c r="DG221">
        <f t="shared" si="193"/>
        <v>0</v>
      </c>
      <c r="DH221">
        <f t="shared" si="194"/>
        <v>8</v>
      </c>
      <c r="DI221">
        <f t="shared" si="195"/>
        <v>3</v>
      </c>
      <c r="DJ221">
        <f t="shared" si="196"/>
        <v>3</v>
      </c>
      <c r="DK221">
        <f t="shared" si="197"/>
        <v>2</v>
      </c>
      <c r="DL221">
        <f t="shared" si="198"/>
        <v>2</v>
      </c>
      <c r="DM221">
        <f t="shared" si="199"/>
        <v>6</v>
      </c>
      <c r="DN221">
        <f t="shared" si="200"/>
        <v>5</v>
      </c>
      <c r="DO221">
        <f t="shared" si="201"/>
        <v>1</v>
      </c>
      <c r="DP221">
        <f t="shared" si="202"/>
        <v>3</v>
      </c>
      <c r="DQ221">
        <f t="shared" si="203"/>
        <v>1</v>
      </c>
      <c r="DR221">
        <f t="shared" si="204"/>
        <v>1</v>
      </c>
      <c r="DS221">
        <f t="shared" si="205"/>
        <v>6</v>
      </c>
      <c r="DT221">
        <f t="shared" si="206"/>
        <v>53</v>
      </c>
      <c r="DU221">
        <f t="shared" si="207"/>
        <v>10.192307692307692</v>
      </c>
      <c r="DV221">
        <f t="shared" si="126"/>
        <v>10</v>
      </c>
      <c r="DW221">
        <f t="shared" si="127"/>
        <v>10</v>
      </c>
    </row>
    <row r="222" spans="1:127">
      <c r="A222">
        <v>241</v>
      </c>
      <c r="B222" s="1">
        <v>44753.847060185202</v>
      </c>
      <c r="C222" s="1">
        <v>44753.859652777799</v>
      </c>
      <c r="D222" t="s">
        <v>104</v>
      </c>
      <c r="F222" t="s">
        <v>2895</v>
      </c>
      <c r="G222" s="3">
        <v>14140</v>
      </c>
      <c r="H222" t="s">
        <v>2896</v>
      </c>
      <c r="I222" t="s">
        <v>2897</v>
      </c>
      <c r="J222" t="s">
        <v>152</v>
      </c>
      <c r="K222" t="s">
        <v>109</v>
      </c>
      <c r="M222" t="s">
        <v>109</v>
      </c>
      <c r="O222" t="s">
        <v>2898</v>
      </c>
      <c r="P222" t="s">
        <v>2899</v>
      </c>
      <c r="Q222" t="s">
        <v>200</v>
      </c>
      <c r="R222" t="s">
        <v>113</v>
      </c>
      <c r="S222" t="s">
        <v>122</v>
      </c>
      <c r="T222" t="s">
        <v>109</v>
      </c>
      <c r="V222" t="s">
        <v>1775</v>
      </c>
      <c r="X222" t="s">
        <v>510</v>
      </c>
      <c r="Y222" t="s">
        <v>139</v>
      </c>
      <c r="Z222" t="s">
        <v>116</v>
      </c>
      <c r="AB222" t="s">
        <v>160</v>
      </c>
      <c r="AC222" t="s">
        <v>109</v>
      </c>
      <c r="AE222" t="s">
        <v>109</v>
      </c>
      <c r="AG222" t="s">
        <v>109</v>
      </c>
      <c r="AH222" t="s">
        <v>116</v>
      </c>
      <c r="AI222" t="s">
        <v>109</v>
      </c>
      <c r="AJ222" t="s">
        <v>109</v>
      </c>
      <c r="AK222" t="s">
        <v>109</v>
      </c>
      <c r="AL222" t="s">
        <v>116</v>
      </c>
      <c r="AM222" t="s">
        <v>200</v>
      </c>
      <c r="AN222" t="s">
        <v>117</v>
      </c>
      <c r="AO222" t="s">
        <v>219</v>
      </c>
      <c r="AP222" t="s">
        <v>1868</v>
      </c>
      <c r="AQ222" t="s">
        <v>109</v>
      </c>
      <c r="AS222" t="s">
        <v>2900</v>
      </c>
      <c r="AT222" t="s">
        <v>113</v>
      </c>
      <c r="AU222" t="s">
        <v>116</v>
      </c>
      <c r="AV222" t="s">
        <v>109</v>
      </c>
      <c r="AW222" t="s">
        <v>109</v>
      </c>
      <c r="AZ222" t="s">
        <v>113</v>
      </c>
      <c r="BA222" t="s">
        <v>120</v>
      </c>
      <c r="BB222" t="s">
        <v>113</v>
      </c>
      <c r="BC222" t="s">
        <v>116</v>
      </c>
      <c r="BD222" t="s">
        <v>116</v>
      </c>
      <c r="BE222" t="s">
        <v>122</v>
      </c>
      <c r="BG222" t="s">
        <v>116</v>
      </c>
      <c r="BH222" t="s">
        <v>116</v>
      </c>
      <c r="BI222" t="s">
        <v>2901</v>
      </c>
      <c r="BJ222" t="s">
        <v>116</v>
      </c>
      <c r="BK222" t="s">
        <v>116</v>
      </c>
      <c r="BL222" t="s">
        <v>116</v>
      </c>
      <c r="BM222" t="s">
        <v>116</v>
      </c>
      <c r="BN222" t="s">
        <v>113</v>
      </c>
      <c r="BO222" t="s">
        <v>116</v>
      </c>
      <c r="BP222" t="s">
        <v>122</v>
      </c>
      <c r="BR222" t="s">
        <v>109</v>
      </c>
      <c r="BS222" t="s">
        <v>310</v>
      </c>
      <c r="BT222" t="s">
        <v>109</v>
      </c>
      <c r="BU222" t="s">
        <v>114</v>
      </c>
      <c r="BV222" t="s">
        <v>116</v>
      </c>
      <c r="BX222" t="s">
        <v>116</v>
      </c>
      <c r="BY222" t="s">
        <v>116</v>
      </c>
      <c r="BZ222" t="s">
        <v>208</v>
      </c>
      <c r="CA222" t="s">
        <v>2902</v>
      </c>
      <c r="CB222" t="s">
        <v>2903</v>
      </c>
      <c r="CC222" t="s">
        <v>632</v>
      </c>
      <c r="CD222" t="s">
        <v>109</v>
      </c>
      <c r="CE222" t="s">
        <v>116</v>
      </c>
      <c r="CG222" t="s">
        <v>113</v>
      </c>
      <c r="CH222" t="s">
        <v>113</v>
      </c>
      <c r="CI222" t="s">
        <v>313</v>
      </c>
      <c r="CJ222" t="s">
        <v>116</v>
      </c>
      <c r="CK222" t="s">
        <v>116</v>
      </c>
      <c r="CL222" t="s">
        <v>116</v>
      </c>
      <c r="CM222" t="s">
        <v>2904</v>
      </c>
      <c r="CN222" t="s">
        <v>176</v>
      </c>
      <c r="CO222" t="s">
        <v>109</v>
      </c>
      <c r="CP222" t="s">
        <v>116</v>
      </c>
      <c r="CQ222" t="s">
        <v>109</v>
      </c>
      <c r="CS222" t="s">
        <v>116</v>
      </c>
      <c r="CT222" t="s">
        <v>116</v>
      </c>
      <c r="CU222" t="s">
        <v>116</v>
      </c>
      <c r="CV222" t="s">
        <v>109</v>
      </c>
      <c r="CX222" t="s">
        <v>109</v>
      </c>
      <c r="DB222">
        <f t="shared" si="188"/>
        <v>1</v>
      </c>
      <c r="DC222">
        <f t="shared" si="189"/>
        <v>0</v>
      </c>
      <c r="DD222">
        <f t="shared" si="190"/>
        <v>3</v>
      </c>
      <c r="DE222">
        <f t="shared" si="191"/>
        <v>1</v>
      </c>
      <c r="DF222">
        <f t="shared" si="192"/>
        <v>4</v>
      </c>
      <c r="DG222">
        <f t="shared" si="193"/>
        <v>0</v>
      </c>
      <c r="DH222">
        <f t="shared" si="194"/>
        <v>6</v>
      </c>
      <c r="DI222">
        <f t="shared" si="195"/>
        <v>2</v>
      </c>
      <c r="DJ222">
        <f t="shared" si="196"/>
        <v>1</v>
      </c>
      <c r="DK222">
        <f t="shared" si="197"/>
        <v>1</v>
      </c>
      <c r="DL222">
        <f t="shared" si="198"/>
        <v>2</v>
      </c>
      <c r="DM222">
        <f t="shared" si="199"/>
        <v>5</v>
      </c>
      <c r="DN222">
        <f t="shared" si="200"/>
        <v>3</v>
      </c>
      <c r="DO222">
        <f t="shared" si="201"/>
        <v>1</v>
      </c>
      <c r="DP222">
        <f t="shared" si="202"/>
        <v>3</v>
      </c>
      <c r="DQ222">
        <f t="shared" si="203"/>
        <v>0</v>
      </c>
      <c r="DR222">
        <f t="shared" si="204"/>
        <v>3</v>
      </c>
      <c r="DS222">
        <f t="shared" si="205"/>
        <v>5</v>
      </c>
      <c r="DT222">
        <f t="shared" si="206"/>
        <v>41</v>
      </c>
      <c r="DU222">
        <f t="shared" si="207"/>
        <v>7.8846153846153841</v>
      </c>
      <c r="DV222">
        <f t="shared" si="126"/>
        <v>8</v>
      </c>
      <c r="DW222">
        <f t="shared" si="127"/>
        <v>8</v>
      </c>
    </row>
    <row r="223" spans="1:127">
      <c r="A223">
        <v>242</v>
      </c>
      <c r="B223" s="1">
        <v>44753.862592592603</v>
      </c>
      <c r="C223" s="1">
        <v>44753.879282407397</v>
      </c>
      <c r="D223" t="s">
        <v>104</v>
      </c>
      <c r="F223" t="s">
        <v>2905</v>
      </c>
      <c r="G223" s="4">
        <v>11325</v>
      </c>
      <c r="H223" t="s">
        <v>2906</v>
      </c>
      <c r="I223" t="s">
        <v>2907</v>
      </c>
      <c r="J223" t="s">
        <v>134</v>
      </c>
      <c r="K223" t="s">
        <v>114</v>
      </c>
      <c r="L223" t="s">
        <v>2908</v>
      </c>
      <c r="M223" t="s">
        <v>109</v>
      </c>
      <c r="O223" t="s">
        <v>198</v>
      </c>
      <c r="P223" t="s">
        <v>2909</v>
      </c>
      <c r="Q223" t="s">
        <v>112</v>
      </c>
      <c r="R223" t="s">
        <v>113</v>
      </c>
      <c r="S223" t="s">
        <v>114</v>
      </c>
      <c r="T223" t="s">
        <v>109</v>
      </c>
      <c r="V223" t="s">
        <v>1775</v>
      </c>
      <c r="X223" t="s">
        <v>138</v>
      </c>
      <c r="Y223" t="s">
        <v>779</v>
      </c>
      <c r="Z223" t="s">
        <v>109</v>
      </c>
      <c r="AA223" t="s">
        <v>116</v>
      </c>
      <c r="AB223" t="s">
        <v>160</v>
      </c>
      <c r="AC223" t="s">
        <v>109</v>
      </c>
      <c r="AE223" t="s">
        <v>109</v>
      </c>
      <c r="AG223" t="s">
        <v>109</v>
      </c>
      <c r="AH223" t="s">
        <v>116</v>
      </c>
      <c r="AI223" t="s">
        <v>109</v>
      </c>
      <c r="AJ223" t="s">
        <v>116</v>
      </c>
      <c r="AK223" t="s">
        <v>116</v>
      </c>
      <c r="AL223" t="s">
        <v>116</v>
      </c>
      <c r="AM223" t="s">
        <v>112</v>
      </c>
      <c r="AN223" t="s">
        <v>117</v>
      </c>
      <c r="AO223" t="s">
        <v>339</v>
      </c>
      <c r="AP223" t="s">
        <v>288</v>
      </c>
      <c r="AQ223" t="s">
        <v>109</v>
      </c>
      <c r="AS223" t="s">
        <v>204</v>
      </c>
      <c r="AT223" t="s">
        <v>113</v>
      </c>
      <c r="AU223" t="s">
        <v>116</v>
      </c>
      <c r="AV223" t="s">
        <v>116</v>
      </c>
      <c r="AW223" t="s">
        <v>109</v>
      </c>
      <c r="AZ223" t="s">
        <v>164</v>
      </c>
      <c r="BA223" t="s">
        <v>2910</v>
      </c>
      <c r="BB223" t="s">
        <v>206</v>
      </c>
      <c r="BC223" t="s">
        <v>116</v>
      </c>
      <c r="BD223" t="s">
        <v>116</v>
      </c>
      <c r="BE223" t="s">
        <v>122</v>
      </c>
      <c r="BG223" t="s">
        <v>116</v>
      </c>
      <c r="BH223" t="s">
        <v>116</v>
      </c>
      <c r="BI223" t="s">
        <v>2911</v>
      </c>
      <c r="BJ223" t="s">
        <v>116</v>
      </c>
      <c r="BK223" t="s">
        <v>109</v>
      </c>
      <c r="BL223" t="s">
        <v>109</v>
      </c>
      <c r="BM223" t="s">
        <v>116</v>
      </c>
      <c r="BN223" t="s">
        <v>713</v>
      </c>
      <c r="BO223" t="s">
        <v>116</v>
      </c>
      <c r="BP223" t="s">
        <v>122</v>
      </c>
      <c r="BR223" t="s">
        <v>116</v>
      </c>
      <c r="BS223" t="s">
        <v>169</v>
      </c>
      <c r="BT223" t="s">
        <v>116</v>
      </c>
      <c r="BU223" t="s">
        <v>114</v>
      </c>
      <c r="BV223" t="s">
        <v>116</v>
      </c>
      <c r="BX223" t="s">
        <v>116</v>
      </c>
      <c r="BY223" t="s">
        <v>116</v>
      </c>
      <c r="BZ223" t="s">
        <v>2912</v>
      </c>
      <c r="CA223" t="s">
        <v>231</v>
      </c>
      <c r="CB223" t="s">
        <v>2913</v>
      </c>
      <c r="CC223" t="s">
        <v>2914</v>
      </c>
      <c r="CD223" t="s">
        <v>109</v>
      </c>
      <c r="CE223" t="s">
        <v>116</v>
      </c>
      <c r="CG223" t="s">
        <v>113</v>
      </c>
      <c r="CH223" t="s">
        <v>174</v>
      </c>
      <c r="CI223" t="s">
        <v>2915</v>
      </c>
      <c r="CJ223" t="s">
        <v>116</v>
      </c>
      <c r="CK223" t="s">
        <v>109</v>
      </c>
      <c r="CL223" t="s">
        <v>116</v>
      </c>
      <c r="CM223" t="s">
        <v>2916</v>
      </c>
      <c r="CN223" t="s">
        <v>598</v>
      </c>
      <c r="CO223" t="s">
        <v>109</v>
      </c>
      <c r="CP223" t="s">
        <v>116</v>
      </c>
      <c r="CQ223" t="s">
        <v>109</v>
      </c>
      <c r="CS223" t="s">
        <v>116</v>
      </c>
      <c r="CT223" t="s">
        <v>116</v>
      </c>
      <c r="CU223" t="s">
        <v>109</v>
      </c>
      <c r="CV223" t="s">
        <v>109</v>
      </c>
      <c r="CX223" t="s">
        <v>109</v>
      </c>
      <c r="DB223">
        <f t="shared" si="188"/>
        <v>2</v>
      </c>
      <c r="DC223">
        <f t="shared" si="189"/>
        <v>0</v>
      </c>
      <c r="DD223">
        <f t="shared" si="190"/>
        <v>4</v>
      </c>
      <c r="DE223">
        <f t="shared" si="191"/>
        <v>1</v>
      </c>
      <c r="DF223">
        <f t="shared" si="192"/>
        <v>4</v>
      </c>
      <c r="DG223">
        <f t="shared" si="193"/>
        <v>0</v>
      </c>
      <c r="DH223">
        <f t="shared" si="194"/>
        <v>8</v>
      </c>
      <c r="DI223">
        <f t="shared" si="195"/>
        <v>3</v>
      </c>
      <c r="DJ223">
        <f t="shared" si="196"/>
        <v>3</v>
      </c>
      <c r="DK223">
        <f t="shared" si="197"/>
        <v>1</v>
      </c>
      <c r="DL223">
        <f t="shared" si="198"/>
        <v>2</v>
      </c>
      <c r="DM223">
        <f t="shared" si="199"/>
        <v>4</v>
      </c>
      <c r="DN223">
        <f t="shared" si="200"/>
        <v>5</v>
      </c>
      <c r="DO223">
        <f t="shared" si="201"/>
        <v>1</v>
      </c>
      <c r="DP223">
        <f t="shared" si="202"/>
        <v>3</v>
      </c>
      <c r="DQ223">
        <f t="shared" si="203"/>
        <v>1</v>
      </c>
      <c r="DR223">
        <f t="shared" si="204"/>
        <v>2</v>
      </c>
      <c r="DS223">
        <f t="shared" si="205"/>
        <v>4</v>
      </c>
      <c r="DT223">
        <f t="shared" si="206"/>
        <v>48</v>
      </c>
      <c r="DU223">
        <f t="shared" si="207"/>
        <v>9.2307692307692317</v>
      </c>
      <c r="DV223">
        <f t="shared" si="126"/>
        <v>9</v>
      </c>
      <c r="DW223">
        <f t="shared" si="127"/>
        <v>9</v>
      </c>
    </row>
    <row r="224" spans="1:127">
      <c r="A224">
        <v>243</v>
      </c>
      <c r="B224" s="1">
        <v>44754.316527777803</v>
      </c>
      <c r="C224" s="1">
        <v>44754.324999999997</v>
      </c>
      <c r="D224" t="s">
        <v>104</v>
      </c>
      <c r="F224" t="s">
        <v>2917</v>
      </c>
      <c r="G224" s="3">
        <v>10384</v>
      </c>
      <c r="H224" t="s">
        <v>2918</v>
      </c>
      <c r="I224" t="s">
        <v>1625</v>
      </c>
      <c r="J224" t="s">
        <v>152</v>
      </c>
      <c r="K224" t="s">
        <v>114</v>
      </c>
      <c r="L224" t="s">
        <v>596</v>
      </c>
      <c r="M224" t="s">
        <v>109</v>
      </c>
      <c r="O224" t="s">
        <v>2919</v>
      </c>
      <c r="P224" t="s">
        <v>2920</v>
      </c>
      <c r="Q224" t="s">
        <v>200</v>
      </c>
      <c r="R224" t="s">
        <v>1178</v>
      </c>
      <c r="S224" t="s">
        <v>114</v>
      </c>
      <c r="T224" t="s">
        <v>156</v>
      </c>
      <c r="U224" t="s">
        <v>218</v>
      </c>
      <c r="V224" t="s">
        <v>1775</v>
      </c>
      <c r="X224" t="s">
        <v>113</v>
      </c>
      <c r="Y224" t="s">
        <v>357</v>
      </c>
      <c r="Z224" t="s">
        <v>109</v>
      </c>
      <c r="AA224" t="s">
        <v>116</v>
      </c>
      <c r="AB224" t="s">
        <v>160</v>
      </c>
      <c r="AC224" t="s">
        <v>109</v>
      </c>
      <c r="AE224" t="s">
        <v>109</v>
      </c>
      <c r="AG224" t="s">
        <v>109</v>
      </c>
      <c r="AH224" t="s">
        <v>116</v>
      </c>
      <c r="AI224" t="s">
        <v>109</v>
      </c>
      <c r="AJ224" t="s">
        <v>116</v>
      </c>
      <c r="AK224" t="s">
        <v>116</v>
      </c>
      <c r="AL224" t="s">
        <v>116</v>
      </c>
      <c r="AM224" t="s">
        <v>112</v>
      </c>
      <c r="AN224" t="s">
        <v>117</v>
      </c>
      <c r="AO224" t="s">
        <v>162</v>
      </c>
      <c r="AP224" t="s">
        <v>1868</v>
      </c>
      <c r="AQ224" t="s">
        <v>109</v>
      </c>
      <c r="AS224" t="s">
        <v>204</v>
      </c>
      <c r="AT224" t="s">
        <v>113</v>
      </c>
      <c r="AU224" t="s">
        <v>116</v>
      </c>
      <c r="AV224" t="s">
        <v>116</v>
      </c>
      <c r="AW224" t="s">
        <v>109</v>
      </c>
      <c r="AZ224" t="s">
        <v>164</v>
      </c>
      <c r="BA224" t="s">
        <v>476</v>
      </c>
      <c r="BB224" t="s">
        <v>206</v>
      </c>
      <c r="BC224" t="s">
        <v>116</v>
      </c>
      <c r="BD224" t="s">
        <v>116</v>
      </c>
      <c r="BE224" t="s">
        <v>122</v>
      </c>
      <c r="BG224" t="s">
        <v>116</v>
      </c>
      <c r="BH224" t="s">
        <v>116</v>
      </c>
      <c r="BI224" t="s">
        <v>2921</v>
      </c>
      <c r="BJ224" t="s">
        <v>116</v>
      </c>
      <c r="BK224" t="s">
        <v>116</v>
      </c>
      <c r="BL224" t="s">
        <v>109</v>
      </c>
      <c r="BM224" t="s">
        <v>116</v>
      </c>
      <c r="BN224" t="s">
        <v>168</v>
      </c>
      <c r="BO224" t="s">
        <v>116</v>
      </c>
      <c r="BP224" t="s">
        <v>122</v>
      </c>
      <c r="BR224" t="s">
        <v>116</v>
      </c>
      <c r="BS224" t="s">
        <v>2922</v>
      </c>
      <c r="BT224" t="s">
        <v>116</v>
      </c>
      <c r="BU224" t="s">
        <v>114</v>
      </c>
      <c r="BV224" t="s">
        <v>116</v>
      </c>
      <c r="BX224" t="s">
        <v>109</v>
      </c>
      <c r="CC224" t="s">
        <v>810</v>
      </c>
      <c r="CD224" t="s">
        <v>109</v>
      </c>
      <c r="CE224" t="s">
        <v>109</v>
      </c>
      <c r="CF224" t="s">
        <v>113</v>
      </c>
      <c r="CG224" t="s">
        <v>113</v>
      </c>
      <c r="CH224" t="s">
        <v>113</v>
      </c>
      <c r="CI224" t="s">
        <v>113</v>
      </c>
      <c r="CJ224" t="s">
        <v>116</v>
      </c>
      <c r="CK224" t="s">
        <v>109</v>
      </c>
      <c r="CL224" t="s">
        <v>109</v>
      </c>
      <c r="CN224" t="s">
        <v>113</v>
      </c>
      <c r="CO224" t="s">
        <v>116</v>
      </c>
      <c r="CP224" t="s">
        <v>116</v>
      </c>
      <c r="CQ224" t="s">
        <v>109</v>
      </c>
      <c r="CS224" t="s">
        <v>116</v>
      </c>
      <c r="CT224" t="s">
        <v>116</v>
      </c>
      <c r="CU224" t="s">
        <v>116</v>
      </c>
      <c r="CV224" t="s">
        <v>109</v>
      </c>
      <c r="CX224" t="s">
        <v>116</v>
      </c>
      <c r="CY224" t="s">
        <v>491</v>
      </c>
      <c r="DB224">
        <f t="shared" si="188"/>
        <v>2</v>
      </c>
      <c r="DC224">
        <f t="shared" si="189"/>
        <v>0</v>
      </c>
      <c r="DD224">
        <f t="shared" si="190"/>
        <v>6</v>
      </c>
      <c r="DE224">
        <f t="shared" si="191"/>
        <v>1</v>
      </c>
      <c r="DF224">
        <f t="shared" si="192"/>
        <v>3</v>
      </c>
      <c r="DG224">
        <f t="shared" si="193"/>
        <v>0</v>
      </c>
      <c r="DH224">
        <f t="shared" si="194"/>
        <v>8</v>
      </c>
      <c r="DI224">
        <f t="shared" si="195"/>
        <v>3</v>
      </c>
      <c r="DJ224">
        <f t="shared" si="196"/>
        <v>3</v>
      </c>
      <c r="DK224">
        <f t="shared" si="197"/>
        <v>1</v>
      </c>
      <c r="DL224">
        <f t="shared" si="198"/>
        <v>2</v>
      </c>
      <c r="DM224">
        <f t="shared" si="199"/>
        <v>5</v>
      </c>
      <c r="DN224">
        <f t="shared" si="200"/>
        <v>5</v>
      </c>
      <c r="DO224">
        <f t="shared" si="201"/>
        <v>0</v>
      </c>
      <c r="DP224">
        <f t="shared" si="202"/>
        <v>1</v>
      </c>
      <c r="DQ224">
        <f t="shared" si="203"/>
        <v>0</v>
      </c>
      <c r="DR224">
        <f t="shared" si="204"/>
        <v>1</v>
      </c>
      <c r="DS224">
        <f t="shared" si="205"/>
        <v>5</v>
      </c>
      <c r="DT224">
        <f t="shared" si="206"/>
        <v>46</v>
      </c>
      <c r="DU224">
        <f t="shared" si="207"/>
        <v>8.8461538461538467</v>
      </c>
      <c r="DV224">
        <f t="shared" si="126"/>
        <v>9</v>
      </c>
      <c r="DW224">
        <f t="shared" si="127"/>
        <v>9</v>
      </c>
    </row>
    <row r="225" spans="1:127">
      <c r="A225">
        <v>244</v>
      </c>
      <c r="B225" s="1">
        <v>44754.305266203701</v>
      </c>
      <c r="C225" s="1">
        <v>44754.345092592601</v>
      </c>
      <c r="D225" t="s">
        <v>104</v>
      </c>
      <c r="F225" t="s">
        <v>2923</v>
      </c>
      <c r="G225" s="4">
        <v>14188</v>
      </c>
      <c r="H225" t="s">
        <v>2924</v>
      </c>
      <c r="I225" t="s">
        <v>2925</v>
      </c>
      <c r="J225" t="s">
        <v>322</v>
      </c>
      <c r="K225" t="s">
        <v>114</v>
      </c>
      <c r="L225" t="s">
        <v>2926</v>
      </c>
      <c r="M225" t="s">
        <v>109</v>
      </c>
      <c r="O225" t="s">
        <v>136</v>
      </c>
      <c r="P225" t="s">
        <v>2927</v>
      </c>
      <c r="Q225" t="s">
        <v>112</v>
      </c>
      <c r="R225" t="s">
        <v>113</v>
      </c>
      <c r="S225" t="s">
        <v>114</v>
      </c>
      <c r="T225" t="s">
        <v>156</v>
      </c>
      <c r="U225" t="s">
        <v>157</v>
      </c>
      <c r="V225" t="s">
        <v>1775</v>
      </c>
      <c r="X225" t="s">
        <v>510</v>
      </c>
      <c r="Y225" t="s">
        <v>357</v>
      </c>
      <c r="Z225" t="s">
        <v>109</v>
      </c>
      <c r="AA225" t="s">
        <v>116</v>
      </c>
      <c r="AB225" t="s">
        <v>322</v>
      </c>
      <c r="AC225" t="s">
        <v>116</v>
      </c>
      <c r="AD225" t="s">
        <v>2928</v>
      </c>
      <c r="AE225" t="s">
        <v>109</v>
      </c>
      <c r="AG225" t="s">
        <v>109</v>
      </c>
      <c r="AH225" t="s">
        <v>116</v>
      </c>
      <c r="AI225" t="s">
        <v>109</v>
      </c>
      <c r="AJ225" t="s">
        <v>116</v>
      </c>
      <c r="AK225" t="s">
        <v>116</v>
      </c>
      <c r="AL225" t="s">
        <v>109</v>
      </c>
      <c r="AM225" t="s">
        <v>112</v>
      </c>
      <c r="AN225" t="s">
        <v>117</v>
      </c>
      <c r="AO225" t="s">
        <v>113</v>
      </c>
      <c r="AP225" t="s">
        <v>113</v>
      </c>
      <c r="AQ225" t="s">
        <v>109</v>
      </c>
      <c r="AS225" t="s">
        <v>2929</v>
      </c>
      <c r="AT225" t="s">
        <v>113</v>
      </c>
      <c r="AU225" t="s">
        <v>116</v>
      </c>
      <c r="AV225" t="s">
        <v>109</v>
      </c>
      <c r="AW225" t="s">
        <v>109</v>
      </c>
      <c r="AZ225" t="s">
        <v>2930</v>
      </c>
      <c r="BA225" t="s">
        <v>2931</v>
      </c>
      <c r="BB225" t="s">
        <v>2932</v>
      </c>
      <c r="BC225" t="s">
        <v>116</v>
      </c>
      <c r="BD225" t="s">
        <v>116</v>
      </c>
      <c r="BE225" t="s">
        <v>116</v>
      </c>
      <c r="BF225" t="s">
        <v>2933</v>
      </c>
      <c r="BG225" t="s">
        <v>116</v>
      </c>
      <c r="BH225" t="s">
        <v>116</v>
      </c>
      <c r="BI225" t="s">
        <v>2934</v>
      </c>
      <c r="BJ225" t="s">
        <v>116</v>
      </c>
      <c r="BK225" t="s">
        <v>116</v>
      </c>
      <c r="BL225" t="s">
        <v>116</v>
      </c>
      <c r="BM225" t="s">
        <v>109</v>
      </c>
      <c r="BN225" t="s">
        <v>268</v>
      </c>
      <c r="BO225" t="s">
        <v>116</v>
      </c>
      <c r="BP225" t="s">
        <v>122</v>
      </c>
      <c r="BR225" t="s">
        <v>116</v>
      </c>
      <c r="BS225" t="s">
        <v>126</v>
      </c>
      <c r="BT225" t="s">
        <v>109</v>
      </c>
      <c r="BU225" t="s">
        <v>114</v>
      </c>
      <c r="BV225" t="s">
        <v>223</v>
      </c>
      <c r="BX225" t="s">
        <v>109</v>
      </c>
      <c r="CC225" t="s">
        <v>2935</v>
      </c>
      <c r="CD225" t="s">
        <v>116</v>
      </c>
      <c r="CE225" t="s">
        <v>116</v>
      </c>
      <c r="CG225" t="s">
        <v>113</v>
      </c>
      <c r="CH225" t="s">
        <v>436</v>
      </c>
      <c r="CI225" t="s">
        <v>113</v>
      </c>
      <c r="CJ225" t="s">
        <v>116</v>
      </c>
      <c r="CK225" t="s">
        <v>109</v>
      </c>
      <c r="CL225" t="s">
        <v>116</v>
      </c>
      <c r="CM225" t="s">
        <v>2936</v>
      </c>
      <c r="CN225" t="s">
        <v>2304</v>
      </c>
      <c r="CO225" t="s">
        <v>116</v>
      </c>
      <c r="CP225" t="s">
        <v>116</v>
      </c>
      <c r="CQ225" t="s">
        <v>116</v>
      </c>
      <c r="CR225" t="s">
        <v>2937</v>
      </c>
      <c r="CS225" t="s">
        <v>116</v>
      </c>
      <c r="CT225" t="s">
        <v>116</v>
      </c>
      <c r="CU225" t="s">
        <v>116</v>
      </c>
      <c r="CV225" t="s">
        <v>109</v>
      </c>
      <c r="CX225" t="s">
        <v>116</v>
      </c>
      <c r="CY225" t="s">
        <v>364</v>
      </c>
      <c r="DB225">
        <f t="shared" si="188"/>
        <v>2</v>
      </c>
      <c r="DC225">
        <f t="shared" si="189"/>
        <v>0</v>
      </c>
      <c r="DD225">
        <f t="shared" si="190"/>
        <v>5</v>
      </c>
      <c r="DE225">
        <f t="shared" si="191"/>
        <v>1</v>
      </c>
      <c r="DF225">
        <f t="shared" si="192"/>
        <v>5</v>
      </c>
      <c r="DG225">
        <f t="shared" si="193"/>
        <v>0</v>
      </c>
      <c r="DH225">
        <f t="shared" si="194"/>
        <v>5</v>
      </c>
      <c r="DI225">
        <f t="shared" si="195"/>
        <v>2</v>
      </c>
      <c r="DJ225">
        <f t="shared" si="196"/>
        <v>3</v>
      </c>
      <c r="DK225">
        <f t="shared" si="197"/>
        <v>2</v>
      </c>
      <c r="DL225">
        <f t="shared" si="198"/>
        <v>2</v>
      </c>
      <c r="DM225">
        <f t="shared" si="199"/>
        <v>5</v>
      </c>
      <c r="DN225">
        <f t="shared" si="200"/>
        <v>4</v>
      </c>
      <c r="DO225">
        <f t="shared" si="201"/>
        <v>0</v>
      </c>
      <c r="DP225">
        <f t="shared" si="202"/>
        <v>2</v>
      </c>
      <c r="DQ225">
        <f t="shared" si="203"/>
        <v>1</v>
      </c>
      <c r="DR225">
        <f t="shared" si="204"/>
        <v>2</v>
      </c>
      <c r="DS225">
        <f t="shared" si="205"/>
        <v>8</v>
      </c>
      <c r="DT225">
        <f t="shared" si="206"/>
        <v>49</v>
      </c>
      <c r="DU225">
        <f t="shared" si="207"/>
        <v>9.4230769230769234</v>
      </c>
      <c r="DV225">
        <f t="shared" si="126"/>
        <v>9.5</v>
      </c>
      <c r="DW225">
        <f t="shared" si="127"/>
        <v>9.5</v>
      </c>
    </row>
    <row r="226" spans="1:127">
      <c r="A226">
        <v>245</v>
      </c>
      <c r="B226" s="1">
        <v>44754.3995138889</v>
      </c>
      <c r="C226" s="1">
        <v>44754.433240740698</v>
      </c>
      <c r="D226" t="s">
        <v>104</v>
      </c>
      <c r="F226" t="s">
        <v>2938</v>
      </c>
      <c r="G226" s="3">
        <v>3227</v>
      </c>
      <c r="H226" t="s">
        <v>2939</v>
      </c>
      <c r="I226" t="s">
        <v>2940</v>
      </c>
      <c r="J226" t="s">
        <v>109</v>
      </c>
      <c r="M226" t="s">
        <v>109</v>
      </c>
      <c r="O226" t="s">
        <v>2941</v>
      </c>
      <c r="P226" t="s">
        <v>2541</v>
      </c>
      <c r="Q226" t="s">
        <v>200</v>
      </c>
      <c r="R226" t="s">
        <v>113</v>
      </c>
      <c r="S226" t="s">
        <v>122</v>
      </c>
      <c r="T226" t="s">
        <v>109</v>
      </c>
      <c r="V226" t="s">
        <v>1775</v>
      </c>
      <c r="X226" t="s">
        <v>138</v>
      </c>
      <c r="Y226" t="s">
        <v>1133</v>
      </c>
      <c r="Z226" t="s">
        <v>109</v>
      </c>
      <c r="AA226" t="s">
        <v>109</v>
      </c>
      <c r="AB226" t="s">
        <v>109</v>
      </c>
      <c r="AE226" t="s">
        <v>109</v>
      </c>
      <c r="AG226" t="s">
        <v>116</v>
      </c>
      <c r="AH226" t="s">
        <v>116</v>
      </c>
      <c r="AI226" t="s">
        <v>109</v>
      </c>
      <c r="AJ226" t="s">
        <v>116</v>
      </c>
      <c r="AK226" t="s">
        <v>116</v>
      </c>
      <c r="AL226" t="s">
        <v>109</v>
      </c>
      <c r="AM226" t="s">
        <v>200</v>
      </c>
      <c r="AN226" t="s">
        <v>117</v>
      </c>
      <c r="AO226" t="s">
        <v>162</v>
      </c>
      <c r="AP226" t="s">
        <v>113</v>
      </c>
      <c r="AQ226" t="s">
        <v>340</v>
      </c>
      <c r="AR226" t="s">
        <v>2942</v>
      </c>
      <c r="AS226" t="s">
        <v>2855</v>
      </c>
      <c r="AT226" t="s">
        <v>308</v>
      </c>
      <c r="AU226" t="s">
        <v>116</v>
      </c>
      <c r="AV226" t="s">
        <v>109</v>
      </c>
      <c r="AW226" t="s">
        <v>109</v>
      </c>
      <c r="AZ226" t="s">
        <v>164</v>
      </c>
      <c r="BA226" t="s">
        <v>476</v>
      </c>
      <c r="BB226" t="s">
        <v>206</v>
      </c>
      <c r="BC226" t="s">
        <v>116</v>
      </c>
      <c r="BD226" t="s">
        <v>116</v>
      </c>
      <c r="BE226" t="s">
        <v>116</v>
      </c>
      <c r="BF226" t="s">
        <v>2943</v>
      </c>
      <c r="BG226" t="s">
        <v>116</v>
      </c>
      <c r="BH226" t="s">
        <v>116</v>
      </c>
      <c r="BI226" t="s">
        <v>2944</v>
      </c>
      <c r="BJ226" t="s">
        <v>116</v>
      </c>
      <c r="BK226" t="s">
        <v>116</v>
      </c>
      <c r="BL226" t="s">
        <v>116</v>
      </c>
      <c r="BM226" t="s">
        <v>109</v>
      </c>
      <c r="BN226" t="s">
        <v>124</v>
      </c>
      <c r="BO226" t="s">
        <v>125</v>
      </c>
      <c r="BP226" t="s">
        <v>122</v>
      </c>
      <c r="BR226" t="s">
        <v>116</v>
      </c>
      <c r="BS226" t="s">
        <v>169</v>
      </c>
      <c r="BT226" t="s">
        <v>116</v>
      </c>
      <c r="BU226" t="s">
        <v>114</v>
      </c>
      <c r="BV226" t="s">
        <v>116</v>
      </c>
      <c r="BW226" t="s">
        <v>2945</v>
      </c>
      <c r="BX226" t="s">
        <v>116</v>
      </c>
      <c r="BY226" t="s">
        <v>116</v>
      </c>
      <c r="BZ226" t="s">
        <v>142</v>
      </c>
      <c r="CA226" t="s">
        <v>2453</v>
      </c>
      <c r="CB226" t="s">
        <v>129</v>
      </c>
      <c r="CC226" t="s">
        <v>258</v>
      </c>
      <c r="CD226" t="s">
        <v>116</v>
      </c>
      <c r="CE226" t="s">
        <v>109</v>
      </c>
      <c r="CF226" t="s">
        <v>113</v>
      </c>
      <c r="CG226" t="s">
        <v>2946</v>
      </c>
      <c r="CH226" t="s">
        <v>113</v>
      </c>
      <c r="CI226" t="s">
        <v>113</v>
      </c>
      <c r="CJ226" t="s">
        <v>116</v>
      </c>
      <c r="CK226" t="s">
        <v>109</v>
      </c>
      <c r="CL226" t="s">
        <v>116</v>
      </c>
      <c r="CM226" t="s">
        <v>2947</v>
      </c>
      <c r="CN226" t="s">
        <v>2948</v>
      </c>
      <c r="CO226" t="s">
        <v>109</v>
      </c>
      <c r="CP226" t="s">
        <v>116</v>
      </c>
      <c r="CQ226" t="s">
        <v>109</v>
      </c>
      <c r="CS226" t="s">
        <v>116</v>
      </c>
      <c r="CT226" t="s">
        <v>116</v>
      </c>
      <c r="CU226" t="s">
        <v>116</v>
      </c>
      <c r="CV226" t="s">
        <v>109</v>
      </c>
      <c r="CX226" t="s">
        <v>116</v>
      </c>
      <c r="CY226" t="s">
        <v>2949</v>
      </c>
      <c r="DB226">
        <f t="shared" si="188"/>
        <v>0</v>
      </c>
      <c r="DC226">
        <f t="shared" si="189"/>
        <v>0</v>
      </c>
      <c r="DD226">
        <f t="shared" si="190"/>
        <v>3</v>
      </c>
      <c r="DE226">
        <f t="shared" si="191"/>
        <v>1</v>
      </c>
      <c r="DF226">
        <f t="shared" si="192"/>
        <v>2</v>
      </c>
      <c r="DG226">
        <f t="shared" si="193"/>
        <v>0</v>
      </c>
      <c r="DH226">
        <f t="shared" si="194"/>
        <v>8</v>
      </c>
      <c r="DI226">
        <f t="shared" si="195"/>
        <v>3</v>
      </c>
      <c r="DJ226">
        <f t="shared" si="196"/>
        <v>3</v>
      </c>
      <c r="DK226">
        <f t="shared" si="197"/>
        <v>2</v>
      </c>
      <c r="DL226">
        <f t="shared" si="198"/>
        <v>2</v>
      </c>
      <c r="DM226">
        <f t="shared" si="199"/>
        <v>5</v>
      </c>
      <c r="DN226">
        <f t="shared" si="200"/>
        <v>5</v>
      </c>
      <c r="DO226">
        <f t="shared" si="201"/>
        <v>1</v>
      </c>
      <c r="DP226">
        <f t="shared" si="202"/>
        <v>4</v>
      </c>
      <c r="DQ226">
        <f t="shared" si="203"/>
        <v>1</v>
      </c>
      <c r="DR226">
        <f t="shared" si="204"/>
        <v>2</v>
      </c>
      <c r="DS226">
        <f t="shared" si="205"/>
        <v>5</v>
      </c>
      <c r="DT226">
        <f t="shared" si="206"/>
        <v>47</v>
      </c>
      <c r="DU226">
        <f t="shared" si="207"/>
        <v>9.0384615384615383</v>
      </c>
      <c r="DV226">
        <f t="shared" si="126"/>
        <v>9</v>
      </c>
      <c r="DW226">
        <f t="shared" si="127"/>
        <v>9</v>
      </c>
    </row>
    <row r="227" spans="1:127">
      <c r="A227">
        <v>246</v>
      </c>
      <c r="B227" s="1">
        <v>44754.4377662037</v>
      </c>
      <c r="C227" s="1">
        <v>44754.465289351901</v>
      </c>
      <c r="D227" t="s">
        <v>104</v>
      </c>
      <c r="F227" t="s">
        <v>2950</v>
      </c>
      <c r="G227" s="4">
        <v>1553</v>
      </c>
      <c r="H227" t="s">
        <v>2951</v>
      </c>
      <c r="I227" t="s">
        <v>2952</v>
      </c>
      <c r="J227" t="s">
        <v>322</v>
      </c>
      <c r="K227" t="s">
        <v>114</v>
      </c>
      <c r="L227" t="s">
        <v>2953</v>
      </c>
      <c r="M227" t="s">
        <v>109</v>
      </c>
      <c r="O227" t="s">
        <v>2954</v>
      </c>
      <c r="P227" t="s">
        <v>1723</v>
      </c>
      <c r="Q227" t="s">
        <v>152</v>
      </c>
      <c r="R227" t="s">
        <v>113</v>
      </c>
      <c r="S227" t="s">
        <v>114</v>
      </c>
      <c r="T227" t="s">
        <v>109</v>
      </c>
      <c r="V227" t="s">
        <v>1775</v>
      </c>
      <c r="X227" t="s">
        <v>113</v>
      </c>
      <c r="Y227" t="s">
        <v>113</v>
      </c>
      <c r="Z227" t="s">
        <v>109</v>
      </c>
      <c r="AA227" t="s">
        <v>109</v>
      </c>
      <c r="AB227" t="s">
        <v>322</v>
      </c>
      <c r="AC227" t="s">
        <v>116</v>
      </c>
      <c r="AD227" t="s">
        <v>2955</v>
      </c>
      <c r="AE227" t="s">
        <v>109</v>
      </c>
      <c r="AG227" t="s">
        <v>109</v>
      </c>
      <c r="AH227" t="s">
        <v>116</v>
      </c>
      <c r="AI227" t="s">
        <v>109</v>
      </c>
      <c r="AJ227" t="s">
        <v>116</v>
      </c>
      <c r="AK227" t="s">
        <v>116</v>
      </c>
      <c r="AL227" t="s">
        <v>116</v>
      </c>
      <c r="AM227" t="s">
        <v>152</v>
      </c>
      <c r="AN227" t="s">
        <v>117</v>
      </c>
      <c r="AO227" t="s">
        <v>2956</v>
      </c>
      <c r="AP227" t="s">
        <v>2957</v>
      </c>
      <c r="AQ227" t="s">
        <v>109</v>
      </c>
      <c r="AS227" t="s">
        <v>2958</v>
      </c>
      <c r="AT227" t="s">
        <v>113</v>
      </c>
      <c r="AU227" t="s">
        <v>116</v>
      </c>
      <c r="AV227" t="s">
        <v>116</v>
      </c>
      <c r="AW227" t="s">
        <v>152</v>
      </c>
      <c r="AX227" t="s">
        <v>116</v>
      </c>
      <c r="AY227" t="s">
        <v>2959</v>
      </c>
      <c r="AZ227" t="s">
        <v>164</v>
      </c>
      <c r="BA227" t="s">
        <v>165</v>
      </c>
      <c r="BB227" t="s">
        <v>370</v>
      </c>
      <c r="BC227" t="s">
        <v>116</v>
      </c>
      <c r="BD227" t="s">
        <v>116</v>
      </c>
      <c r="BE227" t="s">
        <v>122</v>
      </c>
      <c r="BG227" t="s">
        <v>109</v>
      </c>
      <c r="BH227" t="s">
        <v>116</v>
      </c>
      <c r="BI227" t="s">
        <v>2960</v>
      </c>
      <c r="BJ227" t="s">
        <v>116</v>
      </c>
      <c r="BK227" t="s">
        <v>109</v>
      </c>
      <c r="BL227" t="s">
        <v>109</v>
      </c>
      <c r="BM227" t="s">
        <v>109</v>
      </c>
      <c r="BN227" t="s">
        <v>113</v>
      </c>
      <c r="BO227" t="s">
        <v>125</v>
      </c>
      <c r="BP227" t="s">
        <v>122</v>
      </c>
      <c r="BR227" t="s">
        <v>116</v>
      </c>
      <c r="BS227" t="s">
        <v>126</v>
      </c>
      <c r="BT227" t="s">
        <v>109</v>
      </c>
      <c r="BU227" t="s">
        <v>114</v>
      </c>
      <c r="BV227" t="s">
        <v>223</v>
      </c>
      <c r="BX227" t="s">
        <v>116</v>
      </c>
      <c r="BY227" t="s">
        <v>116</v>
      </c>
      <c r="BZ227" t="s">
        <v>208</v>
      </c>
      <c r="CA227" t="s">
        <v>329</v>
      </c>
      <c r="CB227" t="s">
        <v>113</v>
      </c>
      <c r="CC227" t="s">
        <v>277</v>
      </c>
      <c r="CD227" t="s">
        <v>109</v>
      </c>
      <c r="CE227" t="s">
        <v>109</v>
      </c>
      <c r="CF227" t="s">
        <v>2961</v>
      </c>
      <c r="CG227" t="s">
        <v>113</v>
      </c>
      <c r="CH227" t="s">
        <v>174</v>
      </c>
      <c r="CI227" t="s">
        <v>113</v>
      </c>
      <c r="CJ227" t="s">
        <v>116</v>
      </c>
      <c r="CK227" t="s">
        <v>109</v>
      </c>
      <c r="CL227" t="s">
        <v>109</v>
      </c>
      <c r="CN227" t="s">
        <v>598</v>
      </c>
      <c r="CO227" t="s">
        <v>116</v>
      </c>
      <c r="CP227" t="s">
        <v>116</v>
      </c>
      <c r="CQ227" t="s">
        <v>116</v>
      </c>
      <c r="CR227" t="s">
        <v>2962</v>
      </c>
      <c r="CS227" t="s">
        <v>109</v>
      </c>
      <c r="CT227" t="s">
        <v>116</v>
      </c>
      <c r="CU227" t="s">
        <v>116</v>
      </c>
      <c r="CV227" t="s">
        <v>109</v>
      </c>
      <c r="CX227" t="s">
        <v>116</v>
      </c>
      <c r="CY227" t="s">
        <v>224</v>
      </c>
      <c r="DB227">
        <f t="shared" si="188"/>
        <v>2</v>
      </c>
      <c r="DC227">
        <f t="shared" si="189"/>
        <v>0</v>
      </c>
      <c r="DD227">
        <f t="shared" si="190"/>
        <v>4</v>
      </c>
      <c r="DE227">
        <f t="shared" si="191"/>
        <v>1</v>
      </c>
      <c r="DF227">
        <f t="shared" si="192"/>
        <v>2</v>
      </c>
      <c r="DG227">
        <f t="shared" si="193"/>
        <v>0</v>
      </c>
      <c r="DH227">
        <f t="shared" si="194"/>
        <v>8</v>
      </c>
      <c r="DI227">
        <f t="shared" si="195"/>
        <v>5</v>
      </c>
      <c r="DJ227">
        <f t="shared" si="196"/>
        <v>3</v>
      </c>
      <c r="DK227">
        <f t="shared" si="197"/>
        <v>1</v>
      </c>
      <c r="DL227">
        <f t="shared" si="198"/>
        <v>1</v>
      </c>
      <c r="DM227">
        <f t="shared" si="199"/>
        <v>2</v>
      </c>
      <c r="DN227">
        <f t="shared" si="200"/>
        <v>4</v>
      </c>
      <c r="DO227">
        <f t="shared" si="201"/>
        <v>1</v>
      </c>
      <c r="DP227">
        <f t="shared" si="202"/>
        <v>2</v>
      </c>
      <c r="DQ227">
        <f t="shared" si="203"/>
        <v>2</v>
      </c>
      <c r="DR227">
        <f t="shared" si="204"/>
        <v>1</v>
      </c>
      <c r="DS227">
        <f t="shared" si="205"/>
        <v>7</v>
      </c>
      <c r="DT227">
        <f t="shared" si="206"/>
        <v>46</v>
      </c>
      <c r="DU227">
        <f t="shared" si="207"/>
        <v>8.8461538461538467</v>
      </c>
      <c r="DV227">
        <f t="shared" si="126"/>
        <v>9</v>
      </c>
      <c r="DW227">
        <f t="shared" si="127"/>
        <v>9</v>
      </c>
    </row>
    <row r="228" spans="1:127">
      <c r="A228">
        <v>247</v>
      </c>
      <c r="B228" s="1">
        <v>44754.393182870401</v>
      </c>
      <c r="C228" s="1">
        <v>44754.473321759302</v>
      </c>
      <c r="D228" t="s">
        <v>104</v>
      </c>
      <c r="F228" t="s">
        <v>2963</v>
      </c>
      <c r="G228" s="3">
        <v>20948</v>
      </c>
      <c r="H228" t="s">
        <v>2964</v>
      </c>
      <c r="I228" t="s">
        <v>2965</v>
      </c>
      <c r="J228" t="s">
        <v>152</v>
      </c>
      <c r="K228" t="s">
        <v>109</v>
      </c>
      <c r="M228" t="s">
        <v>109</v>
      </c>
      <c r="O228" t="s">
        <v>185</v>
      </c>
      <c r="P228" t="s">
        <v>252</v>
      </c>
      <c r="Q228" t="s">
        <v>200</v>
      </c>
      <c r="R228" t="s">
        <v>113</v>
      </c>
      <c r="S228" t="s">
        <v>122</v>
      </c>
      <c r="T228" t="s">
        <v>109</v>
      </c>
      <c r="V228" t="s">
        <v>1775</v>
      </c>
      <c r="X228" t="s">
        <v>113</v>
      </c>
      <c r="Y228" t="s">
        <v>113</v>
      </c>
      <c r="Z228" t="s">
        <v>109</v>
      </c>
      <c r="AA228" t="s">
        <v>116</v>
      </c>
      <c r="AB228" t="s">
        <v>152</v>
      </c>
      <c r="AC228" t="s">
        <v>109</v>
      </c>
      <c r="AE228" t="s">
        <v>109</v>
      </c>
      <c r="AG228" t="s">
        <v>116</v>
      </c>
      <c r="AH228" t="s">
        <v>116</v>
      </c>
      <c r="AI228" t="s">
        <v>109</v>
      </c>
      <c r="AJ228" t="s">
        <v>116</v>
      </c>
      <c r="AK228" t="s">
        <v>116</v>
      </c>
      <c r="AL228" t="s">
        <v>116</v>
      </c>
      <c r="AM228" t="s">
        <v>200</v>
      </c>
      <c r="AN228" t="s">
        <v>117</v>
      </c>
      <c r="AO228" t="s">
        <v>188</v>
      </c>
      <c r="AP228" t="s">
        <v>241</v>
      </c>
      <c r="AQ228" t="s">
        <v>109</v>
      </c>
      <c r="AS228" t="s">
        <v>113</v>
      </c>
      <c r="AT228" t="s">
        <v>2966</v>
      </c>
      <c r="AU228" t="s">
        <v>116</v>
      </c>
      <c r="AV228" t="s">
        <v>116</v>
      </c>
      <c r="AW228" t="s">
        <v>109</v>
      </c>
      <c r="AZ228" t="s">
        <v>164</v>
      </c>
      <c r="BA228" t="s">
        <v>113</v>
      </c>
      <c r="BB228" t="s">
        <v>121</v>
      </c>
      <c r="BC228" t="s">
        <v>116</v>
      </c>
      <c r="BD228" t="s">
        <v>116</v>
      </c>
      <c r="BE228" t="s">
        <v>122</v>
      </c>
      <c r="BG228" t="s">
        <v>116</v>
      </c>
      <c r="BH228" t="s">
        <v>116</v>
      </c>
      <c r="BJ228" t="s">
        <v>116</v>
      </c>
      <c r="BK228" t="s">
        <v>116</v>
      </c>
      <c r="BL228" t="s">
        <v>116</v>
      </c>
      <c r="BM228" t="s">
        <v>116</v>
      </c>
      <c r="BN228" t="s">
        <v>124</v>
      </c>
      <c r="BO228" t="s">
        <v>116</v>
      </c>
      <c r="BP228" t="s">
        <v>122</v>
      </c>
      <c r="BR228" t="s">
        <v>116</v>
      </c>
      <c r="BS228" t="s">
        <v>126</v>
      </c>
      <c r="BT228" t="s">
        <v>116</v>
      </c>
      <c r="BU228" t="s">
        <v>114</v>
      </c>
      <c r="BV228" t="s">
        <v>116</v>
      </c>
      <c r="BX228" t="s">
        <v>109</v>
      </c>
      <c r="CC228" t="s">
        <v>277</v>
      </c>
      <c r="CD228" t="s">
        <v>116</v>
      </c>
      <c r="CE228" t="s">
        <v>109</v>
      </c>
      <c r="CF228" t="s">
        <v>435</v>
      </c>
      <c r="CG228" t="s">
        <v>113</v>
      </c>
      <c r="CH228" t="s">
        <v>113</v>
      </c>
      <c r="CI228" t="s">
        <v>680</v>
      </c>
      <c r="CJ228" t="s">
        <v>109</v>
      </c>
      <c r="CK228" t="s">
        <v>109</v>
      </c>
      <c r="CL228" t="s">
        <v>109</v>
      </c>
      <c r="CN228" t="s">
        <v>2967</v>
      </c>
      <c r="CO228" t="s">
        <v>109</v>
      </c>
      <c r="CP228" t="s">
        <v>116</v>
      </c>
      <c r="CQ228" t="s">
        <v>109</v>
      </c>
      <c r="CS228" t="s">
        <v>116</v>
      </c>
      <c r="CT228" t="s">
        <v>116</v>
      </c>
      <c r="CU228" t="s">
        <v>109</v>
      </c>
      <c r="CV228" t="s">
        <v>109</v>
      </c>
      <c r="CX228" t="s">
        <v>116</v>
      </c>
      <c r="CY228" t="s">
        <v>211</v>
      </c>
      <c r="DB228">
        <f t="shared" si="188"/>
        <v>1</v>
      </c>
      <c r="DC228">
        <f t="shared" si="189"/>
        <v>0</v>
      </c>
      <c r="DD228">
        <f t="shared" si="190"/>
        <v>3</v>
      </c>
      <c r="DE228">
        <f t="shared" si="191"/>
        <v>1</v>
      </c>
      <c r="DF228">
        <f t="shared" si="192"/>
        <v>2</v>
      </c>
      <c r="DG228">
        <f t="shared" si="193"/>
        <v>0</v>
      </c>
      <c r="DH228">
        <f t="shared" si="194"/>
        <v>9</v>
      </c>
      <c r="DI228">
        <f t="shared" si="195"/>
        <v>3</v>
      </c>
      <c r="DJ228">
        <f t="shared" si="196"/>
        <v>2</v>
      </c>
      <c r="DK228">
        <f t="shared" si="197"/>
        <v>1</v>
      </c>
      <c r="DL228">
        <f t="shared" si="198"/>
        <v>2</v>
      </c>
      <c r="DM228">
        <f t="shared" si="199"/>
        <v>6</v>
      </c>
      <c r="DN228">
        <f t="shared" si="200"/>
        <v>5</v>
      </c>
      <c r="DO228">
        <f t="shared" si="201"/>
        <v>0</v>
      </c>
      <c r="DP228">
        <f t="shared" si="202"/>
        <v>2</v>
      </c>
      <c r="DQ228">
        <f t="shared" si="203"/>
        <v>1</v>
      </c>
      <c r="DR228">
        <f t="shared" si="204"/>
        <v>0</v>
      </c>
      <c r="DS228">
        <f t="shared" si="205"/>
        <v>4</v>
      </c>
      <c r="DT228">
        <f t="shared" si="206"/>
        <v>42</v>
      </c>
      <c r="DU228">
        <f t="shared" si="207"/>
        <v>8.0769230769230766</v>
      </c>
      <c r="DV228">
        <f t="shared" si="126"/>
        <v>8</v>
      </c>
      <c r="DW228">
        <f t="shared" si="127"/>
        <v>8</v>
      </c>
    </row>
    <row r="229" spans="1:127">
      <c r="A229">
        <v>248</v>
      </c>
      <c r="B229" s="1">
        <v>44754.476840277799</v>
      </c>
      <c r="C229" s="1">
        <v>44754.490347222199</v>
      </c>
      <c r="D229" t="s">
        <v>104</v>
      </c>
      <c r="F229" t="s">
        <v>2968</v>
      </c>
      <c r="G229" s="4">
        <v>20920</v>
      </c>
      <c r="H229" t="s">
        <v>2969</v>
      </c>
      <c r="I229" t="s">
        <v>2970</v>
      </c>
      <c r="J229" t="s">
        <v>134</v>
      </c>
      <c r="K229" t="s">
        <v>109</v>
      </c>
      <c r="M229" t="s">
        <v>109</v>
      </c>
      <c r="O229" t="s">
        <v>2971</v>
      </c>
      <c r="P229" t="s">
        <v>1979</v>
      </c>
      <c r="Q229" t="s">
        <v>112</v>
      </c>
      <c r="R229" t="s">
        <v>113</v>
      </c>
      <c r="S229" t="s">
        <v>122</v>
      </c>
      <c r="T229" t="s">
        <v>109</v>
      </c>
      <c r="V229" t="s">
        <v>1775</v>
      </c>
      <c r="X229" t="s">
        <v>138</v>
      </c>
      <c r="Y229" t="s">
        <v>187</v>
      </c>
      <c r="Z229" t="s">
        <v>109</v>
      </c>
      <c r="AA229" t="s">
        <v>116</v>
      </c>
      <c r="AB229" t="s">
        <v>134</v>
      </c>
      <c r="AC229" t="s">
        <v>109</v>
      </c>
      <c r="AE229" t="s">
        <v>109</v>
      </c>
      <c r="AG229" t="s">
        <v>109</v>
      </c>
      <c r="AH229" t="s">
        <v>116</v>
      </c>
      <c r="AI229" t="s">
        <v>109</v>
      </c>
      <c r="AJ229" t="s">
        <v>116</v>
      </c>
      <c r="AK229" t="s">
        <v>116</v>
      </c>
      <c r="AL229" t="s">
        <v>116</v>
      </c>
      <c r="AM229" t="s">
        <v>112</v>
      </c>
      <c r="AN229" t="s">
        <v>117</v>
      </c>
      <c r="AO229" t="s">
        <v>1260</v>
      </c>
      <c r="AP229" t="s">
        <v>113</v>
      </c>
      <c r="AQ229" t="s">
        <v>289</v>
      </c>
      <c r="AS229" t="s">
        <v>1778</v>
      </c>
      <c r="AT229" t="s">
        <v>113</v>
      </c>
      <c r="AU229" t="s">
        <v>116</v>
      </c>
      <c r="AV229" t="s">
        <v>116</v>
      </c>
      <c r="AW229" t="s">
        <v>109</v>
      </c>
      <c r="AZ229" t="s">
        <v>113</v>
      </c>
      <c r="BA229" t="s">
        <v>265</v>
      </c>
      <c r="BB229" t="s">
        <v>113</v>
      </c>
      <c r="BC229" t="s">
        <v>116</v>
      </c>
      <c r="BD229" t="s">
        <v>116</v>
      </c>
      <c r="BE229" t="s">
        <v>122</v>
      </c>
      <c r="BG229" t="s">
        <v>109</v>
      </c>
      <c r="BH229" t="s">
        <v>109</v>
      </c>
      <c r="BJ229" t="s">
        <v>109</v>
      </c>
      <c r="BK229" t="s">
        <v>109</v>
      </c>
      <c r="BL229" t="s">
        <v>109</v>
      </c>
      <c r="BM229" t="s">
        <v>116</v>
      </c>
      <c r="BN229" t="s">
        <v>124</v>
      </c>
      <c r="BO229" t="s">
        <v>116</v>
      </c>
      <c r="BP229" t="s">
        <v>122</v>
      </c>
      <c r="BR229" t="s">
        <v>116</v>
      </c>
      <c r="BS229" t="s">
        <v>126</v>
      </c>
      <c r="BT229" t="s">
        <v>116</v>
      </c>
      <c r="BU229" t="s">
        <v>114</v>
      </c>
      <c r="BV229" t="s">
        <v>223</v>
      </c>
      <c r="BX229" t="s">
        <v>116</v>
      </c>
      <c r="BY229" t="s">
        <v>116</v>
      </c>
      <c r="BZ229" t="s">
        <v>208</v>
      </c>
      <c r="CA229" t="s">
        <v>113</v>
      </c>
      <c r="CB229" t="s">
        <v>2972</v>
      </c>
      <c r="CC229" t="s">
        <v>2973</v>
      </c>
      <c r="CD229" t="s">
        <v>109</v>
      </c>
      <c r="CE229" t="s">
        <v>109</v>
      </c>
      <c r="CF229" t="s">
        <v>173</v>
      </c>
      <c r="CG229" t="s">
        <v>113</v>
      </c>
      <c r="CH229" t="s">
        <v>113</v>
      </c>
      <c r="CI229" t="s">
        <v>436</v>
      </c>
      <c r="CJ229" t="s">
        <v>109</v>
      </c>
      <c r="CK229" t="s">
        <v>109</v>
      </c>
      <c r="CL229" t="s">
        <v>109</v>
      </c>
      <c r="CN229" t="s">
        <v>670</v>
      </c>
      <c r="CO229" t="s">
        <v>109</v>
      </c>
      <c r="CP229" t="s">
        <v>116</v>
      </c>
      <c r="CQ229" t="s">
        <v>109</v>
      </c>
      <c r="CS229" t="s">
        <v>109</v>
      </c>
      <c r="CT229" t="s">
        <v>116</v>
      </c>
      <c r="CU229" t="s">
        <v>109</v>
      </c>
      <c r="CV229" t="s">
        <v>109</v>
      </c>
      <c r="CX229" t="s">
        <v>109</v>
      </c>
      <c r="DB229">
        <f t="shared" si="188"/>
        <v>1</v>
      </c>
      <c r="DC229">
        <f t="shared" si="189"/>
        <v>0</v>
      </c>
      <c r="DD229">
        <f t="shared" si="190"/>
        <v>3</v>
      </c>
      <c r="DE229">
        <f t="shared" si="191"/>
        <v>1</v>
      </c>
      <c r="DF229">
        <f t="shared" si="192"/>
        <v>4</v>
      </c>
      <c r="DG229">
        <f t="shared" si="193"/>
        <v>0</v>
      </c>
      <c r="DH229">
        <f t="shared" si="194"/>
        <v>8</v>
      </c>
      <c r="DI229">
        <f t="shared" si="195"/>
        <v>3</v>
      </c>
      <c r="DJ229">
        <f t="shared" si="196"/>
        <v>1</v>
      </c>
      <c r="DK229">
        <f t="shared" si="197"/>
        <v>1</v>
      </c>
      <c r="DL229">
        <f t="shared" si="198"/>
        <v>0</v>
      </c>
      <c r="DM229">
        <f t="shared" si="199"/>
        <v>3</v>
      </c>
      <c r="DN229">
        <f t="shared" si="200"/>
        <v>5</v>
      </c>
      <c r="DO229">
        <f t="shared" si="201"/>
        <v>1</v>
      </c>
      <c r="DP229">
        <f t="shared" si="202"/>
        <v>2</v>
      </c>
      <c r="DQ229">
        <f t="shared" si="203"/>
        <v>1</v>
      </c>
      <c r="DR229">
        <f t="shared" si="204"/>
        <v>0</v>
      </c>
      <c r="DS229">
        <f t="shared" si="205"/>
        <v>3</v>
      </c>
      <c r="DT229">
        <f t="shared" si="206"/>
        <v>37</v>
      </c>
      <c r="DU229">
        <f t="shared" si="207"/>
        <v>7.1153846153846159</v>
      </c>
      <c r="DV229">
        <f t="shared" si="126"/>
        <v>7</v>
      </c>
      <c r="DW229">
        <f t="shared" si="127"/>
        <v>7</v>
      </c>
    </row>
    <row r="230" spans="1:127">
      <c r="A230">
        <v>249</v>
      </c>
      <c r="B230" s="1">
        <v>44754.487534722197</v>
      </c>
      <c r="C230" s="1">
        <v>44754.503761574102</v>
      </c>
      <c r="D230" t="s">
        <v>104</v>
      </c>
      <c r="F230" t="s">
        <v>2974</v>
      </c>
      <c r="G230" s="3">
        <v>12192</v>
      </c>
      <c r="H230" t="s">
        <v>2975</v>
      </c>
      <c r="I230" t="s">
        <v>2499</v>
      </c>
      <c r="J230" t="s">
        <v>152</v>
      </c>
      <c r="K230" t="s">
        <v>114</v>
      </c>
      <c r="L230" t="s">
        <v>2976</v>
      </c>
      <c r="M230" t="s">
        <v>109</v>
      </c>
      <c r="O230" t="s">
        <v>2501</v>
      </c>
      <c r="P230" t="s">
        <v>946</v>
      </c>
      <c r="Q230" t="s">
        <v>200</v>
      </c>
      <c r="R230" t="s">
        <v>113</v>
      </c>
      <c r="S230" t="s">
        <v>114</v>
      </c>
      <c r="T230" t="s">
        <v>109</v>
      </c>
      <c r="V230" t="s">
        <v>1775</v>
      </c>
      <c r="X230" t="s">
        <v>113</v>
      </c>
      <c r="Y230" t="s">
        <v>779</v>
      </c>
      <c r="Z230" t="s">
        <v>109</v>
      </c>
      <c r="AA230" t="s">
        <v>116</v>
      </c>
      <c r="AB230" t="s">
        <v>322</v>
      </c>
      <c r="AC230" t="s">
        <v>116</v>
      </c>
      <c r="AD230" t="s">
        <v>2977</v>
      </c>
      <c r="AE230" t="s">
        <v>109</v>
      </c>
      <c r="AG230" t="s">
        <v>109</v>
      </c>
      <c r="AH230" t="s">
        <v>116</v>
      </c>
      <c r="AI230" t="s">
        <v>109</v>
      </c>
      <c r="AJ230" t="s">
        <v>116</v>
      </c>
      <c r="AK230" t="s">
        <v>116</v>
      </c>
      <c r="AL230" t="s">
        <v>116</v>
      </c>
      <c r="AM230" t="s">
        <v>112</v>
      </c>
      <c r="AN230" t="s">
        <v>117</v>
      </c>
      <c r="AO230" t="s">
        <v>188</v>
      </c>
      <c r="AP230" t="s">
        <v>113</v>
      </c>
      <c r="AQ230" t="s">
        <v>109</v>
      </c>
      <c r="AS230" t="s">
        <v>242</v>
      </c>
      <c r="AT230" t="s">
        <v>308</v>
      </c>
      <c r="AU230" t="s">
        <v>116</v>
      </c>
      <c r="AV230" t="s">
        <v>109</v>
      </c>
      <c r="AW230" t="s">
        <v>109</v>
      </c>
      <c r="AZ230" t="s">
        <v>113</v>
      </c>
      <c r="BA230" t="s">
        <v>113</v>
      </c>
      <c r="BB230" t="s">
        <v>121</v>
      </c>
      <c r="BC230" t="s">
        <v>116</v>
      </c>
      <c r="BD230" t="s">
        <v>116</v>
      </c>
      <c r="BE230" t="s">
        <v>122</v>
      </c>
      <c r="BG230" t="s">
        <v>116</v>
      </c>
      <c r="BH230" t="s">
        <v>116</v>
      </c>
      <c r="BI230" t="s">
        <v>2978</v>
      </c>
      <c r="BJ230" t="s">
        <v>116</v>
      </c>
      <c r="BK230" t="s">
        <v>116</v>
      </c>
      <c r="BL230" t="s">
        <v>116</v>
      </c>
      <c r="BM230" t="s">
        <v>109</v>
      </c>
      <c r="BN230" t="s">
        <v>113</v>
      </c>
      <c r="BO230" t="s">
        <v>116</v>
      </c>
      <c r="BP230" t="s">
        <v>122</v>
      </c>
      <c r="BR230" t="s">
        <v>116</v>
      </c>
      <c r="BS230" t="s">
        <v>310</v>
      </c>
      <c r="BT230" t="s">
        <v>116</v>
      </c>
      <c r="BU230" t="s">
        <v>114</v>
      </c>
      <c r="BV230" t="s">
        <v>116</v>
      </c>
      <c r="BX230" t="s">
        <v>116</v>
      </c>
      <c r="BY230" t="s">
        <v>116</v>
      </c>
      <c r="BZ230" t="s">
        <v>208</v>
      </c>
      <c r="CA230" t="s">
        <v>1136</v>
      </c>
      <c r="CB230" t="s">
        <v>129</v>
      </c>
      <c r="CC230" t="s">
        <v>2979</v>
      </c>
      <c r="CD230" t="s">
        <v>109</v>
      </c>
      <c r="CE230" t="s">
        <v>116</v>
      </c>
      <c r="CG230" t="s">
        <v>113</v>
      </c>
      <c r="CH230" t="s">
        <v>113</v>
      </c>
      <c r="CI230" t="s">
        <v>113</v>
      </c>
      <c r="CJ230" t="s">
        <v>116</v>
      </c>
      <c r="CK230" t="s">
        <v>116</v>
      </c>
      <c r="CL230" t="s">
        <v>116</v>
      </c>
      <c r="CM230" t="s">
        <v>2980</v>
      </c>
      <c r="CN230" t="s">
        <v>2981</v>
      </c>
      <c r="CO230" t="s">
        <v>116</v>
      </c>
      <c r="CP230" t="s">
        <v>116</v>
      </c>
      <c r="CQ230" t="s">
        <v>109</v>
      </c>
      <c r="CS230" t="s">
        <v>116</v>
      </c>
      <c r="CT230" t="s">
        <v>116</v>
      </c>
      <c r="CU230" t="s">
        <v>116</v>
      </c>
      <c r="CV230" t="s">
        <v>116</v>
      </c>
      <c r="CW230" t="s">
        <v>2509</v>
      </c>
      <c r="CX230" t="s">
        <v>116</v>
      </c>
      <c r="CY230" t="s">
        <v>1950</v>
      </c>
      <c r="DB230">
        <f t="shared" si="188"/>
        <v>2</v>
      </c>
      <c r="DC230">
        <f t="shared" si="189"/>
        <v>0</v>
      </c>
      <c r="DD230">
        <f t="shared" si="190"/>
        <v>4</v>
      </c>
      <c r="DE230">
        <f t="shared" si="191"/>
        <v>1</v>
      </c>
      <c r="DF230">
        <f t="shared" si="192"/>
        <v>4</v>
      </c>
      <c r="DG230">
        <f t="shared" si="193"/>
        <v>0</v>
      </c>
      <c r="DH230">
        <f t="shared" si="194"/>
        <v>7</v>
      </c>
      <c r="DI230">
        <f t="shared" si="195"/>
        <v>3</v>
      </c>
      <c r="DJ230">
        <f t="shared" si="196"/>
        <v>1</v>
      </c>
      <c r="DK230">
        <f t="shared" si="197"/>
        <v>1</v>
      </c>
      <c r="DL230">
        <f t="shared" si="198"/>
        <v>2</v>
      </c>
      <c r="DM230">
        <f t="shared" si="199"/>
        <v>4</v>
      </c>
      <c r="DN230">
        <f t="shared" si="200"/>
        <v>5</v>
      </c>
      <c r="DO230">
        <f t="shared" si="201"/>
        <v>1</v>
      </c>
      <c r="DP230">
        <f t="shared" si="202"/>
        <v>3</v>
      </c>
      <c r="DQ230">
        <f t="shared" si="203"/>
        <v>0</v>
      </c>
      <c r="DR230">
        <f t="shared" si="204"/>
        <v>3</v>
      </c>
      <c r="DS230">
        <f t="shared" si="205"/>
        <v>7</v>
      </c>
      <c r="DT230">
        <f t="shared" si="206"/>
        <v>48</v>
      </c>
      <c r="DU230">
        <f t="shared" si="207"/>
        <v>9.2307692307692317</v>
      </c>
      <c r="DV230">
        <f t="shared" si="126"/>
        <v>9</v>
      </c>
      <c r="DW230">
        <f t="shared" si="127"/>
        <v>9</v>
      </c>
    </row>
    <row r="231" spans="1:127">
      <c r="A231">
        <v>250</v>
      </c>
      <c r="B231" s="1">
        <v>44754.512372685203</v>
      </c>
      <c r="C231" s="1">
        <v>44754.529803240701</v>
      </c>
      <c r="D231" t="s">
        <v>104</v>
      </c>
      <c r="F231" t="s">
        <v>2982</v>
      </c>
      <c r="G231" s="4">
        <v>2236</v>
      </c>
      <c r="H231" t="s">
        <v>2983</v>
      </c>
      <c r="I231" t="s">
        <v>2984</v>
      </c>
      <c r="J231" t="s">
        <v>152</v>
      </c>
      <c r="K231" t="s">
        <v>114</v>
      </c>
      <c r="L231" t="s">
        <v>2985</v>
      </c>
      <c r="M231" t="s">
        <v>109</v>
      </c>
      <c r="O231" t="s">
        <v>2986</v>
      </c>
      <c r="P231" t="s">
        <v>648</v>
      </c>
      <c r="Q231" t="s">
        <v>112</v>
      </c>
      <c r="R231" t="s">
        <v>284</v>
      </c>
      <c r="S231" t="s">
        <v>114</v>
      </c>
      <c r="T231" t="s">
        <v>156</v>
      </c>
      <c r="U231" t="s">
        <v>157</v>
      </c>
      <c r="V231" t="s">
        <v>1775</v>
      </c>
      <c r="X231" t="s">
        <v>138</v>
      </c>
      <c r="Y231" t="s">
        <v>187</v>
      </c>
      <c r="Z231" t="s">
        <v>116</v>
      </c>
      <c r="AB231" t="s">
        <v>152</v>
      </c>
      <c r="AC231" t="s">
        <v>116</v>
      </c>
      <c r="AD231" t="s">
        <v>2987</v>
      </c>
      <c r="AE231" t="s">
        <v>109</v>
      </c>
      <c r="AG231" t="s">
        <v>109</v>
      </c>
      <c r="AH231" t="s">
        <v>116</v>
      </c>
      <c r="AI231" t="s">
        <v>116</v>
      </c>
      <c r="AJ231" t="s">
        <v>116</v>
      </c>
      <c r="AK231" t="s">
        <v>116</v>
      </c>
      <c r="AL231" t="s">
        <v>116</v>
      </c>
      <c r="AM231" t="s">
        <v>112</v>
      </c>
      <c r="AN231" t="s">
        <v>117</v>
      </c>
      <c r="AO231" t="s">
        <v>188</v>
      </c>
      <c r="AP231" t="s">
        <v>2988</v>
      </c>
      <c r="AQ231" t="s">
        <v>289</v>
      </c>
      <c r="AR231" t="s">
        <v>2989</v>
      </c>
      <c r="AS231" t="s">
        <v>448</v>
      </c>
      <c r="AT231" t="s">
        <v>2990</v>
      </c>
      <c r="AU231" t="s">
        <v>116</v>
      </c>
      <c r="AV231" t="s">
        <v>109</v>
      </c>
      <c r="AW231" t="s">
        <v>109</v>
      </c>
      <c r="AZ231" t="s">
        <v>164</v>
      </c>
      <c r="BA231" t="s">
        <v>120</v>
      </c>
      <c r="BB231" t="s">
        <v>206</v>
      </c>
      <c r="BC231" t="s">
        <v>116</v>
      </c>
      <c r="BD231" t="s">
        <v>116</v>
      </c>
      <c r="BE231" t="s">
        <v>116</v>
      </c>
      <c r="BF231" t="s">
        <v>2991</v>
      </c>
      <c r="BG231" t="s">
        <v>116</v>
      </c>
      <c r="BH231" t="s">
        <v>116</v>
      </c>
      <c r="BI231" t="s">
        <v>2992</v>
      </c>
      <c r="BJ231" t="s">
        <v>116</v>
      </c>
      <c r="BK231" t="s">
        <v>116</v>
      </c>
      <c r="BL231" t="s">
        <v>109</v>
      </c>
      <c r="BM231" t="s">
        <v>109</v>
      </c>
      <c r="BN231" t="s">
        <v>124</v>
      </c>
      <c r="BO231" t="s">
        <v>116</v>
      </c>
      <c r="BP231" t="s">
        <v>116</v>
      </c>
      <c r="BQ231" t="s">
        <v>2993</v>
      </c>
      <c r="BR231" t="s">
        <v>116</v>
      </c>
      <c r="BS231" t="s">
        <v>169</v>
      </c>
      <c r="BT231" t="s">
        <v>116</v>
      </c>
      <c r="BU231" t="s">
        <v>114</v>
      </c>
      <c r="BV231" t="s">
        <v>116</v>
      </c>
      <c r="BW231" t="s">
        <v>2994</v>
      </c>
      <c r="BX231" t="s">
        <v>116</v>
      </c>
      <c r="BY231" t="s">
        <v>116</v>
      </c>
      <c r="BZ231" t="s">
        <v>208</v>
      </c>
      <c r="CA231" t="s">
        <v>397</v>
      </c>
      <c r="CB231" t="s">
        <v>512</v>
      </c>
      <c r="CC231" t="s">
        <v>2665</v>
      </c>
      <c r="CD231" t="s">
        <v>116</v>
      </c>
      <c r="CE231" t="s">
        <v>109</v>
      </c>
      <c r="CF231" t="s">
        <v>249</v>
      </c>
      <c r="CG231" t="s">
        <v>400</v>
      </c>
      <c r="CH231" t="s">
        <v>773</v>
      </c>
      <c r="CI231" t="s">
        <v>113</v>
      </c>
      <c r="CJ231" t="s">
        <v>116</v>
      </c>
      <c r="CK231" t="s">
        <v>116</v>
      </c>
      <c r="CL231" t="s">
        <v>116</v>
      </c>
      <c r="CM231" t="s">
        <v>2995</v>
      </c>
      <c r="CN231" t="s">
        <v>2304</v>
      </c>
      <c r="CO231" t="s">
        <v>116</v>
      </c>
      <c r="CP231" t="s">
        <v>116</v>
      </c>
      <c r="CQ231" t="s">
        <v>109</v>
      </c>
      <c r="CS231" t="s">
        <v>116</v>
      </c>
      <c r="CT231" t="s">
        <v>116</v>
      </c>
      <c r="CU231" t="s">
        <v>116</v>
      </c>
      <c r="CV231" t="s">
        <v>109</v>
      </c>
      <c r="CX231" t="s">
        <v>116</v>
      </c>
      <c r="CY231" t="s">
        <v>705</v>
      </c>
      <c r="CZ231" t="s">
        <v>2996</v>
      </c>
      <c r="DB231">
        <f t="shared" si="188"/>
        <v>2</v>
      </c>
      <c r="DC231">
        <f t="shared" si="189"/>
        <v>0</v>
      </c>
      <c r="DD231">
        <f t="shared" si="190"/>
        <v>6</v>
      </c>
      <c r="DE231">
        <f t="shared" si="191"/>
        <v>1</v>
      </c>
      <c r="DF231">
        <f t="shared" si="192"/>
        <v>5</v>
      </c>
      <c r="DG231">
        <f t="shared" si="193"/>
        <v>0</v>
      </c>
      <c r="DH231">
        <f t="shared" si="194"/>
        <v>10</v>
      </c>
      <c r="DI231">
        <f t="shared" si="195"/>
        <v>3</v>
      </c>
      <c r="DJ231">
        <f t="shared" si="196"/>
        <v>3</v>
      </c>
      <c r="DK231">
        <f t="shared" si="197"/>
        <v>2</v>
      </c>
      <c r="DL231">
        <f t="shared" si="198"/>
        <v>2</v>
      </c>
      <c r="DM231">
        <f t="shared" si="199"/>
        <v>5</v>
      </c>
      <c r="DN231">
        <f t="shared" si="200"/>
        <v>5</v>
      </c>
      <c r="DO231">
        <f t="shared" si="201"/>
        <v>1</v>
      </c>
      <c r="DP231">
        <f t="shared" si="202"/>
        <v>4</v>
      </c>
      <c r="DQ231">
        <f t="shared" si="203"/>
        <v>3</v>
      </c>
      <c r="DR231">
        <f t="shared" si="204"/>
        <v>3</v>
      </c>
      <c r="DS231">
        <f t="shared" si="205"/>
        <v>6</v>
      </c>
      <c r="DT231">
        <f t="shared" si="206"/>
        <v>61</v>
      </c>
      <c r="DU231">
        <f t="shared" si="207"/>
        <v>11.730769230769232</v>
      </c>
      <c r="DV231">
        <f t="shared" si="126"/>
        <v>11.5</v>
      </c>
      <c r="DW231">
        <f t="shared" si="127"/>
        <v>10</v>
      </c>
    </row>
    <row r="232" spans="1:127">
      <c r="A232">
        <v>251</v>
      </c>
      <c r="B232" s="1">
        <v>44754.566585648099</v>
      </c>
      <c r="C232" s="1">
        <v>44754.581168981502</v>
      </c>
      <c r="D232" t="s">
        <v>104</v>
      </c>
      <c r="F232" t="s">
        <v>2997</v>
      </c>
      <c r="G232" s="3">
        <v>23042</v>
      </c>
      <c r="H232" t="s">
        <v>2998</v>
      </c>
      <c r="I232" t="s">
        <v>2999</v>
      </c>
      <c r="J232" t="s">
        <v>134</v>
      </c>
      <c r="K232" t="s">
        <v>114</v>
      </c>
      <c r="L232" t="s">
        <v>3000</v>
      </c>
      <c r="M232" t="s">
        <v>109</v>
      </c>
      <c r="O232" t="s">
        <v>185</v>
      </c>
      <c r="P232" t="s">
        <v>2840</v>
      </c>
      <c r="Q232" t="s">
        <v>112</v>
      </c>
      <c r="R232" t="s">
        <v>113</v>
      </c>
      <c r="S232" t="s">
        <v>114</v>
      </c>
      <c r="T232" t="s">
        <v>156</v>
      </c>
      <c r="U232" t="s">
        <v>157</v>
      </c>
      <c r="V232" t="s">
        <v>1775</v>
      </c>
      <c r="X232" t="s">
        <v>113</v>
      </c>
      <c r="Y232" t="s">
        <v>779</v>
      </c>
      <c r="Z232" t="s">
        <v>109</v>
      </c>
      <c r="AA232" t="s">
        <v>109</v>
      </c>
      <c r="AB232" t="s">
        <v>152</v>
      </c>
      <c r="AC232" t="s">
        <v>116</v>
      </c>
      <c r="AD232" t="s">
        <v>3001</v>
      </c>
      <c r="AE232" t="s">
        <v>109</v>
      </c>
      <c r="AG232" t="s">
        <v>109</v>
      </c>
      <c r="AH232" t="s">
        <v>116</v>
      </c>
      <c r="AI232" t="s">
        <v>109</v>
      </c>
      <c r="AJ232" t="s">
        <v>109</v>
      </c>
      <c r="AK232" t="s">
        <v>109</v>
      </c>
      <c r="AL232" t="s">
        <v>109</v>
      </c>
      <c r="AM232" t="s">
        <v>112</v>
      </c>
      <c r="AN232" t="s">
        <v>117</v>
      </c>
      <c r="AO232" t="s">
        <v>3002</v>
      </c>
      <c r="AP232" t="s">
        <v>3003</v>
      </c>
      <c r="AQ232" t="s">
        <v>109</v>
      </c>
      <c r="AS232" t="s">
        <v>765</v>
      </c>
      <c r="AT232" t="s">
        <v>308</v>
      </c>
      <c r="AU232" t="s">
        <v>116</v>
      </c>
      <c r="AV232" t="s">
        <v>109</v>
      </c>
      <c r="AW232" t="s">
        <v>109</v>
      </c>
      <c r="AZ232" t="s">
        <v>113</v>
      </c>
      <c r="BA232" t="s">
        <v>120</v>
      </c>
      <c r="BB232" t="s">
        <v>121</v>
      </c>
      <c r="BC232" t="s">
        <v>116</v>
      </c>
      <c r="BD232" t="s">
        <v>116</v>
      </c>
      <c r="BE232" t="s">
        <v>122</v>
      </c>
      <c r="BG232" t="s">
        <v>109</v>
      </c>
      <c r="BH232" t="s">
        <v>109</v>
      </c>
      <c r="BI232" t="s">
        <v>3004</v>
      </c>
      <c r="BJ232" t="s">
        <v>116</v>
      </c>
      <c r="BK232" t="s">
        <v>116</v>
      </c>
      <c r="BL232" t="s">
        <v>116</v>
      </c>
      <c r="BM232" t="s">
        <v>109</v>
      </c>
      <c r="BN232" t="s">
        <v>113</v>
      </c>
      <c r="BO232" t="s">
        <v>109</v>
      </c>
      <c r="BP232" t="s">
        <v>122</v>
      </c>
      <c r="BR232" t="s">
        <v>116</v>
      </c>
      <c r="BS232" t="s">
        <v>255</v>
      </c>
      <c r="BT232" t="s">
        <v>116</v>
      </c>
      <c r="BU232" t="s">
        <v>114</v>
      </c>
      <c r="BV232" t="s">
        <v>223</v>
      </c>
      <c r="BX232" t="s">
        <v>109</v>
      </c>
      <c r="CC232" t="s">
        <v>113</v>
      </c>
      <c r="CD232" t="s">
        <v>109</v>
      </c>
      <c r="CE232" t="s">
        <v>116</v>
      </c>
      <c r="CG232" t="s">
        <v>113</v>
      </c>
      <c r="CH232" t="s">
        <v>113</v>
      </c>
      <c r="CI232" t="s">
        <v>680</v>
      </c>
      <c r="CJ232" t="s">
        <v>109</v>
      </c>
      <c r="CK232" t="s">
        <v>109</v>
      </c>
      <c r="CL232" t="s">
        <v>116</v>
      </c>
      <c r="CM232" t="s">
        <v>3005</v>
      </c>
      <c r="CN232" t="s">
        <v>1306</v>
      </c>
      <c r="CO232" t="s">
        <v>109</v>
      </c>
      <c r="CP232" t="s">
        <v>116</v>
      </c>
      <c r="CQ232" t="s">
        <v>109</v>
      </c>
      <c r="CS232" t="s">
        <v>109</v>
      </c>
      <c r="CT232" t="s">
        <v>116</v>
      </c>
      <c r="CU232" t="s">
        <v>109</v>
      </c>
      <c r="CV232" t="s">
        <v>109</v>
      </c>
      <c r="CX232" t="s">
        <v>116</v>
      </c>
      <c r="CY232" t="s">
        <v>1253</v>
      </c>
      <c r="DB232">
        <f t="shared" si="188"/>
        <v>2</v>
      </c>
      <c r="DC232">
        <f t="shared" si="189"/>
        <v>0</v>
      </c>
      <c r="DD232">
        <f t="shared" si="190"/>
        <v>5</v>
      </c>
      <c r="DE232">
        <f t="shared" si="191"/>
        <v>1</v>
      </c>
      <c r="DF232">
        <f t="shared" si="192"/>
        <v>3</v>
      </c>
      <c r="DG232">
        <f t="shared" si="193"/>
        <v>0</v>
      </c>
      <c r="DH232">
        <f t="shared" si="194"/>
        <v>5</v>
      </c>
      <c r="DI232">
        <f t="shared" si="195"/>
        <v>3</v>
      </c>
      <c r="DJ232">
        <f t="shared" si="196"/>
        <v>2</v>
      </c>
      <c r="DK232">
        <f t="shared" si="197"/>
        <v>1</v>
      </c>
      <c r="DL232">
        <f t="shared" si="198"/>
        <v>0</v>
      </c>
      <c r="DM232">
        <f t="shared" si="199"/>
        <v>3</v>
      </c>
      <c r="DN232">
        <f t="shared" si="200"/>
        <v>5</v>
      </c>
      <c r="DO232">
        <f t="shared" si="201"/>
        <v>0</v>
      </c>
      <c r="DP232">
        <f t="shared" si="202"/>
        <v>0</v>
      </c>
      <c r="DQ232">
        <f t="shared" si="203"/>
        <v>0</v>
      </c>
      <c r="DR232">
        <f t="shared" si="204"/>
        <v>1</v>
      </c>
      <c r="DS232">
        <f t="shared" si="205"/>
        <v>3</v>
      </c>
      <c r="DT232">
        <f t="shared" si="206"/>
        <v>34</v>
      </c>
      <c r="DU232">
        <f t="shared" si="207"/>
        <v>6.5384615384615383</v>
      </c>
      <c r="DV232">
        <f t="shared" si="126"/>
        <v>6.5</v>
      </c>
      <c r="DW232">
        <f t="shared" si="127"/>
        <v>6.5</v>
      </c>
    </row>
    <row r="233" spans="1:127">
      <c r="A233">
        <v>252</v>
      </c>
      <c r="B233" s="1">
        <v>44754.552372685197</v>
      </c>
      <c r="C233" s="1">
        <v>44754.595983796302</v>
      </c>
      <c r="D233" t="s">
        <v>104</v>
      </c>
      <c r="F233" t="s">
        <v>3006</v>
      </c>
      <c r="G233" s="3">
        <v>20583</v>
      </c>
      <c r="H233" t="s">
        <v>3007</v>
      </c>
      <c r="I233" t="s">
        <v>3008</v>
      </c>
      <c r="J233" t="s">
        <v>3009</v>
      </c>
      <c r="K233" t="s">
        <v>114</v>
      </c>
      <c r="L233" t="s">
        <v>3010</v>
      </c>
      <c r="M233" t="s">
        <v>109</v>
      </c>
      <c r="O233" t="s">
        <v>3011</v>
      </c>
      <c r="P233" t="s">
        <v>509</v>
      </c>
      <c r="Q233" t="s">
        <v>3009</v>
      </c>
      <c r="R233" t="s">
        <v>113</v>
      </c>
      <c r="S233" t="s">
        <v>114</v>
      </c>
      <c r="T233" t="s">
        <v>156</v>
      </c>
      <c r="U233" t="s">
        <v>157</v>
      </c>
      <c r="V233" t="s">
        <v>1775</v>
      </c>
      <c r="X233" t="s">
        <v>138</v>
      </c>
      <c r="Y233" t="s">
        <v>357</v>
      </c>
      <c r="Z233" t="s">
        <v>109</v>
      </c>
      <c r="AA233" t="s">
        <v>109</v>
      </c>
      <c r="AB233" t="s">
        <v>3009</v>
      </c>
      <c r="AC233" t="s">
        <v>116</v>
      </c>
      <c r="AD233" t="s">
        <v>3012</v>
      </c>
      <c r="AE233" t="s">
        <v>109</v>
      </c>
      <c r="AG233" t="s">
        <v>109</v>
      </c>
      <c r="AH233" t="s">
        <v>116</v>
      </c>
      <c r="AI233" t="s">
        <v>109</v>
      </c>
      <c r="AJ233" t="s">
        <v>116</v>
      </c>
      <c r="AK233" t="s">
        <v>109</v>
      </c>
      <c r="AL233" t="s">
        <v>116</v>
      </c>
      <c r="AM233" t="s">
        <v>3009</v>
      </c>
      <c r="AN233" t="s">
        <v>117</v>
      </c>
      <c r="AO233" t="s">
        <v>339</v>
      </c>
      <c r="AP233" t="s">
        <v>113</v>
      </c>
      <c r="AQ233" t="s">
        <v>109</v>
      </c>
      <c r="AS233" t="s">
        <v>3013</v>
      </c>
      <c r="AT233" t="s">
        <v>113</v>
      </c>
      <c r="AU233" t="s">
        <v>116</v>
      </c>
      <c r="AV233" t="s">
        <v>116</v>
      </c>
      <c r="AW233" t="s">
        <v>3009</v>
      </c>
      <c r="AX233" t="s">
        <v>116</v>
      </c>
      <c r="AY233" s="2" t="s">
        <v>3014</v>
      </c>
      <c r="AZ233" t="s">
        <v>164</v>
      </c>
      <c r="BA233" t="s">
        <v>120</v>
      </c>
      <c r="BB233" t="s">
        <v>121</v>
      </c>
      <c r="BC233" t="s">
        <v>116</v>
      </c>
      <c r="BD233" t="s">
        <v>116</v>
      </c>
      <c r="BE233" t="s">
        <v>122</v>
      </c>
      <c r="BG233" t="s">
        <v>116</v>
      </c>
      <c r="BH233" t="s">
        <v>116</v>
      </c>
      <c r="BI233" t="s">
        <v>3015</v>
      </c>
      <c r="BJ233" t="s">
        <v>116</v>
      </c>
      <c r="BK233" t="s">
        <v>116</v>
      </c>
      <c r="BL233" t="s">
        <v>109</v>
      </c>
      <c r="BM233" t="s">
        <v>116</v>
      </c>
      <c r="BN233" t="s">
        <v>124</v>
      </c>
      <c r="BO233" t="s">
        <v>125</v>
      </c>
      <c r="BP233" t="s">
        <v>122</v>
      </c>
      <c r="BR233" t="s">
        <v>116</v>
      </c>
      <c r="BS233" t="s">
        <v>169</v>
      </c>
      <c r="BT233" t="s">
        <v>116</v>
      </c>
      <c r="BU233" t="s">
        <v>114</v>
      </c>
      <c r="BV233" t="s">
        <v>116</v>
      </c>
      <c r="BX233" t="s">
        <v>116</v>
      </c>
      <c r="BY233" t="s">
        <v>116</v>
      </c>
      <c r="BZ233" t="s">
        <v>208</v>
      </c>
      <c r="CA233" t="s">
        <v>590</v>
      </c>
      <c r="CB233" t="s">
        <v>129</v>
      </c>
      <c r="CC233" t="s">
        <v>298</v>
      </c>
      <c r="CD233" t="s">
        <v>116</v>
      </c>
      <c r="CE233" t="s">
        <v>116</v>
      </c>
      <c r="CG233" t="s">
        <v>3016</v>
      </c>
      <c r="CH233" t="s">
        <v>371</v>
      </c>
      <c r="CI233" t="s">
        <v>3017</v>
      </c>
      <c r="CJ233" t="s">
        <v>116</v>
      </c>
      <c r="CK233" t="s">
        <v>116</v>
      </c>
      <c r="CL233" t="s">
        <v>116</v>
      </c>
      <c r="CM233" t="s">
        <v>3018</v>
      </c>
      <c r="CN233" t="s">
        <v>704</v>
      </c>
      <c r="CO233" t="s">
        <v>116</v>
      </c>
      <c r="CP233" t="s">
        <v>116</v>
      </c>
      <c r="CQ233" t="s">
        <v>116</v>
      </c>
      <c r="CR233" t="s">
        <v>3019</v>
      </c>
      <c r="CS233" t="s">
        <v>116</v>
      </c>
      <c r="CT233" t="s">
        <v>116</v>
      </c>
      <c r="CU233" t="s">
        <v>116</v>
      </c>
      <c r="CV233" t="s">
        <v>116</v>
      </c>
      <c r="CW233" s="2" t="s">
        <v>3020</v>
      </c>
      <c r="CX233" t="s">
        <v>116</v>
      </c>
      <c r="CY233" t="s">
        <v>3021</v>
      </c>
      <c r="DB233">
        <f t="shared" si="188"/>
        <v>2</v>
      </c>
      <c r="DC233">
        <f t="shared" si="189"/>
        <v>0</v>
      </c>
      <c r="DD233">
        <f t="shared" si="190"/>
        <v>5</v>
      </c>
      <c r="DE233">
        <f t="shared" si="191"/>
        <v>1</v>
      </c>
      <c r="DF233">
        <f t="shared" si="192"/>
        <v>4</v>
      </c>
      <c r="DG233">
        <f t="shared" si="193"/>
        <v>0</v>
      </c>
      <c r="DH233">
        <f t="shared" si="194"/>
        <v>6</v>
      </c>
      <c r="DI233">
        <f t="shared" si="195"/>
        <v>5</v>
      </c>
      <c r="DJ233">
        <f t="shared" si="196"/>
        <v>3</v>
      </c>
      <c r="DK233">
        <f t="shared" si="197"/>
        <v>1</v>
      </c>
      <c r="DL233">
        <f t="shared" si="198"/>
        <v>2</v>
      </c>
      <c r="DM233">
        <f t="shared" si="199"/>
        <v>5</v>
      </c>
      <c r="DN233">
        <f t="shared" si="200"/>
        <v>5</v>
      </c>
      <c r="DO233">
        <f t="shared" si="201"/>
        <v>1</v>
      </c>
      <c r="DP233">
        <f t="shared" si="202"/>
        <v>4</v>
      </c>
      <c r="DQ233">
        <f t="shared" si="203"/>
        <v>2</v>
      </c>
      <c r="DR233">
        <f t="shared" si="204"/>
        <v>3</v>
      </c>
      <c r="DS233">
        <f t="shared" si="205"/>
        <v>9</v>
      </c>
      <c r="DT233">
        <f t="shared" si="206"/>
        <v>58</v>
      </c>
      <c r="DU233">
        <f t="shared" si="207"/>
        <v>11.153846153846153</v>
      </c>
      <c r="DV233">
        <f t="shared" si="126"/>
        <v>11</v>
      </c>
      <c r="DW233">
        <f t="shared" si="127"/>
        <v>10</v>
      </c>
    </row>
    <row r="234" spans="1:127">
      <c r="A234">
        <v>253</v>
      </c>
      <c r="B234" s="1">
        <v>44754.6188541667</v>
      </c>
      <c r="C234" s="1">
        <v>44754.640381944402</v>
      </c>
      <c r="D234" t="s">
        <v>104</v>
      </c>
      <c r="F234" t="s">
        <v>3022</v>
      </c>
      <c r="G234" s="3">
        <v>12621</v>
      </c>
      <c r="H234" t="s">
        <v>3023</v>
      </c>
      <c r="I234" t="s">
        <v>3024</v>
      </c>
      <c r="J234" t="s">
        <v>134</v>
      </c>
      <c r="K234" t="s">
        <v>114</v>
      </c>
      <c r="L234" t="s">
        <v>3025</v>
      </c>
      <c r="M234" t="s">
        <v>109</v>
      </c>
      <c r="O234" t="s">
        <v>3026</v>
      </c>
      <c r="P234" t="s">
        <v>748</v>
      </c>
      <c r="Q234" t="s">
        <v>112</v>
      </c>
      <c r="R234" t="s">
        <v>113</v>
      </c>
      <c r="S234" t="s">
        <v>122</v>
      </c>
      <c r="T234" t="s">
        <v>109</v>
      </c>
      <c r="V234" t="s">
        <v>1775</v>
      </c>
      <c r="X234" t="s">
        <v>138</v>
      </c>
      <c r="Y234" t="s">
        <v>187</v>
      </c>
      <c r="Z234" t="s">
        <v>116</v>
      </c>
      <c r="AB234" t="s">
        <v>134</v>
      </c>
      <c r="AC234" t="s">
        <v>109</v>
      </c>
      <c r="AE234" t="s">
        <v>109</v>
      </c>
      <c r="AG234" t="s">
        <v>109</v>
      </c>
      <c r="AH234" t="s">
        <v>116</v>
      </c>
      <c r="AI234" t="s">
        <v>109</v>
      </c>
      <c r="AJ234" t="s">
        <v>109</v>
      </c>
      <c r="AK234" t="s">
        <v>116</v>
      </c>
      <c r="AL234" t="s">
        <v>116</v>
      </c>
      <c r="AM234" t="s">
        <v>112</v>
      </c>
      <c r="AN234" t="s">
        <v>117</v>
      </c>
      <c r="AO234" t="s">
        <v>339</v>
      </c>
      <c r="AP234" t="s">
        <v>113</v>
      </c>
      <c r="AQ234" t="s">
        <v>289</v>
      </c>
      <c r="AS234" t="s">
        <v>1389</v>
      </c>
      <c r="AT234" t="s">
        <v>3027</v>
      </c>
      <c r="AU234" t="s">
        <v>116</v>
      </c>
      <c r="AV234" t="s">
        <v>109</v>
      </c>
      <c r="AW234" t="s">
        <v>109</v>
      </c>
      <c r="AZ234" t="s">
        <v>113</v>
      </c>
      <c r="BA234" t="s">
        <v>120</v>
      </c>
      <c r="BB234" t="s">
        <v>113</v>
      </c>
      <c r="BC234" t="s">
        <v>116</v>
      </c>
      <c r="BD234" t="s">
        <v>116</v>
      </c>
      <c r="BE234" t="s">
        <v>122</v>
      </c>
      <c r="BG234" t="s">
        <v>109</v>
      </c>
      <c r="BH234" t="s">
        <v>109</v>
      </c>
      <c r="BI234" t="s">
        <v>3028</v>
      </c>
      <c r="BJ234" t="s">
        <v>116</v>
      </c>
      <c r="BK234" t="s">
        <v>116</v>
      </c>
      <c r="BL234" t="s">
        <v>109</v>
      </c>
      <c r="BM234" t="s">
        <v>109</v>
      </c>
      <c r="BN234" t="s">
        <v>124</v>
      </c>
      <c r="BO234" t="s">
        <v>116</v>
      </c>
      <c r="BP234" t="s">
        <v>122</v>
      </c>
      <c r="BR234" t="s">
        <v>109</v>
      </c>
      <c r="BS234" t="s">
        <v>126</v>
      </c>
      <c r="BT234" t="s">
        <v>116</v>
      </c>
      <c r="BU234" t="s">
        <v>114</v>
      </c>
      <c r="BV234" t="s">
        <v>116</v>
      </c>
      <c r="BX234" t="s">
        <v>116</v>
      </c>
      <c r="BY234" t="s">
        <v>116</v>
      </c>
      <c r="BZ234" t="s">
        <v>208</v>
      </c>
      <c r="CA234" t="s">
        <v>1040</v>
      </c>
      <c r="CB234" t="s">
        <v>113</v>
      </c>
      <c r="CC234" t="s">
        <v>3029</v>
      </c>
      <c r="CD234" t="s">
        <v>116</v>
      </c>
      <c r="CE234" t="s">
        <v>116</v>
      </c>
      <c r="CG234" t="s">
        <v>113</v>
      </c>
      <c r="CH234" t="s">
        <v>436</v>
      </c>
      <c r="CI234" t="s">
        <v>113</v>
      </c>
      <c r="CJ234" t="s">
        <v>109</v>
      </c>
      <c r="CK234" t="s">
        <v>109</v>
      </c>
      <c r="CL234" t="s">
        <v>109</v>
      </c>
      <c r="CN234" t="s">
        <v>1044</v>
      </c>
      <c r="CO234" t="s">
        <v>116</v>
      </c>
      <c r="CP234" t="s">
        <v>116</v>
      </c>
      <c r="CQ234" t="s">
        <v>116</v>
      </c>
      <c r="CR234" t="s">
        <v>3030</v>
      </c>
      <c r="CS234" t="s">
        <v>116</v>
      </c>
      <c r="CT234" t="s">
        <v>116</v>
      </c>
      <c r="CU234" t="s">
        <v>116</v>
      </c>
      <c r="CV234" t="s">
        <v>109</v>
      </c>
      <c r="CX234" t="s">
        <v>109</v>
      </c>
      <c r="DB234">
        <f t="shared" si="188"/>
        <v>2</v>
      </c>
      <c r="DC234">
        <f t="shared" si="189"/>
        <v>0</v>
      </c>
      <c r="DD234">
        <f t="shared" si="190"/>
        <v>3</v>
      </c>
      <c r="DE234">
        <f t="shared" si="191"/>
        <v>1</v>
      </c>
      <c r="DF234">
        <f t="shared" si="192"/>
        <v>4</v>
      </c>
      <c r="DG234">
        <f t="shared" si="193"/>
        <v>0</v>
      </c>
      <c r="DH234">
        <f t="shared" si="194"/>
        <v>7</v>
      </c>
      <c r="DI234">
        <f t="shared" si="195"/>
        <v>3</v>
      </c>
      <c r="DJ234">
        <f t="shared" si="196"/>
        <v>1</v>
      </c>
      <c r="DK234">
        <f t="shared" si="197"/>
        <v>1</v>
      </c>
      <c r="DL234">
        <f t="shared" si="198"/>
        <v>0</v>
      </c>
      <c r="DM234">
        <f t="shared" si="199"/>
        <v>4</v>
      </c>
      <c r="DN234">
        <f t="shared" si="200"/>
        <v>4</v>
      </c>
      <c r="DO234">
        <f t="shared" si="201"/>
        <v>1</v>
      </c>
      <c r="DP234">
        <f t="shared" si="202"/>
        <v>3</v>
      </c>
      <c r="DQ234">
        <f t="shared" si="203"/>
        <v>1</v>
      </c>
      <c r="DR234">
        <f t="shared" si="204"/>
        <v>0</v>
      </c>
      <c r="DS234">
        <f t="shared" si="205"/>
        <v>8</v>
      </c>
      <c r="DT234">
        <f t="shared" si="206"/>
        <v>43</v>
      </c>
      <c r="DU234">
        <f t="shared" si="207"/>
        <v>8.2692307692307683</v>
      </c>
      <c r="DV234">
        <f t="shared" si="126"/>
        <v>8.5</v>
      </c>
      <c r="DW234">
        <f t="shared" si="127"/>
        <v>8.5</v>
      </c>
    </row>
    <row r="235" spans="1:127">
      <c r="A235">
        <v>254</v>
      </c>
      <c r="B235" s="1">
        <v>44754.664085648103</v>
      </c>
      <c r="C235" s="1">
        <v>44754.690983796303</v>
      </c>
      <c r="D235" t="s">
        <v>104</v>
      </c>
      <c r="F235" t="s">
        <v>3031</v>
      </c>
      <c r="G235" s="4">
        <v>14078</v>
      </c>
      <c r="H235" t="s">
        <v>3032</v>
      </c>
      <c r="I235" t="s">
        <v>3033</v>
      </c>
      <c r="J235" t="s">
        <v>109</v>
      </c>
      <c r="M235" t="s">
        <v>109</v>
      </c>
      <c r="O235" t="s">
        <v>754</v>
      </c>
      <c r="P235" t="s">
        <v>113</v>
      </c>
      <c r="Q235" t="s">
        <v>112</v>
      </c>
      <c r="R235" t="s">
        <v>113</v>
      </c>
      <c r="S235" t="s">
        <v>122</v>
      </c>
      <c r="T235" t="s">
        <v>109</v>
      </c>
      <c r="V235" t="s">
        <v>1775</v>
      </c>
      <c r="X235" t="s">
        <v>138</v>
      </c>
      <c r="Y235" t="s">
        <v>187</v>
      </c>
      <c r="Z235" t="s">
        <v>109</v>
      </c>
      <c r="AA235" t="s">
        <v>116</v>
      </c>
      <c r="AB235" t="s">
        <v>109</v>
      </c>
      <c r="AE235" t="s">
        <v>109</v>
      </c>
      <c r="AG235" t="s">
        <v>109</v>
      </c>
      <c r="AH235" t="s">
        <v>116</v>
      </c>
      <c r="AI235" t="s">
        <v>109</v>
      </c>
      <c r="AJ235" t="s">
        <v>116</v>
      </c>
      <c r="AK235" t="s">
        <v>116</v>
      </c>
      <c r="AL235" t="s">
        <v>109</v>
      </c>
      <c r="AM235" t="s">
        <v>3034</v>
      </c>
      <c r="AN235" t="s">
        <v>117</v>
      </c>
      <c r="AO235" t="s">
        <v>3035</v>
      </c>
      <c r="AP235" t="s">
        <v>3036</v>
      </c>
      <c r="AQ235" t="s">
        <v>289</v>
      </c>
      <c r="AS235" t="s">
        <v>1233</v>
      </c>
      <c r="AT235" t="s">
        <v>369</v>
      </c>
      <c r="AU235" t="s">
        <v>116</v>
      </c>
      <c r="AV235" t="s">
        <v>116</v>
      </c>
      <c r="AW235" t="s">
        <v>109</v>
      </c>
      <c r="AZ235" t="s">
        <v>164</v>
      </c>
      <c r="BA235" t="s">
        <v>165</v>
      </c>
      <c r="BB235" t="s">
        <v>3037</v>
      </c>
      <c r="BC235" t="s">
        <v>109</v>
      </c>
      <c r="BD235" t="s">
        <v>116</v>
      </c>
      <c r="BE235" t="s">
        <v>116</v>
      </c>
      <c r="BF235" t="s">
        <v>2564</v>
      </c>
      <c r="BG235" t="s">
        <v>116</v>
      </c>
      <c r="BH235" t="s">
        <v>116</v>
      </c>
      <c r="BI235" t="s">
        <v>3038</v>
      </c>
      <c r="BJ235" t="s">
        <v>116</v>
      </c>
      <c r="BK235" t="s">
        <v>109</v>
      </c>
      <c r="BL235" t="s">
        <v>109</v>
      </c>
      <c r="BM235" t="s">
        <v>116</v>
      </c>
      <c r="BN235" t="s">
        <v>124</v>
      </c>
      <c r="BO235" t="s">
        <v>116</v>
      </c>
      <c r="BP235" t="s">
        <v>122</v>
      </c>
      <c r="BR235" t="s">
        <v>116</v>
      </c>
      <c r="BS235" t="s">
        <v>310</v>
      </c>
      <c r="BT235" t="s">
        <v>116</v>
      </c>
      <c r="BU235" t="s">
        <v>114</v>
      </c>
      <c r="BV235" t="s">
        <v>223</v>
      </c>
      <c r="BX235" t="s">
        <v>116</v>
      </c>
      <c r="BY235" t="s">
        <v>109</v>
      </c>
      <c r="CA235" t="s">
        <v>231</v>
      </c>
      <c r="CB235" t="s">
        <v>3039</v>
      </c>
      <c r="CC235" t="s">
        <v>3040</v>
      </c>
      <c r="CD235" t="s">
        <v>116</v>
      </c>
      <c r="CE235" t="s">
        <v>109</v>
      </c>
      <c r="CF235" t="s">
        <v>113</v>
      </c>
      <c r="CG235" t="s">
        <v>113</v>
      </c>
      <c r="CH235" t="s">
        <v>113</v>
      </c>
      <c r="CI235" t="s">
        <v>113</v>
      </c>
      <c r="CJ235" t="s">
        <v>116</v>
      </c>
      <c r="CK235" t="s">
        <v>109</v>
      </c>
      <c r="CL235" t="s">
        <v>116</v>
      </c>
      <c r="CM235" t="s">
        <v>3041</v>
      </c>
      <c r="CN235" t="s">
        <v>598</v>
      </c>
      <c r="CO235" t="s">
        <v>116</v>
      </c>
      <c r="CP235" t="s">
        <v>116</v>
      </c>
      <c r="CQ235" t="s">
        <v>109</v>
      </c>
      <c r="CS235" t="s">
        <v>116</v>
      </c>
      <c r="CT235" t="s">
        <v>116</v>
      </c>
      <c r="CU235" t="s">
        <v>116</v>
      </c>
      <c r="CV235" t="s">
        <v>109</v>
      </c>
      <c r="CX235" t="s">
        <v>116</v>
      </c>
      <c r="CY235" t="s">
        <v>3042</v>
      </c>
      <c r="CZ235" t="s">
        <v>3043</v>
      </c>
      <c r="DB235">
        <f t="shared" si="188"/>
        <v>0</v>
      </c>
      <c r="DC235">
        <f t="shared" si="189"/>
        <v>0</v>
      </c>
      <c r="DD235">
        <f t="shared" si="190"/>
        <v>2</v>
      </c>
      <c r="DE235">
        <f t="shared" si="191"/>
        <v>1</v>
      </c>
      <c r="DF235">
        <f t="shared" si="192"/>
        <v>3</v>
      </c>
      <c r="DG235">
        <f t="shared" si="193"/>
        <v>0</v>
      </c>
      <c r="DH235">
        <f t="shared" si="194"/>
        <v>8</v>
      </c>
      <c r="DI235">
        <f t="shared" si="195"/>
        <v>4</v>
      </c>
      <c r="DJ235">
        <f t="shared" si="196"/>
        <v>3</v>
      </c>
      <c r="DK235">
        <f t="shared" si="197"/>
        <v>2</v>
      </c>
      <c r="DL235">
        <f t="shared" si="198"/>
        <v>2</v>
      </c>
      <c r="DM235">
        <f t="shared" si="199"/>
        <v>4</v>
      </c>
      <c r="DN235">
        <f t="shared" si="200"/>
        <v>5</v>
      </c>
      <c r="DO235">
        <f t="shared" si="201"/>
        <v>0</v>
      </c>
      <c r="DP235">
        <f t="shared" si="202"/>
        <v>4</v>
      </c>
      <c r="DQ235">
        <f t="shared" si="203"/>
        <v>0</v>
      </c>
      <c r="DR235">
        <f t="shared" si="204"/>
        <v>2</v>
      </c>
      <c r="DS235">
        <f t="shared" si="205"/>
        <v>6</v>
      </c>
      <c r="DT235">
        <f t="shared" si="206"/>
        <v>46</v>
      </c>
      <c r="DU235">
        <f t="shared" si="207"/>
        <v>8.8461538461538467</v>
      </c>
      <c r="DV235">
        <f t="shared" si="126"/>
        <v>9</v>
      </c>
      <c r="DW235">
        <f t="shared" si="127"/>
        <v>9</v>
      </c>
    </row>
    <row r="236" spans="1:127">
      <c r="A236">
        <v>255</v>
      </c>
      <c r="B236" s="1">
        <v>44754.923414351797</v>
      </c>
      <c r="C236" s="1">
        <v>44754.947129629603</v>
      </c>
      <c r="D236" t="s">
        <v>104</v>
      </c>
      <c r="F236" t="s">
        <v>3044</v>
      </c>
      <c r="G236" s="3">
        <v>11842</v>
      </c>
      <c r="H236" t="s">
        <v>3045</v>
      </c>
      <c r="I236" t="s">
        <v>3046</v>
      </c>
      <c r="J236" t="s">
        <v>134</v>
      </c>
      <c r="K236" t="s">
        <v>114</v>
      </c>
      <c r="L236" t="s">
        <v>3047</v>
      </c>
      <c r="M236" t="s">
        <v>109</v>
      </c>
      <c r="O236" t="s">
        <v>113</v>
      </c>
      <c r="P236" t="s">
        <v>3048</v>
      </c>
      <c r="Q236" t="s">
        <v>112</v>
      </c>
      <c r="R236" t="s">
        <v>113</v>
      </c>
      <c r="S236" t="s">
        <v>122</v>
      </c>
      <c r="T236" t="s">
        <v>109</v>
      </c>
      <c r="V236" t="s">
        <v>1775</v>
      </c>
      <c r="X236" t="s">
        <v>113</v>
      </c>
      <c r="Y236" t="s">
        <v>113</v>
      </c>
      <c r="Z236" t="s">
        <v>109</v>
      </c>
      <c r="AA236" t="s">
        <v>109</v>
      </c>
      <c r="AB236" t="s">
        <v>134</v>
      </c>
      <c r="AC236" t="s">
        <v>116</v>
      </c>
      <c r="AD236" t="s">
        <v>3049</v>
      </c>
      <c r="AE236" t="s">
        <v>109</v>
      </c>
      <c r="AG236" t="s">
        <v>109</v>
      </c>
      <c r="AH236" t="s">
        <v>116</v>
      </c>
      <c r="AI236" t="s">
        <v>109</v>
      </c>
      <c r="AJ236" t="s">
        <v>116</v>
      </c>
      <c r="AK236" t="s">
        <v>116</v>
      </c>
      <c r="AL236" t="s">
        <v>109</v>
      </c>
      <c r="AM236" t="s">
        <v>108</v>
      </c>
      <c r="AN236" t="s">
        <v>117</v>
      </c>
      <c r="AO236" t="s">
        <v>3050</v>
      </c>
      <c r="AP236" t="s">
        <v>113</v>
      </c>
      <c r="AQ236" t="s">
        <v>109</v>
      </c>
      <c r="AS236" t="s">
        <v>3051</v>
      </c>
      <c r="AT236" t="s">
        <v>113</v>
      </c>
      <c r="AU236" t="s">
        <v>116</v>
      </c>
      <c r="AV236" t="s">
        <v>116</v>
      </c>
      <c r="AW236" t="s">
        <v>109</v>
      </c>
      <c r="AZ236" t="s">
        <v>113</v>
      </c>
      <c r="BA236" t="s">
        <v>120</v>
      </c>
      <c r="BB236" t="s">
        <v>121</v>
      </c>
      <c r="BC236" t="s">
        <v>109</v>
      </c>
      <c r="BD236" t="s">
        <v>116</v>
      </c>
      <c r="BE236" t="s">
        <v>122</v>
      </c>
      <c r="BG236" t="s">
        <v>109</v>
      </c>
      <c r="BH236" t="s">
        <v>116</v>
      </c>
      <c r="BI236" t="s">
        <v>3052</v>
      </c>
      <c r="BJ236" t="s">
        <v>116</v>
      </c>
      <c r="BK236" t="s">
        <v>109</v>
      </c>
      <c r="BL236" t="s">
        <v>109</v>
      </c>
      <c r="BM236" t="s">
        <v>109</v>
      </c>
      <c r="BN236" t="s">
        <v>113</v>
      </c>
      <c r="BO236" t="s">
        <v>125</v>
      </c>
      <c r="BP236" t="s">
        <v>122</v>
      </c>
      <c r="BR236" t="s">
        <v>109</v>
      </c>
      <c r="BS236" t="s">
        <v>190</v>
      </c>
      <c r="BT236" t="s">
        <v>116</v>
      </c>
      <c r="BU236" t="s">
        <v>114</v>
      </c>
      <c r="BV236" t="s">
        <v>116</v>
      </c>
      <c r="BX236" t="s">
        <v>116</v>
      </c>
      <c r="BY236" t="s">
        <v>116</v>
      </c>
      <c r="BZ236" t="s">
        <v>208</v>
      </c>
      <c r="CA236" t="s">
        <v>246</v>
      </c>
      <c r="CB236" t="s">
        <v>1097</v>
      </c>
      <c r="CC236" t="s">
        <v>277</v>
      </c>
      <c r="CD236" t="s">
        <v>116</v>
      </c>
      <c r="CE236" t="s">
        <v>116</v>
      </c>
      <c r="CG236" t="s">
        <v>113</v>
      </c>
      <c r="CH236" t="s">
        <v>436</v>
      </c>
      <c r="CI236" t="s">
        <v>113</v>
      </c>
      <c r="CJ236" t="s">
        <v>109</v>
      </c>
      <c r="CK236" t="s">
        <v>109</v>
      </c>
      <c r="CL236" t="s">
        <v>116</v>
      </c>
      <c r="CM236" t="s">
        <v>3053</v>
      </c>
      <c r="CN236" t="s">
        <v>1306</v>
      </c>
      <c r="CO236" t="s">
        <v>109</v>
      </c>
      <c r="CP236" t="s">
        <v>116</v>
      </c>
      <c r="CQ236" t="s">
        <v>109</v>
      </c>
      <c r="CS236" t="s">
        <v>116</v>
      </c>
      <c r="CT236" t="s">
        <v>116</v>
      </c>
      <c r="CU236" t="s">
        <v>116</v>
      </c>
      <c r="CV236" t="s">
        <v>109</v>
      </c>
      <c r="CX236" t="s">
        <v>116</v>
      </c>
      <c r="CY236" t="s">
        <v>364</v>
      </c>
      <c r="DB236">
        <f t="shared" si="188"/>
        <v>2</v>
      </c>
      <c r="DC236">
        <f t="shared" si="189"/>
        <v>0</v>
      </c>
      <c r="DD236">
        <f t="shared" si="190"/>
        <v>2</v>
      </c>
      <c r="DE236">
        <f t="shared" si="191"/>
        <v>1</v>
      </c>
      <c r="DF236">
        <f t="shared" si="192"/>
        <v>2</v>
      </c>
      <c r="DG236">
        <f t="shared" si="193"/>
        <v>0</v>
      </c>
      <c r="DH236">
        <f t="shared" si="194"/>
        <v>6</v>
      </c>
      <c r="DI236">
        <f t="shared" si="195"/>
        <v>3</v>
      </c>
      <c r="DJ236">
        <f t="shared" si="196"/>
        <v>2</v>
      </c>
      <c r="DK236">
        <f t="shared" si="197"/>
        <v>1</v>
      </c>
      <c r="DL236">
        <f t="shared" si="198"/>
        <v>1</v>
      </c>
      <c r="DM236">
        <f t="shared" si="199"/>
        <v>2</v>
      </c>
      <c r="DN236">
        <f t="shared" si="200"/>
        <v>4</v>
      </c>
      <c r="DO236">
        <f t="shared" si="201"/>
        <v>1</v>
      </c>
      <c r="DP236">
        <f t="shared" si="202"/>
        <v>4</v>
      </c>
      <c r="DQ236">
        <f t="shared" si="203"/>
        <v>1</v>
      </c>
      <c r="DR236">
        <f t="shared" si="204"/>
        <v>1</v>
      </c>
      <c r="DS236">
        <f t="shared" si="205"/>
        <v>5</v>
      </c>
      <c r="DT236">
        <f t="shared" si="206"/>
        <v>38</v>
      </c>
      <c r="DU236">
        <f t="shared" si="207"/>
        <v>7.3076923076923075</v>
      </c>
      <c r="DV236">
        <f t="shared" si="126"/>
        <v>7.5</v>
      </c>
      <c r="DW236">
        <f t="shared" si="127"/>
        <v>7.5</v>
      </c>
    </row>
    <row r="237" spans="1:127">
      <c r="A237">
        <v>256</v>
      </c>
      <c r="B237" s="1">
        <v>44755.456215277802</v>
      </c>
      <c r="C237" s="1">
        <v>44755.473564814798</v>
      </c>
      <c r="D237" t="s">
        <v>104</v>
      </c>
      <c r="F237" t="s">
        <v>3054</v>
      </c>
      <c r="G237" s="4">
        <v>21151</v>
      </c>
      <c r="H237" t="s">
        <v>3055</v>
      </c>
      <c r="I237" t="s">
        <v>3056</v>
      </c>
      <c r="J237" t="s">
        <v>152</v>
      </c>
      <c r="K237" t="s">
        <v>114</v>
      </c>
      <c r="L237" t="s">
        <v>3057</v>
      </c>
      <c r="M237" t="s">
        <v>109</v>
      </c>
      <c r="O237" t="s">
        <v>2149</v>
      </c>
      <c r="P237" t="s">
        <v>3058</v>
      </c>
      <c r="Q237" t="s">
        <v>200</v>
      </c>
      <c r="R237" t="s">
        <v>113</v>
      </c>
      <c r="S237" t="s">
        <v>114</v>
      </c>
      <c r="T237" t="s">
        <v>156</v>
      </c>
      <c r="U237" t="s">
        <v>157</v>
      </c>
      <c r="V237" t="s">
        <v>1775</v>
      </c>
      <c r="X237" t="s">
        <v>113</v>
      </c>
      <c r="Y237" t="s">
        <v>3059</v>
      </c>
      <c r="Z237" t="s">
        <v>116</v>
      </c>
      <c r="AB237" t="s">
        <v>160</v>
      </c>
      <c r="AC237" t="s">
        <v>116</v>
      </c>
      <c r="AD237" t="s">
        <v>3060</v>
      </c>
      <c r="AE237" t="s">
        <v>109</v>
      </c>
      <c r="AG237" t="s">
        <v>109</v>
      </c>
      <c r="AH237" t="s">
        <v>116</v>
      </c>
      <c r="AI237" t="s">
        <v>116</v>
      </c>
      <c r="AJ237" t="s">
        <v>116</v>
      </c>
      <c r="AK237" t="s">
        <v>116</v>
      </c>
      <c r="AL237" t="s">
        <v>116</v>
      </c>
      <c r="AM237" t="s">
        <v>112</v>
      </c>
      <c r="AN237" t="s">
        <v>117</v>
      </c>
      <c r="AO237" t="s">
        <v>219</v>
      </c>
      <c r="AP237" t="s">
        <v>3061</v>
      </c>
      <c r="AQ237" t="s">
        <v>109</v>
      </c>
      <c r="AS237" t="s">
        <v>204</v>
      </c>
      <c r="AT237" t="s">
        <v>308</v>
      </c>
      <c r="AU237" t="s">
        <v>116</v>
      </c>
      <c r="AV237" t="s">
        <v>109</v>
      </c>
      <c r="AW237" t="s">
        <v>152</v>
      </c>
      <c r="AX237" t="s">
        <v>116</v>
      </c>
      <c r="AY237" t="s">
        <v>3062</v>
      </c>
      <c r="AZ237" t="s">
        <v>3063</v>
      </c>
      <c r="BA237" t="s">
        <v>120</v>
      </c>
      <c r="BB237" t="s">
        <v>113</v>
      </c>
      <c r="BC237" t="s">
        <v>116</v>
      </c>
      <c r="BD237" t="s">
        <v>116</v>
      </c>
      <c r="BE237" t="s">
        <v>122</v>
      </c>
      <c r="BG237" t="s">
        <v>109</v>
      </c>
      <c r="BH237" t="s">
        <v>109</v>
      </c>
      <c r="BI237" t="s">
        <v>3064</v>
      </c>
      <c r="BJ237" t="s">
        <v>116</v>
      </c>
      <c r="BK237" t="s">
        <v>116</v>
      </c>
      <c r="BL237" t="s">
        <v>109</v>
      </c>
      <c r="BM237" t="s">
        <v>109</v>
      </c>
      <c r="BN237" t="s">
        <v>3065</v>
      </c>
      <c r="BO237" t="s">
        <v>125</v>
      </c>
      <c r="BP237" t="s">
        <v>122</v>
      </c>
      <c r="BR237" t="s">
        <v>109</v>
      </c>
      <c r="BS237" t="s">
        <v>126</v>
      </c>
      <c r="BT237" t="s">
        <v>109</v>
      </c>
      <c r="BU237" t="s">
        <v>114</v>
      </c>
      <c r="BV237" t="s">
        <v>116</v>
      </c>
      <c r="BX237" t="s">
        <v>116</v>
      </c>
      <c r="BY237" t="s">
        <v>116</v>
      </c>
      <c r="BZ237" t="s">
        <v>3066</v>
      </c>
      <c r="CA237" t="s">
        <v>3067</v>
      </c>
      <c r="CB237" t="s">
        <v>888</v>
      </c>
      <c r="CC237" t="s">
        <v>3068</v>
      </c>
      <c r="CD237" t="s">
        <v>116</v>
      </c>
      <c r="CE237" t="s">
        <v>109</v>
      </c>
      <c r="CF237" t="s">
        <v>997</v>
      </c>
      <c r="CG237" t="s">
        <v>113</v>
      </c>
      <c r="CH237" t="s">
        <v>113</v>
      </c>
      <c r="CI237" t="s">
        <v>113</v>
      </c>
      <c r="CJ237" t="s">
        <v>109</v>
      </c>
      <c r="CK237" t="s">
        <v>116</v>
      </c>
      <c r="CL237" t="s">
        <v>109</v>
      </c>
      <c r="CN237" t="s">
        <v>1761</v>
      </c>
      <c r="CO237" t="s">
        <v>109</v>
      </c>
      <c r="CP237" t="s">
        <v>116</v>
      </c>
      <c r="CQ237" t="s">
        <v>116</v>
      </c>
      <c r="CR237" t="s">
        <v>3069</v>
      </c>
      <c r="CS237" t="s">
        <v>116</v>
      </c>
      <c r="CT237" t="s">
        <v>116</v>
      </c>
      <c r="CU237" t="s">
        <v>116</v>
      </c>
      <c r="CV237" t="s">
        <v>109</v>
      </c>
      <c r="CX237" t="s">
        <v>109</v>
      </c>
      <c r="CZ237" t="s">
        <v>3070</v>
      </c>
      <c r="DB237">
        <f t="shared" si="188"/>
        <v>2</v>
      </c>
      <c r="DC237">
        <f t="shared" si="189"/>
        <v>0</v>
      </c>
      <c r="DD237">
        <f t="shared" si="190"/>
        <v>5</v>
      </c>
      <c r="DE237">
        <f t="shared" si="191"/>
        <v>1</v>
      </c>
      <c r="DF237">
        <f t="shared" si="192"/>
        <v>4</v>
      </c>
      <c r="DG237">
        <f t="shared" si="193"/>
        <v>0</v>
      </c>
      <c r="DH237">
        <f t="shared" si="194"/>
        <v>9</v>
      </c>
      <c r="DI237">
        <f t="shared" si="195"/>
        <v>5</v>
      </c>
      <c r="DJ237">
        <f t="shared" si="196"/>
        <v>2</v>
      </c>
      <c r="DK237">
        <f t="shared" si="197"/>
        <v>1</v>
      </c>
      <c r="DL237">
        <f t="shared" si="198"/>
        <v>0</v>
      </c>
      <c r="DM237">
        <f t="shared" si="199"/>
        <v>4</v>
      </c>
      <c r="DN237">
        <f t="shared" si="200"/>
        <v>3</v>
      </c>
      <c r="DO237">
        <f t="shared" si="201"/>
        <v>1</v>
      </c>
      <c r="DP237">
        <f t="shared" si="202"/>
        <v>4</v>
      </c>
      <c r="DQ237">
        <f t="shared" si="203"/>
        <v>1</v>
      </c>
      <c r="DR237">
        <f t="shared" si="204"/>
        <v>1</v>
      </c>
      <c r="DS237">
        <f t="shared" si="205"/>
        <v>7</v>
      </c>
      <c r="DT237">
        <f t="shared" si="206"/>
        <v>50</v>
      </c>
      <c r="DU237">
        <f t="shared" si="207"/>
        <v>9.615384615384615</v>
      </c>
      <c r="DV237">
        <f t="shared" si="126"/>
        <v>9.5</v>
      </c>
      <c r="DW237">
        <f t="shared" si="127"/>
        <v>9.5</v>
      </c>
    </row>
    <row r="238" spans="1:127">
      <c r="A238">
        <v>257</v>
      </c>
      <c r="B238" s="1">
        <v>44755.425381944398</v>
      </c>
      <c r="C238" s="1">
        <v>44755.5012615741</v>
      </c>
      <c r="D238" t="s">
        <v>104</v>
      </c>
      <c r="F238" t="s">
        <v>3071</v>
      </c>
      <c r="G238" s="3">
        <v>13980</v>
      </c>
      <c r="H238" t="s">
        <v>3072</v>
      </c>
      <c r="I238" t="s">
        <v>3073</v>
      </c>
      <c r="J238" t="s">
        <v>109</v>
      </c>
      <c r="M238" t="s">
        <v>109</v>
      </c>
      <c r="O238" t="s">
        <v>113</v>
      </c>
      <c r="P238" t="s">
        <v>186</v>
      </c>
      <c r="Q238" t="s">
        <v>112</v>
      </c>
      <c r="R238" t="s">
        <v>113</v>
      </c>
      <c r="S238" t="s">
        <v>122</v>
      </c>
      <c r="T238" t="s">
        <v>109</v>
      </c>
      <c r="V238" t="s">
        <v>1775</v>
      </c>
      <c r="X238" t="s">
        <v>113</v>
      </c>
      <c r="Y238" t="s">
        <v>113</v>
      </c>
      <c r="Z238" t="s">
        <v>109</v>
      </c>
      <c r="AA238" t="s">
        <v>116</v>
      </c>
      <c r="AB238" t="s">
        <v>109</v>
      </c>
      <c r="AE238" t="s">
        <v>109</v>
      </c>
      <c r="AG238" t="s">
        <v>116</v>
      </c>
      <c r="AH238" t="s">
        <v>109</v>
      </c>
      <c r="AI238" t="s">
        <v>109</v>
      </c>
      <c r="AJ238" t="s">
        <v>109</v>
      </c>
      <c r="AK238" t="s">
        <v>109</v>
      </c>
      <c r="AL238" t="s">
        <v>116</v>
      </c>
      <c r="AM238" t="s">
        <v>112</v>
      </c>
      <c r="AN238" t="s">
        <v>117</v>
      </c>
      <c r="AO238" t="s">
        <v>162</v>
      </c>
      <c r="AP238" t="s">
        <v>113</v>
      </c>
      <c r="AQ238" t="s">
        <v>109</v>
      </c>
      <c r="AS238" t="s">
        <v>204</v>
      </c>
      <c r="AT238" t="s">
        <v>113</v>
      </c>
      <c r="AU238" t="s">
        <v>109</v>
      </c>
      <c r="AV238" t="s">
        <v>116</v>
      </c>
      <c r="AW238" t="s">
        <v>109</v>
      </c>
      <c r="AZ238" t="s">
        <v>164</v>
      </c>
      <c r="BA238" t="s">
        <v>3074</v>
      </c>
      <c r="BB238" t="s">
        <v>266</v>
      </c>
      <c r="BC238" t="s">
        <v>116</v>
      </c>
      <c r="BD238" t="s">
        <v>116</v>
      </c>
      <c r="BE238" t="s">
        <v>122</v>
      </c>
      <c r="BG238" t="s">
        <v>109</v>
      </c>
      <c r="BH238" t="s">
        <v>116</v>
      </c>
      <c r="BI238" t="s">
        <v>3075</v>
      </c>
      <c r="BJ238" t="s">
        <v>116</v>
      </c>
      <c r="BK238" t="s">
        <v>116</v>
      </c>
      <c r="BL238" t="s">
        <v>109</v>
      </c>
      <c r="BM238" t="s">
        <v>109</v>
      </c>
      <c r="BN238" t="s">
        <v>3076</v>
      </c>
      <c r="BO238" t="s">
        <v>116</v>
      </c>
      <c r="BP238" t="s">
        <v>122</v>
      </c>
      <c r="BR238" t="s">
        <v>116</v>
      </c>
      <c r="BS238" t="s">
        <v>126</v>
      </c>
      <c r="BT238" t="s">
        <v>116</v>
      </c>
      <c r="BU238" t="s">
        <v>114</v>
      </c>
      <c r="BV238" t="s">
        <v>116</v>
      </c>
      <c r="BX238" t="s">
        <v>116</v>
      </c>
      <c r="BY238" t="s">
        <v>116</v>
      </c>
      <c r="BZ238" t="s">
        <v>208</v>
      </c>
      <c r="CA238" t="s">
        <v>1303</v>
      </c>
      <c r="CB238" t="s">
        <v>3077</v>
      </c>
      <c r="CC238" t="s">
        <v>270</v>
      </c>
      <c r="CD238" t="s">
        <v>116</v>
      </c>
      <c r="CE238" t="s">
        <v>116</v>
      </c>
      <c r="CG238" t="s">
        <v>113</v>
      </c>
      <c r="CH238" t="s">
        <v>174</v>
      </c>
      <c r="CI238" t="s">
        <v>436</v>
      </c>
      <c r="CJ238" t="s">
        <v>109</v>
      </c>
      <c r="CK238" t="s">
        <v>109</v>
      </c>
      <c r="CL238" t="s">
        <v>116</v>
      </c>
      <c r="CM238" t="s">
        <v>3078</v>
      </c>
      <c r="CN238" t="s">
        <v>372</v>
      </c>
      <c r="CO238" t="s">
        <v>109</v>
      </c>
      <c r="CP238" t="s">
        <v>116</v>
      </c>
      <c r="CQ238" t="s">
        <v>116</v>
      </c>
      <c r="CR238" t="s">
        <v>3079</v>
      </c>
      <c r="CS238" t="s">
        <v>109</v>
      </c>
      <c r="CT238" t="s">
        <v>116</v>
      </c>
      <c r="CU238" t="s">
        <v>116</v>
      </c>
      <c r="CV238" t="s">
        <v>116</v>
      </c>
      <c r="CW238" t="s">
        <v>3080</v>
      </c>
      <c r="CX238" t="s">
        <v>116</v>
      </c>
      <c r="CY238" t="s">
        <v>3081</v>
      </c>
      <c r="DB238">
        <f t="shared" si="188"/>
        <v>0</v>
      </c>
      <c r="DC238">
        <f t="shared" si="189"/>
        <v>0</v>
      </c>
      <c r="DD238">
        <f t="shared" si="190"/>
        <v>2</v>
      </c>
      <c r="DE238">
        <f t="shared" si="191"/>
        <v>1</v>
      </c>
      <c r="DF238">
        <f t="shared" si="192"/>
        <v>1</v>
      </c>
      <c r="DG238">
        <f t="shared" si="193"/>
        <v>0</v>
      </c>
      <c r="DH238">
        <f t="shared" si="194"/>
        <v>5</v>
      </c>
      <c r="DI238">
        <f t="shared" si="195"/>
        <v>2</v>
      </c>
      <c r="DJ238">
        <f t="shared" si="196"/>
        <v>3</v>
      </c>
      <c r="DK238">
        <f t="shared" si="197"/>
        <v>1</v>
      </c>
      <c r="DL238">
        <f t="shared" si="198"/>
        <v>1</v>
      </c>
      <c r="DM238">
        <f t="shared" si="199"/>
        <v>4</v>
      </c>
      <c r="DN238">
        <f t="shared" si="200"/>
        <v>5</v>
      </c>
      <c r="DO238">
        <f t="shared" si="201"/>
        <v>1</v>
      </c>
      <c r="DP238">
        <f t="shared" si="202"/>
        <v>4</v>
      </c>
      <c r="DQ238">
        <f t="shared" si="203"/>
        <v>1</v>
      </c>
      <c r="DR238">
        <f t="shared" si="204"/>
        <v>1</v>
      </c>
      <c r="DS238">
        <f t="shared" si="205"/>
        <v>7</v>
      </c>
      <c r="DT238">
        <f t="shared" si="206"/>
        <v>39</v>
      </c>
      <c r="DU238">
        <f t="shared" si="207"/>
        <v>7.5</v>
      </c>
      <c r="DV238">
        <f t="shared" si="126"/>
        <v>7.5</v>
      </c>
      <c r="DW238">
        <f t="shared" si="127"/>
        <v>7.5</v>
      </c>
    </row>
    <row r="239" spans="1:127">
      <c r="A239">
        <v>258</v>
      </c>
      <c r="B239" s="1">
        <v>44755.4847337963</v>
      </c>
      <c r="C239" s="1">
        <v>44755.516979166699</v>
      </c>
      <c r="D239" t="s">
        <v>104</v>
      </c>
      <c r="F239" t="s">
        <v>3082</v>
      </c>
      <c r="G239" s="4">
        <v>20239</v>
      </c>
      <c r="H239" t="s">
        <v>3083</v>
      </c>
      <c r="I239" t="s">
        <v>3084</v>
      </c>
      <c r="J239" t="s">
        <v>152</v>
      </c>
      <c r="K239" t="s">
        <v>114</v>
      </c>
      <c r="L239" t="s">
        <v>3085</v>
      </c>
      <c r="M239" t="s">
        <v>109</v>
      </c>
      <c r="O239" t="s">
        <v>1241</v>
      </c>
      <c r="P239" t="s">
        <v>2226</v>
      </c>
      <c r="Q239" t="s">
        <v>200</v>
      </c>
      <c r="R239" t="s">
        <v>113</v>
      </c>
      <c r="S239" t="s">
        <v>114</v>
      </c>
      <c r="T239" t="s">
        <v>156</v>
      </c>
      <c r="U239" t="s">
        <v>157</v>
      </c>
      <c r="V239" t="s">
        <v>1775</v>
      </c>
      <c r="X239" t="s">
        <v>113</v>
      </c>
      <c r="Y239" t="s">
        <v>187</v>
      </c>
      <c r="Z239" t="s">
        <v>109</v>
      </c>
      <c r="AA239" t="s">
        <v>116</v>
      </c>
      <c r="AB239" t="s">
        <v>109</v>
      </c>
      <c r="AE239" t="s">
        <v>109</v>
      </c>
      <c r="AG239" t="s">
        <v>116</v>
      </c>
      <c r="AH239" t="s">
        <v>116</v>
      </c>
      <c r="AI239" t="s">
        <v>109</v>
      </c>
      <c r="AJ239" t="s">
        <v>116</v>
      </c>
      <c r="AK239" t="s">
        <v>116</v>
      </c>
      <c r="AL239" t="s">
        <v>116</v>
      </c>
      <c r="AM239" t="s">
        <v>200</v>
      </c>
      <c r="AN239" t="s">
        <v>117</v>
      </c>
      <c r="AO239" t="s">
        <v>188</v>
      </c>
      <c r="AP239" t="s">
        <v>241</v>
      </c>
      <c r="AQ239" t="s">
        <v>109</v>
      </c>
      <c r="AS239" t="s">
        <v>204</v>
      </c>
      <c r="AT239" t="s">
        <v>113</v>
      </c>
      <c r="AU239" t="s">
        <v>116</v>
      </c>
      <c r="AV239" t="s">
        <v>116</v>
      </c>
      <c r="AW239" t="s">
        <v>109</v>
      </c>
      <c r="AZ239" t="s">
        <v>164</v>
      </c>
      <c r="BA239" t="s">
        <v>120</v>
      </c>
      <c r="BB239" t="s">
        <v>266</v>
      </c>
      <c r="BC239" t="s">
        <v>116</v>
      </c>
      <c r="BD239" t="s">
        <v>116</v>
      </c>
      <c r="BE239" t="s">
        <v>122</v>
      </c>
      <c r="BG239" t="s">
        <v>109</v>
      </c>
      <c r="BH239" t="s">
        <v>116</v>
      </c>
      <c r="BI239" t="s">
        <v>3086</v>
      </c>
      <c r="BJ239" t="s">
        <v>116</v>
      </c>
      <c r="BK239" t="s">
        <v>116</v>
      </c>
      <c r="BL239" t="s">
        <v>116</v>
      </c>
      <c r="BM239" t="s">
        <v>116</v>
      </c>
      <c r="BN239" t="s">
        <v>113</v>
      </c>
      <c r="BO239" t="s">
        <v>109</v>
      </c>
      <c r="BP239" t="s">
        <v>116</v>
      </c>
      <c r="BQ239" t="s">
        <v>3087</v>
      </c>
      <c r="BR239" t="s">
        <v>116</v>
      </c>
      <c r="BS239" t="s">
        <v>169</v>
      </c>
      <c r="BT239" t="s">
        <v>116</v>
      </c>
      <c r="BU239" t="s">
        <v>109</v>
      </c>
      <c r="BV239" t="s">
        <v>116</v>
      </c>
      <c r="BX239" t="s">
        <v>116</v>
      </c>
      <c r="BY239" t="s">
        <v>116</v>
      </c>
      <c r="BZ239" t="s">
        <v>142</v>
      </c>
      <c r="CA239" t="s">
        <v>1345</v>
      </c>
      <c r="CB239" t="s">
        <v>113</v>
      </c>
      <c r="CC239" t="s">
        <v>270</v>
      </c>
      <c r="CD239" t="s">
        <v>116</v>
      </c>
      <c r="CE239" t="s">
        <v>116</v>
      </c>
      <c r="CG239" t="s">
        <v>113</v>
      </c>
      <c r="CH239" t="s">
        <v>113</v>
      </c>
      <c r="CI239" t="s">
        <v>3088</v>
      </c>
      <c r="CJ239" t="s">
        <v>109</v>
      </c>
      <c r="CK239" t="s">
        <v>109</v>
      </c>
      <c r="CL239" t="s">
        <v>109</v>
      </c>
      <c r="CN239" t="s">
        <v>1044</v>
      </c>
      <c r="CO239" t="s">
        <v>109</v>
      </c>
      <c r="CP239" t="s">
        <v>116</v>
      </c>
      <c r="CQ239" t="s">
        <v>109</v>
      </c>
      <c r="CS239" t="s">
        <v>116</v>
      </c>
      <c r="CT239" t="s">
        <v>116</v>
      </c>
      <c r="CU239" t="s">
        <v>109</v>
      </c>
      <c r="CV239" t="s">
        <v>116</v>
      </c>
      <c r="CW239" t="s">
        <v>3089</v>
      </c>
      <c r="CX239" t="s">
        <v>109</v>
      </c>
      <c r="DB239">
        <f t="shared" si="188"/>
        <v>2</v>
      </c>
      <c r="DC239">
        <f t="shared" si="189"/>
        <v>0</v>
      </c>
      <c r="DD239">
        <f t="shared" si="190"/>
        <v>5</v>
      </c>
      <c r="DE239">
        <f t="shared" si="191"/>
        <v>1</v>
      </c>
      <c r="DF239">
        <f t="shared" si="192"/>
        <v>2</v>
      </c>
      <c r="DG239">
        <f t="shared" si="193"/>
        <v>0</v>
      </c>
      <c r="DH239">
        <f t="shared" si="194"/>
        <v>9</v>
      </c>
      <c r="DI239">
        <f t="shared" si="195"/>
        <v>3</v>
      </c>
      <c r="DJ239">
        <f t="shared" si="196"/>
        <v>3</v>
      </c>
      <c r="DK239">
        <f t="shared" si="197"/>
        <v>1</v>
      </c>
      <c r="DL239">
        <f t="shared" si="198"/>
        <v>1</v>
      </c>
      <c r="DM239">
        <f t="shared" si="199"/>
        <v>5</v>
      </c>
      <c r="DN239">
        <f t="shared" si="200"/>
        <v>4</v>
      </c>
      <c r="DO239">
        <f t="shared" si="201"/>
        <v>1</v>
      </c>
      <c r="DP239">
        <f t="shared" si="202"/>
        <v>3</v>
      </c>
      <c r="DQ239">
        <f t="shared" si="203"/>
        <v>0</v>
      </c>
      <c r="DR239">
        <f t="shared" si="204"/>
        <v>0</v>
      </c>
      <c r="DS239">
        <f t="shared" si="205"/>
        <v>5</v>
      </c>
      <c r="DT239">
        <f t="shared" si="206"/>
        <v>45</v>
      </c>
      <c r="DU239">
        <f t="shared" si="207"/>
        <v>8.6538461538461533</v>
      </c>
      <c r="DV239">
        <f t="shared" si="126"/>
        <v>8.5</v>
      </c>
      <c r="DW239">
        <f t="shared" si="127"/>
        <v>8.5</v>
      </c>
    </row>
    <row r="240" spans="1:127">
      <c r="A240">
        <v>260</v>
      </c>
      <c r="B240" s="1">
        <v>44755.772106481498</v>
      </c>
      <c r="C240" s="1">
        <v>44755.786261574103</v>
      </c>
      <c r="D240" t="s">
        <v>104</v>
      </c>
      <c r="F240" t="s">
        <v>3090</v>
      </c>
      <c r="G240" s="3">
        <v>11974</v>
      </c>
      <c r="H240" t="s">
        <v>3091</v>
      </c>
      <c r="I240" t="s">
        <v>3092</v>
      </c>
      <c r="J240" t="s">
        <v>134</v>
      </c>
      <c r="K240" t="s">
        <v>114</v>
      </c>
      <c r="L240" t="s">
        <v>3093</v>
      </c>
      <c r="M240" t="s">
        <v>109</v>
      </c>
      <c r="O240" t="s">
        <v>185</v>
      </c>
      <c r="P240" t="s">
        <v>3094</v>
      </c>
      <c r="Q240" t="s">
        <v>200</v>
      </c>
      <c r="R240" t="s">
        <v>113</v>
      </c>
      <c r="S240" t="s">
        <v>122</v>
      </c>
      <c r="T240" t="s">
        <v>109</v>
      </c>
      <c r="V240" t="s">
        <v>1775</v>
      </c>
      <c r="X240" t="s">
        <v>113</v>
      </c>
      <c r="Y240" t="s">
        <v>139</v>
      </c>
      <c r="Z240" t="s">
        <v>109</v>
      </c>
      <c r="AA240" t="s">
        <v>109</v>
      </c>
      <c r="AB240" t="s">
        <v>134</v>
      </c>
      <c r="AC240" t="s">
        <v>116</v>
      </c>
      <c r="AD240" t="s">
        <v>3095</v>
      </c>
      <c r="AE240" t="s">
        <v>109</v>
      </c>
      <c r="AG240" t="s">
        <v>109</v>
      </c>
      <c r="AH240" t="s">
        <v>116</v>
      </c>
      <c r="AI240" t="s">
        <v>109</v>
      </c>
      <c r="AJ240" t="s">
        <v>116</v>
      </c>
      <c r="AK240" t="s">
        <v>116</v>
      </c>
      <c r="AL240" t="s">
        <v>116</v>
      </c>
      <c r="AM240" t="s">
        <v>112</v>
      </c>
      <c r="AN240" t="s">
        <v>117</v>
      </c>
      <c r="AO240" t="s">
        <v>188</v>
      </c>
      <c r="AP240" t="s">
        <v>241</v>
      </c>
      <c r="AQ240" t="s">
        <v>109</v>
      </c>
      <c r="AS240" t="s">
        <v>3096</v>
      </c>
      <c r="AT240" t="s">
        <v>113</v>
      </c>
      <c r="AU240" t="s">
        <v>116</v>
      </c>
      <c r="AV240" t="s">
        <v>109</v>
      </c>
      <c r="AW240" t="s">
        <v>109</v>
      </c>
      <c r="AZ240" t="s">
        <v>113</v>
      </c>
      <c r="BA240" t="s">
        <v>120</v>
      </c>
      <c r="BB240" t="s">
        <v>206</v>
      </c>
      <c r="BC240" t="s">
        <v>116</v>
      </c>
      <c r="BD240" t="s">
        <v>116</v>
      </c>
      <c r="BE240" t="s">
        <v>122</v>
      </c>
      <c r="BG240" t="s">
        <v>109</v>
      </c>
      <c r="BH240" t="s">
        <v>116</v>
      </c>
      <c r="BI240" t="s">
        <v>3097</v>
      </c>
      <c r="BJ240" t="s">
        <v>116</v>
      </c>
      <c r="BK240" t="s">
        <v>116</v>
      </c>
      <c r="BL240" t="s">
        <v>116</v>
      </c>
      <c r="BM240" t="s">
        <v>109</v>
      </c>
      <c r="BN240" t="s">
        <v>113</v>
      </c>
      <c r="BO240" t="s">
        <v>116</v>
      </c>
      <c r="BP240" t="s">
        <v>122</v>
      </c>
      <c r="BR240" t="s">
        <v>116</v>
      </c>
      <c r="BS240" t="s">
        <v>126</v>
      </c>
      <c r="BT240" t="s">
        <v>116</v>
      </c>
      <c r="BU240" t="s">
        <v>114</v>
      </c>
      <c r="BV240" t="s">
        <v>116</v>
      </c>
      <c r="BX240" t="s">
        <v>116</v>
      </c>
      <c r="BY240" t="s">
        <v>116</v>
      </c>
      <c r="BZ240" t="s">
        <v>3098</v>
      </c>
      <c r="CA240" t="s">
        <v>384</v>
      </c>
      <c r="CB240" t="s">
        <v>129</v>
      </c>
      <c r="CC240" t="s">
        <v>277</v>
      </c>
      <c r="CD240" t="s">
        <v>116</v>
      </c>
      <c r="CE240" t="s">
        <v>109</v>
      </c>
      <c r="CF240" t="s">
        <v>435</v>
      </c>
      <c r="CG240" t="s">
        <v>113</v>
      </c>
      <c r="CH240" t="s">
        <v>1397</v>
      </c>
      <c r="CI240" t="s">
        <v>3099</v>
      </c>
      <c r="CJ240" t="s">
        <v>116</v>
      </c>
      <c r="CK240" t="s">
        <v>116</v>
      </c>
      <c r="CL240" t="s">
        <v>109</v>
      </c>
      <c r="CN240" t="s">
        <v>598</v>
      </c>
      <c r="CO240" t="s">
        <v>109</v>
      </c>
      <c r="CP240" t="s">
        <v>116</v>
      </c>
      <c r="CQ240" t="s">
        <v>109</v>
      </c>
      <c r="CS240" t="s">
        <v>109</v>
      </c>
      <c r="CT240" t="s">
        <v>109</v>
      </c>
      <c r="CU240" t="s">
        <v>109</v>
      </c>
      <c r="CV240" t="s">
        <v>109</v>
      </c>
      <c r="CX240" t="s">
        <v>109</v>
      </c>
      <c r="DB240">
        <f t="shared" si="188"/>
        <v>2</v>
      </c>
      <c r="DC240">
        <f t="shared" si="189"/>
        <v>0</v>
      </c>
      <c r="DD240">
        <f t="shared" si="190"/>
        <v>3</v>
      </c>
      <c r="DE240">
        <f t="shared" si="191"/>
        <v>1</v>
      </c>
      <c r="DF240">
        <f t="shared" si="192"/>
        <v>3</v>
      </c>
      <c r="DG240">
        <f t="shared" si="193"/>
        <v>0</v>
      </c>
      <c r="DH240">
        <f t="shared" si="194"/>
        <v>8</v>
      </c>
      <c r="DI240">
        <f t="shared" si="195"/>
        <v>2</v>
      </c>
      <c r="DJ240">
        <f t="shared" si="196"/>
        <v>2</v>
      </c>
      <c r="DK240">
        <f t="shared" si="197"/>
        <v>1</v>
      </c>
      <c r="DL240">
        <f t="shared" si="198"/>
        <v>1</v>
      </c>
      <c r="DM240">
        <f t="shared" si="199"/>
        <v>4</v>
      </c>
      <c r="DN240">
        <f t="shared" si="200"/>
        <v>5</v>
      </c>
      <c r="DO240">
        <f t="shared" si="201"/>
        <v>1</v>
      </c>
      <c r="DP240">
        <f t="shared" si="202"/>
        <v>4</v>
      </c>
      <c r="DQ240">
        <f t="shared" si="203"/>
        <v>2</v>
      </c>
      <c r="DR240">
        <f t="shared" si="204"/>
        <v>2</v>
      </c>
      <c r="DS240">
        <f t="shared" si="205"/>
        <v>2</v>
      </c>
      <c r="DT240">
        <f t="shared" si="206"/>
        <v>43</v>
      </c>
      <c r="DU240">
        <f t="shared" si="207"/>
        <v>8.2692307692307683</v>
      </c>
      <c r="DV240">
        <f t="shared" si="126"/>
        <v>8.5</v>
      </c>
      <c r="DW240">
        <f t="shared" si="127"/>
        <v>8.5</v>
      </c>
    </row>
    <row r="241" spans="1:127">
      <c r="A241">
        <v>261</v>
      </c>
      <c r="B241" s="1">
        <v>44756.332326388903</v>
      </c>
      <c r="C241" s="1">
        <v>44756.340057870402</v>
      </c>
      <c r="D241" t="s">
        <v>104</v>
      </c>
      <c r="F241" t="s">
        <v>3100</v>
      </c>
      <c r="G241" s="4">
        <v>22643</v>
      </c>
      <c r="H241" t="s">
        <v>3101</v>
      </c>
      <c r="I241" t="s">
        <v>3102</v>
      </c>
      <c r="J241" t="s">
        <v>152</v>
      </c>
      <c r="K241" t="s">
        <v>114</v>
      </c>
      <c r="L241" t="s">
        <v>3103</v>
      </c>
      <c r="M241" t="s">
        <v>109</v>
      </c>
      <c r="O241" t="s">
        <v>113</v>
      </c>
      <c r="P241" t="s">
        <v>113</v>
      </c>
      <c r="Q241" t="s">
        <v>200</v>
      </c>
      <c r="R241" t="s">
        <v>113</v>
      </c>
      <c r="S241" t="s">
        <v>122</v>
      </c>
      <c r="T241" t="s">
        <v>109</v>
      </c>
      <c r="V241" t="s">
        <v>1775</v>
      </c>
      <c r="X241" t="s">
        <v>113</v>
      </c>
      <c r="Y241" t="s">
        <v>113</v>
      </c>
      <c r="Z241" t="s">
        <v>109</v>
      </c>
      <c r="AA241" t="s">
        <v>116</v>
      </c>
      <c r="AB241" t="s">
        <v>322</v>
      </c>
      <c r="AC241" t="s">
        <v>109</v>
      </c>
      <c r="AE241" t="s">
        <v>109</v>
      </c>
      <c r="AG241" t="s">
        <v>109</v>
      </c>
      <c r="AH241" t="s">
        <v>109</v>
      </c>
      <c r="AI241" t="s">
        <v>109</v>
      </c>
      <c r="AJ241" t="s">
        <v>116</v>
      </c>
      <c r="AK241" t="s">
        <v>116</v>
      </c>
      <c r="AL241" t="s">
        <v>116</v>
      </c>
      <c r="AM241" t="s">
        <v>200</v>
      </c>
      <c r="AN241" t="s">
        <v>117</v>
      </c>
      <c r="AO241" t="s">
        <v>113</v>
      </c>
      <c r="AP241" t="s">
        <v>113</v>
      </c>
      <c r="AQ241" t="s">
        <v>1019</v>
      </c>
      <c r="AS241" t="s">
        <v>3104</v>
      </c>
      <c r="AT241" t="s">
        <v>369</v>
      </c>
      <c r="AU241" t="s">
        <v>116</v>
      </c>
      <c r="AV241" t="s">
        <v>109</v>
      </c>
      <c r="AW241" t="s">
        <v>109</v>
      </c>
      <c r="AZ241" t="s">
        <v>450</v>
      </c>
      <c r="BA241" t="s">
        <v>120</v>
      </c>
      <c r="BB241" t="s">
        <v>113</v>
      </c>
      <c r="BC241" t="s">
        <v>116</v>
      </c>
      <c r="BD241" t="s">
        <v>116</v>
      </c>
      <c r="BE241" t="s">
        <v>122</v>
      </c>
      <c r="BG241" t="s">
        <v>109</v>
      </c>
      <c r="BH241" t="s">
        <v>116</v>
      </c>
      <c r="BI241" t="s">
        <v>3105</v>
      </c>
      <c r="BJ241" t="s">
        <v>116</v>
      </c>
      <c r="BK241" t="s">
        <v>109</v>
      </c>
      <c r="BL241" t="s">
        <v>109</v>
      </c>
      <c r="BM241" t="s">
        <v>109</v>
      </c>
      <c r="BN241" t="s">
        <v>807</v>
      </c>
      <c r="BO241" t="s">
        <v>116</v>
      </c>
      <c r="BP241" t="s">
        <v>122</v>
      </c>
      <c r="BR241" t="s">
        <v>109</v>
      </c>
      <c r="BS241" t="s">
        <v>113</v>
      </c>
      <c r="BT241" t="s">
        <v>109</v>
      </c>
      <c r="BU241" t="s">
        <v>109</v>
      </c>
      <c r="BV241" t="s">
        <v>116</v>
      </c>
      <c r="BX241" t="s">
        <v>116</v>
      </c>
      <c r="BY241" t="s">
        <v>116</v>
      </c>
      <c r="BZ241" t="s">
        <v>208</v>
      </c>
      <c r="CA241" t="s">
        <v>3106</v>
      </c>
      <c r="CB241" t="s">
        <v>129</v>
      </c>
      <c r="CC241" t="s">
        <v>113</v>
      </c>
      <c r="CD241" t="s">
        <v>116</v>
      </c>
      <c r="CE241" t="s">
        <v>109</v>
      </c>
      <c r="CF241" t="s">
        <v>173</v>
      </c>
      <c r="CG241" t="s">
        <v>113</v>
      </c>
      <c r="CH241" t="s">
        <v>113</v>
      </c>
      <c r="CI241" t="s">
        <v>113</v>
      </c>
      <c r="CJ241" t="s">
        <v>109</v>
      </c>
      <c r="CK241" t="s">
        <v>109</v>
      </c>
      <c r="CL241" t="s">
        <v>116</v>
      </c>
      <c r="CM241" t="s">
        <v>3107</v>
      </c>
      <c r="CN241" t="s">
        <v>1044</v>
      </c>
      <c r="CO241" t="s">
        <v>116</v>
      </c>
      <c r="CP241" t="s">
        <v>116</v>
      </c>
      <c r="CQ241" t="s">
        <v>116</v>
      </c>
      <c r="CR241" t="s">
        <v>2384</v>
      </c>
      <c r="CS241" t="s">
        <v>109</v>
      </c>
      <c r="CT241" t="s">
        <v>116</v>
      </c>
      <c r="CU241" t="s">
        <v>109</v>
      </c>
      <c r="CV241" t="s">
        <v>109</v>
      </c>
      <c r="CX241" t="s">
        <v>116</v>
      </c>
      <c r="CY241" t="s">
        <v>224</v>
      </c>
      <c r="DB241">
        <f t="shared" si="188"/>
        <v>2</v>
      </c>
      <c r="DC241">
        <f t="shared" si="189"/>
        <v>0</v>
      </c>
      <c r="DD241">
        <f t="shared" si="190"/>
        <v>1</v>
      </c>
      <c r="DE241">
        <f t="shared" si="191"/>
        <v>1</v>
      </c>
      <c r="DF241">
        <f t="shared" si="192"/>
        <v>2</v>
      </c>
      <c r="DG241">
        <f t="shared" si="193"/>
        <v>0</v>
      </c>
      <c r="DH241">
        <f t="shared" si="194"/>
        <v>6</v>
      </c>
      <c r="DI241">
        <f t="shared" si="195"/>
        <v>3</v>
      </c>
      <c r="DJ241">
        <f t="shared" si="196"/>
        <v>2</v>
      </c>
      <c r="DK241">
        <f t="shared" si="197"/>
        <v>1</v>
      </c>
      <c r="DL241">
        <f t="shared" si="198"/>
        <v>1</v>
      </c>
      <c r="DM241">
        <f t="shared" si="199"/>
        <v>3</v>
      </c>
      <c r="DN241">
        <f t="shared" si="200"/>
        <v>1</v>
      </c>
      <c r="DO241">
        <f t="shared" si="201"/>
        <v>1</v>
      </c>
      <c r="DP241">
        <f t="shared" si="202"/>
        <v>3</v>
      </c>
      <c r="DQ241">
        <f t="shared" si="203"/>
        <v>1</v>
      </c>
      <c r="DR241">
        <f t="shared" si="204"/>
        <v>1</v>
      </c>
      <c r="DS241">
        <f t="shared" si="205"/>
        <v>6</v>
      </c>
      <c r="DT241">
        <f t="shared" si="206"/>
        <v>35</v>
      </c>
      <c r="DU241">
        <f t="shared" si="207"/>
        <v>6.7307692307692317</v>
      </c>
      <c r="DV241">
        <f t="shared" si="126"/>
        <v>6.5</v>
      </c>
      <c r="DW241">
        <f t="shared" si="127"/>
        <v>6.5</v>
      </c>
    </row>
    <row r="242" spans="1:127">
      <c r="A242">
        <v>262</v>
      </c>
      <c r="B242" s="1">
        <v>44756.579710648097</v>
      </c>
      <c r="C242" s="1">
        <v>44756.601377314801</v>
      </c>
      <c r="D242" t="s">
        <v>104</v>
      </c>
      <c r="F242" t="s">
        <v>3108</v>
      </c>
      <c r="G242" s="3">
        <v>8198</v>
      </c>
      <c r="H242" t="s">
        <v>3109</v>
      </c>
      <c r="I242" t="s">
        <v>3110</v>
      </c>
      <c r="J242" t="s">
        <v>152</v>
      </c>
      <c r="K242" t="s">
        <v>114</v>
      </c>
      <c r="L242" t="s">
        <v>3111</v>
      </c>
      <c r="M242" t="s">
        <v>109</v>
      </c>
      <c r="O242" t="s">
        <v>113</v>
      </c>
      <c r="P242" t="s">
        <v>262</v>
      </c>
      <c r="Q242" t="s">
        <v>112</v>
      </c>
      <c r="R242" t="s">
        <v>113</v>
      </c>
      <c r="S242" t="s">
        <v>122</v>
      </c>
      <c r="T242" t="s">
        <v>109</v>
      </c>
      <c r="V242" t="s">
        <v>1775</v>
      </c>
      <c r="X242" t="s">
        <v>202</v>
      </c>
      <c r="Y242" t="s">
        <v>139</v>
      </c>
      <c r="Z242" t="s">
        <v>116</v>
      </c>
      <c r="AB242" t="s">
        <v>160</v>
      </c>
      <c r="AC242" t="s">
        <v>109</v>
      </c>
      <c r="AE242" t="s">
        <v>109</v>
      </c>
      <c r="AG242" t="s">
        <v>109</v>
      </c>
      <c r="AH242" t="s">
        <v>116</v>
      </c>
      <c r="AI242" t="s">
        <v>109</v>
      </c>
      <c r="AJ242" t="s">
        <v>109</v>
      </c>
      <c r="AK242" t="s">
        <v>116</v>
      </c>
      <c r="AL242" t="s">
        <v>116</v>
      </c>
      <c r="AM242" t="s">
        <v>112</v>
      </c>
      <c r="AN242" t="s">
        <v>117</v>
      </c>
      <c r="AO242" t="s">
        <v>188</v>
      </c>
      <c r="AP242" t="s">
        <v>3112</v>
      </c>
      <c r="AQ242" t="s">
        <v>109</v>
      </c>
      <c r="AS242" t="s">
        <v>204</v>
      </c>
      <c r="AT242" t="s">
        <v>308</v>
      </c>
      <c r="AU242" t="s">
        <v>116</v>
      </c>
      <c r="AV242" t="s">
        <v>116</v>
      </c>
      <c r="AW242" t="s">
        <v>109</v>
      </c>
      <c r="AZ242" t="s">
        <v>113</v>
      </c>
      <c r="BA242" t="s">
        <v>120</v>
      </c>
      <c r="BB242" t="s">
        <v>206</v>
      </c>
      <c r="BC242" t="s">
        <v>116</v>
      </c>
      <c r="BD242" t="s">
        <v>116</v>
      </c>
      <c r="BE242" t="s">
        <v>116</v>
      </c>
      <c r="BF242" t="s">
        <v>3113</v>
      </c>
      <c r="BG242" t="s">
        <v>109</v>
      </c>
      <c r="BH242" t="s">
        <v>116</v>
      </c>
      <c r="BI242" t="s">
        <v>3114</v>
      </c>
      <c r="BJ242" t="s">
        <v>116</v>
      </c>
      <c r="BK242" t="s">
        <v>116</v>
      </c>
      <c r="BL242" t="s">
        <v>109</v>
      </c>
      <c r="BM242" t="s">
        <v>116</v>
      </c>
      <c r="BN242" t="s">
        <v>113</v>
      </c>
      <c r="BO242" t="s">
        <v>116</v>
      </c>
      <c r="BP242" t="s">
        <v>122</v>
      </c>
      <c r="BR242" t="s">
        <v>116</v>
      </c>
      <c r="BS242" t="s">
        <v>126</v>
      </c>
      <c r="BT242" t="s">
        <v>116</v>
      </c>
      <c r="BU242" t="s">
        <v>114</v>
      </c>
      <c r="BV242" t="s">
        <v>116</v>
      </c>
      <c r="BX242" t="s">
        <v>116</v>
      </c>
      <c r="BY242" t="s">
        <v>116</v>
      </c>
      <c r="BZ242" t="s">
        <v>208</v>
      </c>
      <c r="CA242" t="s">
        <v>757</v>
      </c>
      <c r="CB242" t="s">
        <v>3115</v>
      </c>
      <c r="CC242" t="s">
        <v>270</v>
      </c>
      <c r="CD242" t="s">
        <v>116</v>
      </c>
      <c r="CE242" t="s">
        <v>109</v>
      </c>
      <c r="CF242" t="s">
        <v>249</v>
      </c>
      <c r="CG242" t="s">
        <v>113</v>
      </c>
      <c r="CH242" t="s">
        <v>113</v>
      </c>
      <c r="CI242" t="s">
        <v>3116</v>
      </c>
      <c r="CJ242" t="s">
        <v>116</v>
      </c>
      <c r="CK242" t="s">
        <v>109</v>
      </c>
      <c r="CL242" t="s">
        <v>109</v>
      </c>
      <c r="CN242" t="s">
        <v>598</v>
      </c>
      <c r="CO242" t="s">
        <v>116</v>
      </c>
      <c r="CP242" t="s">
        <v>116</v>
      </c>
      <c r="CQ242" t="s">
        <v>109</v>
      </c>
      <c r="CS242" t="s">
        <v>116</v>
      </c>
      <c r="CT242" t="s">
        <v>116</v>
      </c>
      <c r="CU242" t="s">
        <v>109</v>
      </c>
      <c r="CV242" t="s">
        <v>109</v>
      </c>
      <c r="CX242" t="s">
        <v>116</v>
      </c>
      <c r="CY242" t="s">
        <v>179</v>
      </c>
      <c r="DB242">
        <f t="shared" si="188"/>
        <v>2</v>
      </c>
      <c r="DC242">
        <f t="shared" si="189"/>
        <v>0</v>
      </c>
      <c r="DD242">
        <f t="shared" si="190"/>
        <v>2</v>
      </c>
      <c r="DE242">
        <f t="shared" si="191"/>
        <v>1</v>
      </c>
      <c r="DF242">
        <f t="shared" si="192"/>
        <v>4</v>
      </c>
      <c r="DG242">
        <f t="shared" si="193"/>
        <v>0</v>
      </c>
      <c r="DH242">
        <f t="shared" si="194"/>
        <v>7</v>
      </c>
      <c r="DI242">
        <f t="shared" si="195"/>
        <v>4</v>
      </c>
      <c r="DJ242">
        <f t="shared" si="196"/>
        <v>2</v>
      </c>
      <c r="DK242">
        <f t="shared" si="197"/>
        <v>2</v>
      </c>
      <c r="DL242">
        <f t="shared" si="198"/>
        <v>1</v>
      </c>
      <c r="DM242">
        <f t="shared" si="199"/>
        <v>4</v>
      </c>
      <c r="DN242">
        <f t="shared" si="200"/>
        <v>5</v>
      </c>
      <c r="DO242">
        <f t="shared" si="201"/>
        <v>1</v>
      </c>
      <c r="DP242">
        <f t="shared" si="202"/>
        <v>4</v>
      </c>
      <c r="DQ242">
        <f t="shared" si="203"/>
        <v>1</v>
      </c>
      <c r="DR242">
        <f t="shared" si="204"/>
        <v>1</v>
      </c>
      <c r="DS242">
        <f t="shared" si="205"/>
        <v>5</v>
      </c>
      <c r="DT242">
        <f t="shared" si="206"/>
        <v>46</v>
      </c>
      <c r="DU242">
        <f t="shared" si="207"/>
        <v>8.8461538461538467</v>
      </c>
      <c r="DV242">
        <f t="shared" si="126"/>
        <v>9</v>
      </c>
      <c r="DW242">
        <f t="shared" si="127"/>
        <v>9</v>
      </c>
    </row>
    <row r="243" spans="1:127">
      <c r="A243">
        <v>263</v>
      </c>
      <c r="B243" s="1">
        <v>44757.763032407398</v>
      </c>
      <c r="C243" s="1">
        <v>44757.774189814802</v>
      </c>
      <c r="D243" t="s">
        <v>104</v>
      </c>
      <c r="F243" t="s">
        <v>3117</v>
      </c>
      <c r="G243" s="4">
        <v>22093</v>
      </c>
      <c r="H243" t="s">
        <v>3118</v>
      </c>
      <c r="I243" t="s">
        <v>3119</v>
      </c>
      <c r="J243" t="s">
        <v>134</v>
      </c>
      <c r="K243" t="s">
        <v>109</v>
      </c>
      <c r="M243" t="s">
        <v>109</v>
      </c>
      <c r="O243" t="s">
        <v>3120</v>
      </c>
      <c r="P243" t="s">
        <v>946</v>
      </c>
      <c r="Q243" t="s">
        <v>112</v>
      </c>
      <c r="R243" t="s">
        <v>113</v>
      </c>
      <c r="S243" t="s">
        <v>114</v>
      </c>
      <c r="T243" t="s">
        <v>109</v>
      </c>
      <c r="V243" t="s">
        <v>1775</v>
      </c>
      <c r="X243" t="s">
        <v>138</v>
      </c>
      <c r="Y243" t="s">
        <v>113</v>
      </c>
      <c r="Z243" t="s">
        <v>116</v>
      </c>
      <c r="AB243" t="s">
        <v>134</v>
      </c>
      <c r="AC243" t="s">
        <v>109</v>
      </c>
      <c r="AE243" t="s">
        <v>109</v>
      </c>
      <c r="AG243" t="s">
        <v>109</v>
      </c>
      <c r="AH243" t="s">
        <v>116</v>
      </c>
      <c r="AI243" t="s">
        <v>116</v>
      </c>
      <c r="AJ243" t="s">
        <v>116</v>
      </c>
      <c r="AK243" t="s">
        <v>116</v>
      </c>
      <c r="AL243" t="s">
        <v>116</v>
      </c>
      <c r="AM243" t="s">
        <v>112</v>
      </c>
      <c r="AN243" t="s">
        <v>307</v>
      </c>
      <c r="AO243" t="s">
        <v>188</v>
      </c>
      <c r="AP243" t="s">
        <v>241</v>
      </c>
      <c r="AQ243" t="s">
        <v>109</v>
      </c>
      <c r="AS243" t="s">
        <v>3121</v>
      </c>
      <c r="AT243" t="s">
        <v>822</v>
      </c>
      <c r="AU243" t="s">
        <v>109</v>
      </c>
      <c r="AV243" t="s">
        <v>109</v>
      </c>
      <c r="AW243" t="s">
        <v>109</v>
      </c>
      <c r="AZ243" t="s">
        <v>164</v>
      </c>
      <c r="BA243" t="s">
        <v>120</v>
      </c>
      <c r="BB243" t="s">
        <v>266</v>
      </c>
      <c r="BC243" t="s">
        <v>116</v>
      </c>
      <c r="BD243" t="s">
        <v>116</v>
      </c>
      <c r="BE243" t="s">
        <v>122</v>
      </c>
      <c r="BG243" t="s">
        <v>116</v>
      </c>
      <c r="BH243" t="s">
        <v>109</v>
      </c>
      <c r="BJ243" t="s">
        <v>116</v>
      </c>
      <c r="BK243" t="s">
        <v>116</v>
      </c>
      <c r="BL243" t="s">
        <v>109</v>
      </c>
      <c r="BM243" t="s">
        <v>109</v>
      </c>
      <c r="BN243" t="s">
        <v>113</v>
      </c>
      <c r="BO243" t="s">
        <v>116</v>
      </c>
      <c r="BP243" t="s">
        <v>116</v>
      </c>
      <c r="BQ243" t="s">
        <v>3122</v>
      </c>
      <c r="BR243" t="s">
        <v>109</v>
      </c>
      <c r="BS243" t="s">
        <v>126</v>
      </c>
      <c r="BT243" t="s">
        <v>109</v>
      </c>
      <c r="BU243" t="s">
        <v>114</v>
      </c>
      <c r="BV243" t="s">
        <v>116</v>
      </c>
      <c r="BW243" t="s">
        <v>256</v>
      </c>
      <c r="BX243" t="s">
        <v>116</v>
      </c>
      <c r="BY243" t="s">
        <v>116</v>
      </c>
      <c r="BZ243" t="s">
        <v>208</v>
      </c>
      <c r="CA243" t="s">
        <v>113</v>
      </c>
      <c r="CB243" t="s">
        <v>113</v>
      </c>
      <c r="CC243" t="s">
        <v>191</v>
      </c>
      <c r="CD243" t="s">
        <v>116</v>
      </c>
      <c r="CE243" t="s">
        <v>109</v>
      </c>
      <c r="CF243" t="s">
        <v>113</v>
      </c>
      <c r="CG243" t="s">
        <v>113</v>
      </c>
      <c r="CH243" t="s">
        <v>113</v>
      </c>
      <c r="CI243" t="s">
        <v>113</v>
      </c>
      <c r="CJ243" t="s">
        <v>116</v>
      </c>
      <c r="CK243" t="s">
        <v>109</v>
      </c>
      <c r="CL243" t="s">
        <v>109</v>
      </c>
      <c r="CN243" t="s">
        <v>113</v>
      </c>
      <c r="CO243" t="s">
        <v>109</v>
      </c>
      <c r="CP243" t="s">
        <v>116</v>
      </c>
      <c r="CQ243" t="s">
        <v>109</v>
      </c>
      <c r="CS243" t="s">
        <v>116</v>
      </c>
      <c r="CT243" t="s">
        <v>116</v>
      </c>
      <c r="CU243" t="s">
        <v>109</v>
      </c>
      <c r="CV243" t="s">
        <v>109</v>
      </c>
      <c r="CX243" t="s">
        <v>116</v>
      </c>
      <c r="CZ243" t="s">
        <v>3123</v>
      </c>
      <c r="DB243">
        <f t="shared" si="188"/>
        <v>1</v>
      </c>
      <c r="DC243">
        <f t="shared" si="189"/>
        <v>0</v>
      </c>
      <c r="DD243">
        <f t="shared" si="190"/>
        <v>4</v>
      </c>
      <c r="DE243">
        <f t="shared" si="191"/>
        <v>1</v>
      </c>
      <c r="DF243">
        <f t="shared" si="192"/>
        <v>3</v>
      </c>
      <c r="DG243">
        <f t="shared" si="193"/>
        <v>0</v>
      </c>
      <c r="DH243">
        <f t="shared" si="194"/>
        <v>9</v>
      </c>
      <c r="DI243">
        <f t="shared" si="195"/>
        <v>2</v>
      </c>
      <c r="DJ243">
        <f t="shared" si="196"/>
        <v>3</v>
      </c>
      <c r="DK243">
        <f t="shared" si="197"/>
        <v>1</v>
      </c>
      <c r="DL243">
        <f t="shared" si="198"/>
        <v>1</v>
      </c>
      <c r="DM243">
        <f t="shared" si="199"/>
        <v>4</v>
      </c>
      <c r="DN243">
        <f t="shared" si="200"/>
        <v>3</v>
      </c>
      <c r="DO243">
        <f t="shared" si="201"/>
        <v>1</v>
      </c>
      <c r="DP243">
        <f t="shared" si="202"/>
        <v>2</v>
      </c>
      <c r="DQ243">
        <f t="shared" si="203"/>
        <v>0</v>
      </c>
      <c r="DR243">
        <f t="shared" si="204"/>
        <v>1</v>
      </c>
      <c r="DS243">
        <f t="shared" si="205"/>
        <v>3</v>
      </c>
      <c r="DT243">
        <f t="shared" si="206"/>
        <v>39</v>
      </c>
      <c r="DU243">
        <f t="shared" si="207"/>
        <v>7.5</v>
      </c>
      <c r="DV243">
        <f t="shared" si="126"/>
        <v>7.5</v>
      </c>
      <c r="DW243">
        <f t="shared" si="127"/>
        <v>7.5</v>
      </c>
    </row>
    <row r="244" spans="1:127">
      <c r="A244">
        <v>264</v>
      </c>
      <c r="B244" s="1">
        <v>44758.385972222197</v>
      </c>
      <c r="C244" s="1">
        <v>44758.674062500002</v>
      </c>
      <c r="D244" t="s">
        <v>104</v>
      </c>
      <c r="F244" t="s">
        <v>3124</v>
      </c>
      <c r="G244" s="3">
        <v>13217</v>
      </c>
      <c r="H244" t="s">
        <v>3125</v>
      </c>
      <c r="I244" t="s">
        <v>3126</v>
      </c>
      <c r="J244" t="s">
        <v>134</v>
      </c>
      <c r="K244" t="s">
        <v>114</v>
      </c>
      <c r="L244" t="s">
        <v>3127</v>
      </c>
      <c r="M244" t="s">
        <v>109</v>
      </c>
      <c r="O244" t="s">
        <v>472</v>
      </c>
      <c r="P244" t="s">
        <v>3128</v>
      </c>
      <c r="Q244" t="s">
        <v>112</v>
      </c>
      <c r="R244" t="s">
        <v>113</v>
      </c>
      <c r="S244" t="s">
        <v>122</v>
      </c>
      <c r="T244" t="s">
        <v>109</v>
      </c>
      <c r="V244" t="s">
        <v>116</v>
      </c>
      <c r="W244" t="s">
        <v>3129</v>
      </c>
      <c r="X244" t="s">
        <v>138</v>
      </c>
      <c r="Y244" t="s">
        <v>187</v>
      </c>
      <c r="Z244" t="s">
        <v>109</v>
      </c>
      <c r="AA244" t="s">
        <v>116</v>
      </c>
      <c r="AB244" t="s">
        <v>160</v>
      </c>
      <c r="AC244" t="s">
        <v>109</v>
      </c>
      <c r="AE244" t="s">
        <v>109</v>
      </c>
      <c r="AG244" t="s">
        <v>109</v>
      </c>
      <c r="AH244" t="s">
        <v>116</v>
      </c>
      <c r="AI244" t="s">
        <v>116</v>
      </c>
      <c r="AJ244" t="s">
        <v>116</v>
      </c>
      <c r="AK244" t="s">
        <v>116</v>
      </c>
      <c r="AL244" t="s">
        <v>116</v>
      </c>
      <c r="AM244" t="s">
        <v>112</v>
      </c>
      <c r="AN244" t="s">
        <v>117</v>
      </c>
      <c r="AO244" t="s">
        <v>188</v>
      </c>
      <c r="AP244" t="s">
        <v>3130</v>
      </c>
      <c r="AQ244" t="s">
        <v>109</v>
      </c>
      <c r="AS244" t="s">
        <v>204</v>
      </c>
      <c r="AT244" t="s">
        <v>308</v>
      </c>
      <c r="AU244" t="s">
        <v>116</v>
      </c>
      <c r="AV244" t="s">
        <v>109</v>
      </c>
      <c r="AW244" t="s">
        <v>109</v>
      </c>
      <c r="AZ244" t="s">
        <v>164</v>
      </c>
      <c r="BA244" t="s">
        <v>120</v>
      </c>
      <c r="BB244" t="s">
        <v>3131</v>
      </c>
      <c r="BC244" t="s">
        <v>116</v>
      </c>
      <c r="BD244" t="s">
        <v>116</v>
      </c>
      <c r="BE244" t="s">
        <v>122</v>
      </c>
      <c r="BG244" t="s">
        <v>116</v>
      </c>
      <c r="BH244" t="s">
        <v>116</v>
      </c>
      <c r="BI244" t="s">
        <v>3132</v>
      </c>
      <c r="BJ244" t="s">
        <v>116</v>
      </c>
      <c r="BK244" t="s">
        <v>116</v>
      </c>
      <c r="BL244" t="s">
        <v>116</v>
      </c>
      <c r="BM244" t="s">
        <v>109</v>
      </c>
      <c r="BN244" t="s">
        <v>113</v>
      </c>
      <c r="BO244" t="s">
        <v>116</v>
      </c>
      <c r="BP244" t="s">
        <v>122</v>
      </c>
      <c r="BR244" t="s">
        <v>116</v>
      </c>
      <c r="BS244" t="s">
        <v>169</v>
      </c>
      <c r="BT244" t="s">
        <v>116</v>
      </c>
      <c r="BU244" t="s">
        <v>114</v>
      </c>
      <c r="BV244" t="s">
        <v>116</v>
      </c>
      <c r="BX244" t="s">
        <v>116</v>
      </c>
      <c r="BY244" t="s">
        <v>116</v>
      </c>
      <c r="BZ244" t="s">
        <v>208</v>
      </c>
      <c r="CA244" t="s">
        <v>3133</v>
      </c>
      <c r="CB244" t="s">
        <v>3134</v>
      </c>
      <c r="CC244" t="s">
        <v>270</v>
      </c>
      <c r="CD244" t="s">
        <v>116</v>
      </c>
      <c r="CE244" t="s">
        <v>109</v>
      </c>
      <c r="CF244" t="s">
        <v>480</v>
      </c>
      <c r="CG244" t="s">
        <v>113</v>
      </c>
      <c r="CH244" t="s">
        <v>174</v>
      </c>
      <c r="CI244" t="s">
        <v>436</v>
      </c>
      <c r="CJ244" t="s">
        <v>116</v>
      </c>
      <c r="CK244" t="s">
        <v>116</v>
      </c>
      <c r="CL244" t="s">
        <v>109</v>
      </c>
      <c r="CN244" t="s">
        <v>1306</v>
      </c>
      <c r="CO244" t="s">
        <v>116</v>
      </c>
      <c r="CP244" t="s">
        <v>116</v>
      </c>
      <c r="CQ244" t="s">
        <v>109</v>
      </c>
      <c r="CS244" t="s">
        <v>116</v>
      </c>
      <c r="CT244" t="s">
        <v>116</v>
      </c>
      <c r="CU244" t="s">
        <v>116</v>
      </c>
      <c r="CV244" t="s">
        <v>109</v>
      </c>
      <c r="CX244" t="s">
        <v>116</v>
      </c>
      <c r="CY244" t="s">
        <v>2894</v>
      </c>
      <c r="DB244">
        <f t="shared" si="188"/>
        <v>2</v>
      </c>
      <c r="DC244">
        <f t="shared" si="189"/>
        <v>0</v>
      </c>
      <c r="DD244">
        <f t="shared" si="190"/>
        <v>3</v>
      </c>
      <c r="DE244">
        <f t="shared" si="191"/>
        <v>1</v>
      </c>
      <c r="DF244">
        <f t="shared" si="192"/>
        <v>4</v>
      </c>
      <c r="DG244">
        <f t="shared" si="193"/>
        <v>0</v>
      </c>
      <c r="DH244">
        <f t="shared" si="194"/>
        <v>9</v>
      </c>
      <c r="DI244">
        <f t="shared" si="195"/>
        <v>3</v>
      </c>
      <c r="DJ244">
        <f t="shared" si="196"/>
        <v>3</v>
      </c>
      <c r="DK244">
        <f t="shared" si="197"/>
        <v>1</v>
      </c>
      <c r="DL244">
        <f t="shared" si="198"/>
        <v>2</v>
      </c>
      <c r="DM244">
        <f t="shared" si="199"/>
        <v>4</v>
      </c>
      <c r="DN244">
        <f t="shared" si="200"/>
        <v>5</v>
      </c>
      <c r="DO244">
        <f t="shared" si="201"/>
        <v>1</v>
      </c>
      <c r="DP244">
        <f t="shared" si="202"/>
        <v>4</v>
      </c>
      <c r="DQ244">
        <f t="shared" si="203"/>
        <v>2</v>
      </c>
      <c r="DR244">
        <f t="shared" si="204"/>
        <v>2</v>
      </c>
      <c r="DS244">
        <f t="shared" si="205"/>
        <v>6</v>
      </c>
      <c r="DT244">
        <f t="shared" si="206"/>
        <v>52</v>
      </c>
      <c r="DU244">
        <f t="shared" si="207"/>
        <v>10</v>
      </c>
      <c r="DV244">
        <f t="shared" si="126"/>
        <v>10</v>
      </c>
      <c r="DW244">
        <f t="shared" si="127"/>
        <v>10</v>
      </c>
    </row>
    <row r="245" spans="1:127">
      <c r="A245">
        <v>265</v>
      </c>
      <c r="B245" s="1">
        <v>44758.760173611103</v>
      </c>
      <c r="C245" s="1">
        <v>44758.7805787037</v>
      </c>
      <c r="D245" t="s">
        <v>104</v>
      </c>
      <c r="F245" t="s">
        <v>3135</v>
      </c>
      <c r="G245" s="4">
        <v>13873</v>
      </c>
      <c r="H245" t="s">
        <v>3136</v>
      </c>
      <c r="I245" t="s">
        <v>3137</v>
      </c>
      <c r="J245" t="s">
        <v>134</v>
      </c>
      <c r="K245" t="s">
        <v>114</v>
      </c>
      <c r="L245" t="s">
        <v>3138</v>
      </c>
      <c r="M245" t="s">
        <v>109</v>
      </c>
      <c r="O245" t="s">
        <v>2162</v>
      </c>
      <c r="P245" t="s">
        <v>113</v>
      </c>
      <c r="Q245" t="s">
        <v>112</v>
      </c>
      <c r="R245" t="s">
        <v>113</v>
      </c>
      <c r="S245" t="s">
        <v>122</v>
      </c>
      <c r="T245" t="s">
        <v>109</v>
      </c>
      <c r="V245" t="s">
        <v>1775</v>
      </c>
      <c r="X245" t="s">
        <v>138</v>
      </c>
      <c r="Y245" t="s">
        <v>286</v>
      </c>
      <c r="Z245" t="s">
        <v>109</v>
      </c>
      <c r="AA245" t="s">
        <v>109</v>
      </c>
      <c r="AB245" t="s">
        <v>109</v>
      </c>
      <c r="AE245" t="s">
        <v>109</v>
      </c>
      <c r="AG245" t="s">
        <v>109</v>
      </c>
      <c r="AH245" t="s">
        <v>109</v>
      </c>
      <c r="AI245" t="s">
        <v>116</v>
      </c>
      <c r="AJ245" t="s">
        <v>109</v>
      </c>
      <c r="AK245" t="s">
        <v>109</v>
      </c>
      <c r="AL245" t="s">
        <v>109</v>
      </c>
      <c r="AM245" t="s">
        <v>108</v>
      </c>
      <c r="AN245" t="s">
        <v>253</v>
      </c>
      <c r="AO245" t="s">
        <v>162</v>
      </c>
      <c r="AP245" t="s">
        <v>241</v>
      </c>
      <c r="AQ245" t="s">
        <v>109</v>
      </c>
      <c r="AS245" t="s">
        <v>3139</v>
      </c>
      <c r="AT245" t="s">
        <v>308</v>
      </c>
      <c r="AU245" t="s">
        <v>116</v>
      </c>
      <c r="AV245" t="s">
        <v>109</v>
      </c>
      <c r="AW245" t="s">
        <v>109</v>
      </c>
      <c r="AZ245" t="s">
        <v>113</v>
      </c>
      <c r="BA245" t="s">
        <v>113</v>
      </c>
      <c r="BB245" t="s">
        <v>206</v>
      </c>
      <c r="BC245" t="s">
        <v>116</v>
      </c>
      <c r="BD245" t="s">
        <v>116</v>
      </c>
      <c r="BE245" t="s">
        <v>122</v>
      </c>
      <c r="BG245" t="s">
        <v>109</v>
      </c>
      <c r="BH245" t="s">
        <v>109</v>
      </c>
      <c r="BI245" t="s">
        <v>3140</v>
      </c>
      <c r="BJ245" t="s">
        <v>116</v>
      </c>
      <c r="BK245" t="s">
        <v>109</v>
      </c>
      <c r="BL245" t="s">
        <v>109</v>
      </c>
      <c r="BM245" t="s">
        <v>109</v>
      </c>
      <c r="BN245" t="s">
        <v>3141</v>
      </c>
      <c r="BO245" t="s">
        <v>116</v>
      </c>
      <c r="BP245" t="s">
        <v>122</v>
      </c>
      <c r="BR245" t="s">
        <v>116</v>
      </c>
      <c r="BS245" t="s">
        <v>126</v>
      </c>
      <c r="BT245" t="s">
        <v>116</v>
      </c>
      <c r="BU245" t="s">
        <v>114</v>
      </c>
      <c r="BV245" t="s">
        <v>116</v>
      </c>
      <c r="BX245" t="s">
        <v>116</v>
      </c>
      <c r="BY245" t="s">
        <v>116</v>
      </c>
      <c r="BZ245" t="s">
        <v>208</v>
      </c>
      <c r="CA245" t="s">
        <v>3142</v>
      </c>
      <c r="CB245" t="s">
        <v>1455</v>
      </c>
      <c r="CC245" t="s">
        <v>3143</v>
      </c>
      <c r="CD245" t="s">
        <v>109</v>
      </c>
      <c r="CE245" t="s">
        <v>116</v>
      </c>
      <c r="CG245" t="s">
        <v>113</v>
      </c>
      <c r="CH245" t="s">
        <v>436</v>
      </c>
      <c r="CI245" t="s">
        <v>113</v>
      </c>
      <c r="CJ245" t="s">
        <v>109</v>
      </c>
      <c r="CK245" t="s">
        <v>109</v>
      </c>
      <c r="CL245" t="s">
        <v>109</v>
      </c>
      <c r="CN245" t="s">
        <v>1306</v>
      </c>
      <c r="CO245" t="s">
        <v>109</v>
      </c>
      <c r="CP245" t="s">
        <v>116</v>
      </c>
      <c r="CQ245" t="s">
        <v>116</v>
      </c>
      <c r="CR245" t="s">
        <v>3144</v>
      </c>
      <c r="CS245" t="s">
        <v>116</v>
      </c>
      <c r="CT245" t="s">
        <v>116</v>
      </c>
      <c r="CU245" t="s">
        <v>116</v>
      </c>
      <c r="CV245" t="s">
        <v>109</v>
      </c>
      <c r="CX245" t="s">
        <v>109</v>
      </c>
      <c r="DB245">
        <f t="shared" si="188"/>
        <v>2</v>
      </c>
      <c r="DC245">
        <f t="shared" si="189"/>
        <v>0</v>
      </c>
      <c r="DD245">
        <f t="shared" si="190"/>
        <v>2</v>
      </c>
      <c r="DE245">
        <f t="shared" si="191"/>
        <v>1</v>
      </c>
      <c r="DF245">
        <f t="shared" si="192"/>
        <v>2</v>
      </c>
      <c r="DG245">
        <f t="shared" si="193"/>
        <v>0</v>
      </c>
      <c r="DH245">
        <f t="shared" si="194"/>
        <v>5</v>
      </c>
      <c r="DI245">
        <f t="shared" si="195"/>
        <v>3</v>
      </c>
      <c r="DJ245">
        <f t="shared" si="196"/>
        <v>1</v>
      </c>
      <c r="DK245">
        <f t="shared" si="197"/>
        <v>1</v>
      </c>
      <c r="DL245">
        <f t="shared" si="198"/>
        <v>0</v>
      </c>
      <c r="DM245">
        <f t="shared" si="199"/>
        <v>3</v>
      </c>
      <c r="DN245">
        <f t="shared" si="200"/>
        <v>5</v>
      </c>
      <c r="DO245">
        <f t="shared" si="201"/>
        <v>1</v>
      </c>
      <c r="DP245">
        <f t="shared" si="202"/>
        <v>3</v>
      </c>
      <c r="DQ245">
        <f t="shared" si="203"/>
        <v>1</v>
      </c>
      <c r="DR245">
        <f t="shared" si="204"/>
        <v>0</v>
      </c>
      <c r="DS245">
        <f t="shared" si="205"/>
        <v>7</v>
      </c>
      <c r="DT245">
        <f t="shared" si="206"/>
        <v>37</v>
      </c>
      <c r="DU245">
        <f t="shared" si="207"/>
        <v>7.1153846153846159</v>
      </c>
      <c r="DV245">
        <f t="shared" si="126"/>
        <v>7</v>
      </c>
      <c r="DW245">
        <f t="shared" si="127"/>
        <v>7</v>
      </c>
    </row>
    <row r="246" spans="1:127">
      <c r="A246">
        <v>266</v>
      </c>
      <c r="B246" s="1">
        <v>44760.479467592602</v>
      </c>
      <c r="C246" s="1">
        <v>44760.5078125</v>
      </c>
      <c r="D246" t="s">
        <v>104</v>
      </c>
      <c r="F246" t="s">
        <v>3145</v>
      </c>
      <c r="G246" s="3">
        <v>13666</v>
      </c>
      <c r="H246" t="s">
        <v>3146</v>
      </c>
      <c r="I246" t="s">
        <v>3147</v>
      </c>
      <c r="J246" t="s">
        <v>134</v>
      </c>
      <c r="K246" t="s">
        <v>114</v>
      </c>
      <c r="L246" t="s">
        <v>3148</v>
      </c>
      <c r="M246" t="s">
        <v>109</v>
      </c>
      <c r="O246" t="s">
        <v>3149</v>
      </c>
      <c r="P246" t="s">
        <v>3150</v>
      </c>
      <c r="Q246" t="s">
        <v>200</v>
      </c>
      <c r="R246" t="s">
        <v>113</v>
      </c>
      <c r="S246" t="s">
        <v>114</v>
      </c>
      <c r="T246" t="s">
        <v>156</v>
      </c>
      <c r="U246" t="s">
        <v>218</v>
      </c>
      <c r="V246" t="s">
        <v>1775</v>
      </c>
      <c r="X246" t="s">
        <v>113</v>
      </c>
      <c r="Y246" t="s">
        <v>113</v>
      </c>
      <c r="Z246" t="s">
        <v>116</v>
      </c>
      <c r="AB246" t="s">
        <v>134</v>
      </c>
      <c r="AC246" t="s">
        <v>109</v>
      </c>
      <c r="AE246" t="s">
        <v>109</v>
      </c>
      <c r="AG246" t="s">
        <v>109</v>
      </c>
      <c r="AH246" t="s">
        <v>116</v>
      </c>
      <c r="AI246" t="s">
        <v>109</v>
      </c>
      <c r="AJ246" t="s">
        <v>116</v>
      </c>
      <c r="AK246" t="s">
        <v>116</v>
      </c>
      <c r="AL246" t="s">
        <v>109</v>
      </c>
      <c r="AM246" t="s">
        <v>112</v>
      </c>
      <c r="AN246" t="s">
        <v>117</v>
      </c>
      <c r="AO246" t="s">
        <v>2264</v>
      </c>
      <c r="AP246" t="s">
        <v>113</v>
      </c>
      <c r="AQ246" t="s">
        <v>109</v>
      </c>
      <c r="AS246" t="s">
        <v>220</v>
      </c>
      <c r="AT246" t="s">
        <v>308</v>
      </c>
      <c r="AU246" t="s">
        <v>116</v>
      </c>
      <c r="AV246" t="s">
        <v>109</v>
      </c>
      <c r="AW246" t="s">
        <v>112</v>
      </c>
      <c r="AX246" t="s">
        <v>109</v>
      </c>
      <c r="AZ246" t="s">
        <v>450</v>
      </c>
      <c r="BA246" t="s">
        <v>120</v>
      </c>
      <c r="BB246" t="s">
        <v>266</v>
      </c>
      <c r="BC246" t="s">
        <v>116</v>
      </c>
      <c r="BD246" t="s">
        <v>116</v>
      </c>
      <c r="BE246" t="s">
        <v>116</v>
      </c>
      <c r="BF246" t="s">
        <v>3151</v>
      </c>
      <c r="BG246" t="s">
        <v>116</v>
      </c>
      <c r="BH246" t="s">
        <v>116</v>
      </c>
      <c r="BI246" t="s">
        <v>3152</v>
      </c>
      <c r="BJ246" t="s">
        <v>116</v>
      </c>
      <c r="BK246" t="s">
        <v>116</v>
      </c>
      <c r="BL246" t="s">
        <v>109</v>
      </c>
      <c r="BM246" t="s">
        <v>116</v>
      </c>
      <c r="BN246" t="s">
        <v>113</v>
      </c>
      <c r="BO246" t="s">
        <v>116</v>
      </c>
      <c r="BP246" t="s">
        <v>116</v>
      </c>
      <c r="BQ246" t="s">
        <v>3153</v>
      </c>
      <c r="BR246" t="s">
        <v>109</v>
      </c>
      <c r="BS246" t="s">
        <v>1135</v>
      </c>
      <c r="BT246" t="s">
        <v>109</v>
      </c>
      <c r="BU246" t="s">
        <v>109</v>
      </c>
      <c r="BV246" t="s">
        <v>116</v>
      </c>
      <c r="BX246" t="s">
        <v>116</v>
      </c>
      <c r="BY246" t="s">
        <v>116</v>
      </c>
      <c r="BZ246" t="s">
        <v>208</v>
      </c>
      <c r="CA246" t="s">
        <v>3154</v>
      </c>
      <c r="CB246" t="s">
        <v>129</v>
      </c>
      <c r="CC246" t="s">
        <v>632</v>
      </c>
      <c r="CD246" t="s">
        <v>116</v>
      </c>
      <c r="CE246" t="s">
        <v>109</v>
      </c>
      <c r="CF246" t="s">
        <v>113</v>
      </c>
      <c r="CG246" t="s">
        <v>113</v>
      </c>
      <c r="CH246" t="s">
        <v>371</v>
      </c>
      <c r="CI246" t="s">
        <v>3155</v>
      </c>
      <c r="CJ246" t="s">
        <v>109</v>
      </c>
      <c r="CK246" t="s">
        <v>116</v>
      </c>
      <c r="CL246" t="s">
        <v>109</v>
      </c>
      <c r="CN246" t="s">
        <v>704</v>
      </c>
      <c r="CO246" t="s">
        <v>109</v>
      </c>
      <c r="CP246" t="s">
        <v>116</v>
      </c>
      <c r="CQ246" t="s">
        <v>109</v>
      </c>
      <c r="CS246" t="s">
        <v>116</v>
      </c>
      <c r="CT246" t="s">
        <v>116</v>
      </c>
      <c r="CU246" t="s">
        <v>116</v>
      </c>
      <c r="CV246" t="s">
        <v>116</v>
      </c>
      <c r="CW246" t="s">
        <v>3156</v>
      </c>
      <c r="CX246" t="s">
        <v>116</v>
      </c>
      <c r="CY246" t="s">
        <v>3157</v>
      </c>
      <c r="DB246">
        <f t="shared" si="188"/>
        <v>2</v>
      </c>
      <c r="DC246">
        <f t="shared" si="189"/>
        <v>0</v>
      </c>
      <c r="DD246">
        <f t="shared" si="190"/>
        <v>5</v>
      </c>
      <c r="DE246">
        <f t="shared" si="191"/>
        <v>1</v>
      </c>
      <c r="DF246">
        <f t="shared" si="192"/>
        <v>2</v>
      </c>
      <c r="DG246">
        <f t="shared" si="193"/>
        <v>0</v>
      </c>
      <c r="DH246">
        <f t="shared" si="194"/>
        <v>6</v>
      </c>
      <c r="DI246">
        <f t="shared" si="195"/>
        <v>4</v>
      </c>
      <c r="DJ246">
        <f t="shared" si="196"/>
        <v>3</v>
      </c>
      <c r="DK246">
        <f t="shared" si="197"/>
        <v>2</v>
      </c>
      <c r="DL246">
        <f t="shared" si="198"/>
        <v>2</v>
      </c>
      <c r="DM246">
        <f t="shared" si="199"/>
        <v>5</v>
      </c>
      <c r="DN246">
        <f t="shared" si="200"/>
        <v>2</v>
      </c>
      <c r="DO246">
        <f t="shared" si="201"/>
        <v>1</v>
      </c>
      <c r="DP246">
        <f t="shared" si="202"/>
        <v>4</v>
      </c>
      <c r="DQ246">
        <f t="shared" si="203"/>
        <v>1</v>
      </c>
      <c r="DR246">
        <f t="shared" si="204"/>
        <v>1</v>
      </c>
      <c r="DS246">
        <f t="shared" si="205"/>
        <v>6</v>
      </c>
      <c r="DT246">
        <f t="shared" si="206"/>
        <v>47</v>
      </c>
      <c r="DU246">
        <f t="shared" si="207"/>
        <v>9.0384615384615383</v>
      </c>
      <c r="DV246">
        <f t="shared" si="126"/>
        <v>9</v>
      </c>
      <c r="DW246">
        <f t="shared" si="127"/>
        <v>9</v>
      </c>
    </row>
    <row r="247" spans="1:127">
      <c r="A247">
        <v>267</v>
      </c>
      <c r="B247" s="1">
        <v>44760.528356481504</v>
      </c>
      <c r="C247" s="1">
        <v>44760.555752314802</v>
      </c>
      <c r="D247" t="s">
        <v>104</v>
      </c>
      <c r="F247" t="s">
        <v>3158</v>
      </c>
      <c r="G247" s="4">
        <v>12022</v>
      </c>
      <c r="H247" t="s">
        <v>3159</v>
      </c>
      <c r="I247" t="s">
        <v>3160</v>
      </c>
      <c r="J247" t="s">
        <v>152</v>
      </c>
      <c r="K247" t="s">
        <v>114</v>
      </c>
      <c r="L247" t="s">
        <v>3161</v>
      </c>
      <c r="M247" t="s">
        <v>109</v>
      </c>
      <c r="O247" t="s">
        <v>472</v>
      </c>
      <c r="P247" t="s">
        <v>1132</v>
      </c>
      <c r="Q247" t="s">
        <v>112</v>
      </c>
      <c r="R247" t="s">
        <v>113</v>
      </c>
      <c r="S247" t="s">
        <v>114</v>
      </c>
      <c r="T247" t="s">
        <v>156</v>
      </c>
      <c r="U247" t="s">
        <v>157</v>
      </c>
      <c r="V247" t="s">
        <v>1775</v>
      </c>
      <c r="X247" t="s">
        <v>138</v>
      </c>
      <c r="Y247" t="s">
        <v>139</v>
      </c>
      <c r="Z247" t="s">
        <v>109</v>
      </c>
      <c r="AA247" t="s">
        <v>116</v>
      </c>
      <c r="AB247" t="s">
        <v>152</v>
      </c>
      <c r="AC247" t="s">
        <v>116</v>
      </c>
      <c r="AD247" t="s">
        <v>3162</v>
      </c>
      <c r="AE247" t="s">
        <v>109</v>
      </c>
      <c r="AG247" t="s">
        <v>116</v>
      </c>
      <c r="AH247" t="s">
        <v>116</v>
      </c>
      <c r="AI247" t="s">
        <v>109</v>
      </c>
      <c r="AJ247" t="s">
        <v>116</v>
      </c>
      <c r="AK247" t="s">
        <v>116</v>
      </c>
      <c r="AL247" t="s">
        <v>116</v>
      </c>
      <c r="AM247" t="s">
        <v>200</v>
      </c>
      <c r="AN247" t="s">
        <v>253</v>
      </c>
      <c r="AO247" t="s">
        <v>3163</v>
      </c>
      <c r="AP247" t="s">
        <v>241</v>
      </c>
      <c r="AQ247" t="s">
        <v>289</v>
      </c>
      <c r="AR247" t="s">
        <v>3164</v>
      </c>
      <c r="AS247" t="s">
        <v>204</v>
      </c>
      <c r="AT247" t="s">
        <v>308</v>
      </c>
      <c r="AU247" t="s">
        <v>116</v>
      </c>
      <c r="AV247" t="s">
        <v>109</v>
      </c>
      <c r="AW247" t="s">
        <v>3165</v>
      </c>
      <c r="AX247" t="s">
        <v>116</v>
      </c>
      <c r="AY247" t="s">
        <v>3166</v>
      </c>
      <c r="AZ247" t="s">
        <v>164</v>
      </c>
      <c r="BA247" t="s">
        <v>120</v>
      </c>
      <c r="BB247" t="s">
        <v>370</v>
      </c>
      <c r="BC247" t="s">
        <v>116</v>
      </c>
      <c r="BD247" t="s">
        <v>116</v>
      </c>
      <c r="BE247" t="s">
        <v>122</v>
      </c>
      <c r="BG247" t="s">
        <v>116</v>
      </c>
      <c r="BH247" t="s">
        <v>116</v>
      </c>
      <c r="BI247" t="s">
        <v>3167</v>
      </c>
      <c r="BJ247" t="s">
        <v>116</v>
      </c>
      <c r="BK247" t="s">
        <v>109</v>
      </c>
      <c r="BL247" t="s">
        <v>109</v>
      </c>
      <c r="BM247" t="s">
        <v>116</v>
      </c>
      <c r="BN247" t="s">
        <v>168</v>
      </c>
      <c r="BO247" t="s">
        <v>116</v>
      </c>
      <c r="BP247" t="s">
        <v>122</v>
      </c>
      <c r="BR247" t="s">
        <v>109</v>
      </c>
      <c r="BS247" t="s">
        <v>169</v>
      </c>
      <c r="BT247" t="s">
        <v>116</v>
      </c>
      <c r="BU247" t="s">
        <v>114</v>
      </c>
      <c r="BV247" t="s">
        <v>116</v>
      </c>
      <c r="BX247" t="s">
        <v>116</v>
      </c>
      <c r="BY247" t="s">
        <v>116</v>
      </c>
      <c r="BZ247" t="s">
        <v>208</v>
      </c>
      <c r="CA247" t="s">
        <v>1345</v>
      </c>
      <c r="CB247" t="s">
        <v>3168</v>
      </c>
      <c r="CC247" t="s">
        <v>270</v>
      </c>
      <c r="CD247" t="s">
        <v>116</v>
      </c>
      <c r="CE247" t="s">
        <v>116</v>
      </c>
      <c r="CG247" t="s">
        <v>113</v>
      </c>
      <c r="CH247" t="s">
        <v>436</v>
      </c>
      <c r="CI247" t="s">
        <v>232</v>
      </c>
      <c r="CJ247" t="s">
        <v>116</v>
      </c>
      <c r="CK247" t="s">
        <v>116</v>
      </c>
      <c r="CL247" t="s">
        <v>116</v>
      </c>
      <c r="CM247" t="s">
        <v>3169</v>
      </c>
      <c r="CN247" t="s">
        <v>176</v>
      </c>
      <c r="CO247" t="s">
        <v>116</v>
      </c>
      <c r="CP247" t="s">
        <v>116</v>
      </c>
      <c r="CQ247" t="s">
        <v>109</v>
      </c>
      <c r="CS247" t="s">
        <v>116</v>
      </c>
      <c r="CT247" t="s">
        <v>116</v>
      </c>
      <c r="CU247" t="s">
        <v>109</v>
      </c>
      <c r="CV247" t="s">
        <v>116</v>
      </c>
      <c r="CW247" t="s">
        <v>3170</v>
      </c>
      <c r="CX247" t="s">
        <v>116</v>
      </c>
      <c r="CY247" t="s">
        <v>1009</v>
      </c>
      <c r="DB247">
        <f t="shared" si="188"/>
        <v>2</v>
      </c>
      <c r="DC247">
        <f t="shared" si="189"/>
        <v>0</v>
      </c>
      <c r="DD247">
        <f t="shared" si="190"/>
        <v>5</v>
      </c>
      <c r="DE247">
        <f t="shared" si="191"/>
        <v>1</v>
      </c>
      <c r="DF247">
        <f t="shared" si="192"/>
        <v>5</v>
      </c>
      <c r="DG247">
        <f t="shared" si="193"/>
        <v>0</v>
      </c>
      <c r="DH247">
        <f t="shared" si="194"/>
        <v>10</v>
      </c>
      <c r="DI247">
        <f t="shared" si="195"/>
        <v>5</v>
      </c>
      <c r="DJ247">
        <f t="shared" si="196"/>
        <v>3</v>
      </c>
      <c r="DK247">
        <f t="shared" si="197"/>
        <v>1</v>
      </c>
      <c r="DL247">
        <f t="shared" si="198"/>
        <v>2</v>
      </c>
      <c r="DM247">
        <f t="shared" si="199"/>
        <v>4</v>
      </c>
      <c r="DN247">
        <f t="shared" si="200"/>
        <v>4</v>
      </c>
      <c r="DO247">
        <f t="shared" si="201"/>
        <v>1</v>
      </c>
      <c r="DP247">
        <f t="shared" si="202"/>
        <v>4</v>
      </c>
      <c r="DQ247">
        <f t="shared" si="203"/>
        <v>1</v>
      </c>
      <c r="DR247">
        <f t="shared" si="204"/>
        <v>3</v>
      </c>
      <c r="DS247">
        <f t="shared" si="205"/>
        <v>6</v>
      </c>
      <c r="DT247">
        <f t="shared" si="206"/>
        <v>57</v>
      </c>
      <c r="DU247">
        <f t="shared" si="207"/>
        <v>10.961538461538463</v>
      </c>
      <c r="DV247">
        <f t="shared" si="126"/>
        <v>11</v>
      </c>
      <c r="DW247">
        <f t="shared" si="127"/>
        <v>10</v>
      </c>
    </row>
    <row r="248" spans="1:127">
      <c r="A248">
        <v>268</v>
      </c>
      <c r="B248" s="1">
        <v>44761.507256944402</v>
      </c>
      <c r="C248" s="1">
        <v>44761.528634259303</v>
      </c>
      <c r="D248" t="s">
        <v>104</v>
      </c>
      <c r="F248" t="s">
        <v>3171</v>
      </c>
      <c r="G248" s="3">
        <v>21071</v>
      </c>
      <c r="H248" t="s">
        <v>3172</v>
      </c>
      <c r="I248" t="s">
        <v>3173</v>
      </c>
      <c r="J248" t="s">
        <v>183</v>
      </c>
      <c r="K248" t="s">
        <v>114</v>
      </c>
      <c r="L248" t="s">
        <v>3174</v>
      </c>
      <c r="M248" t="s">
        <v>116</v>
      </c>
      <c r="N248" t="s">
        <v>3175</v>
      </c>
      <c r="O248" t="s">
        <v>3176</v>
      </c>
      <c r="P248" t="s">
        <v>111</v>
      </c>
      <c r="Q248" t="s">
        <v>200</v>
      </c>
      <c r="R248" t="s">
        <v>113</v>
      </c>
      <c r="S248" t="s">
        <v>114</v>
      </c>
      <c r="T248" t="s">
        <v>156</v>
      </c>
      <c r="U248" t="s">
        <v>157</v>
      </c>
      <c r="V248" t="s">
        <v>1775</v>
      </c>
      <c r="X248" t="s">
        <v>138</v>
      </c>
      <c r="Y248" t="s">
        <v>139</v>
      </c>
      <c r="Z248" t="s">
        <v>116</v>
      </c>
      <c r="AB248" t="s">
        <v>160</v>
      </c>
      <c r="AC248" t="s">
        <v>116</v>
      </c>
      <c r="AD248" t="s">
        <v>3177</v>
      </c>
      <c r="AE248" t="s">
        <v>109</v>
      </c>
      <c r="AG248" t="s">
        <v>109</v>
      </c>
      <c r="AH248" t="s">
        <v>116</v>
      </c>
      <c r="AI248" t="s">
        <v>109</v>
      </c>
      <c r="AJ248" t="s">
        <v>116</v>
      </c>
      <c r="AK248" t="s">
        <v>116</v>
      </c>
      <c r="AL248" t="s">
        <v>116</v>
      </c>
      <c r="AM248" t="s">
        <v>200</v>
      </c>
      <c r="AN248" t="s">
        <v>117</v>
      </c>
      <c r="AO248" t="s">
        <v>339</v>
      </c>
      <c r="AP248" t="s">
        <v>241</v>
      </c>
      <c r="AQ248" t="s">
        <v>109</v>
      </c>
      <c r="AS248" t="s">
        <v>3178</v>
      </c>
      <c r="AT248" t="s">
        <v>3179</v>
      </c>
      <c r="AU248" t="s">
        <v>116</v>
      </c>
      <c r="AV248" t="s">
        <v>116</v>
      </c>
      <c r="AW248" t="s">
        <v>112</v>
      </c>
      <c r="AX248" t="s">
        <v>116</v>
      </c>
      <c r="AY248" t="s">
        <v>3180</v>
      </c>
      <c r="AZ248" t="s">
        <v>164</v>
      </c>
      <c r="BA248" t="s">
        <v>3181</v>
      </c>
      <c r="BB248" t="s">
        <v>206</v>
      </c>
      <c r="BC248" t="s">
        <v>116</v>
      </c>
      <c r="BD248" t="s">
        <v>116</v>
      </c>
      <c r="BE248" t="s">
        <v>116</v>
      </c>
      <c r="BF248" t="s">
        <v>3182</v>
      </c>
      <c r="BG248" t="s">
        <v>116</v>
      </c>
      <c r="BH248" t="s">
        <v>116</v>
      </c>
      <c r="BI248" t="s">
        <v>3183</v>
      </c>
      <c r="BJ248" t="s">
        <v>116</v>
      </c>
      <c r="BK248" t="s">
        <v>116</v>
      </c>
      <c r="BL248" t="s">
        <v>109</v>
      </c>
      <c r="BM248" t="s">
        <v>116</v>
      </c>
      <c r="BN248" t="s">
        <v>3184</v>
      </c>
      <c r="BO248" t="s">
        <v>116</v>
      </c>
      <c r="BP248" t="s">
        <v>122</v>
      </c>
      <c r="BR248" t="s">
        <v>116</v>
      </c>
      <c r="BS248" t="s">
        <v>772</v>
      </c>
      <c r="BT248" t="s">
        <v>116</v>
      </c>
      <c r="BU248" t="s">
        <v>114</v>
      </c>
      <c r="BV248" t="s">
        <v>223</v>
      </c>
      <c r="BX248" t="s">
        <v>116</v>
      </c>
      <c r="BY248" t="s">
        <v>116</v>
      </c>
      <c r="BZ248" t="s">
        <v>3185</v>
      </c>
      <c r="CA248" t="s">
        <v>3186</v>
      </c>
      <c r="CB248" t="s">
        <v>512</v>
      </c>
      <c r="CC248" t="s">
        <v>298</v>
      </c>
      <c r="CD248" t="s">
        <v>116</v>
      </c>
      <c r="CE248" t="s">
        <v>116</v>
      </c>
      <c r="CG248" t="s">
        <v>3187</v>
      </c>
      <c r="CH248" t="s">
        <v>174</v>
      </c>
      <c r="CI248" t="s">
        <v>749</v>
      </c>
      <c r="CJ248" t="s">
        <v>116</v>
      </c>
      <c r="CK248" t="s">
        <v>116</v>
      </c>
      <c r="CL248" t="s">
        <v>116</v>
      </c>
      <c r="CM248" t="s">
        <v>3188</v>
      </c>
      <c r="CN248" t="s">
        <v>704</v>
      </c>
      <c r="CO248" t="s">
        <v>116</v>
      </c>
      <c r="CP248" t="s">
        <v>116</v>
      </c>
      <c r="CQ248" t="s">
        <v>109</v>
      </c>
      <c r="CS248" t="s">
        <v>116</v>
      </c>
      <c r="CT248" t="s">
        <v>116</v>
      </c>
      <c r="CU248" t="s">
        <v>116</v>
      </c>
      <c r="CV248" t="s">
        <v>109</v>
      </c>
      <c r="CX248" t="s">
        <v>116</v>
      </c>
      <c r="CY248" t="s">
        <v>347</v>
      </c>
      <c r="DB248">
        <f t="shared" si="188"/>
        <v>2</v>
      </c>
      <c r="DC248">
        <f t="shared" si="189"/>
        <v>1</v>
      </c>
      <c r="DD248">
        <f t="shared" si="190"/>
        <v>5</v>
      </c>
      <c r="DE248">
        <f t="shared" si="191"/>
        <v>1</v>
      </c>
      <c r="DF248">
        <f t="shared" si="192"/>
        <v>5</v>
      </c>
      <c r="DG248">
        <f t="shared" si="193"/>
        <v>0</v>
      </c>
      <c r="DH248">
        <f t="shared" si="194"/>
        <v>8</v>
      </c>
      <c r="DI248">
        <f t="shared" si="195"/>
        <v>6</v>
      </c>
      <c r="DJ248">
        <f t="shared" si="196"/>
        <v>3</v>
      </c>
      <c r="DK248">
        <f t="shared" si="197"/>
        <v>2</v>
      </c>
      <c r="DL248">
        <f t="shared" si="198"/>
        <v>2</v>
      </c>
      <c r="DM248">
        <f t="shared" si="199"/>
        <v>5</v>
      </c>
      <c r="DN248">
        <f t="shared" si="200"/>
        <v>5</v>
      </c>
      <c r="DO248">
        <f t="shared" si="201"/>
        <v>1</v>
      </c>
      <c r="DP248">
        <f t="shared" si="202"/>
        <v>4</v>
      </c>
      <c r="DQ248">
        <f t="shared" si="203"/>
        <v>2</v>
      </c>
      <c r="DR248">
        <f t="shared" si="204"/>
        <v>3</v>
      </c>
      <c r="DS248">
        <f t="shared" si="205"/>
        <v>6</v>
      </c>
      <c r="DT248">
        <f t="shared" si="206"/>
        <v>61</v>
      </c>
      <c r="DU248">
        <f t="shared" si="207"/>
        <v>11.730769230769232</v>
      </c>
      <c r="DV248">
        <f t="shared" si="126"/>
        <v>11.5</v>
      </c>
      <c r="DW248">
        <f t="shared" si="127"/>
        <v>10</v>
      </c>
    </row>
    <row r="249" spans="1:127">
      <c r="A249">
        <v>269</v>
      </c>
      <c r="B249" s="1">
        <v>44763.684212963002</v>
      </c>
      <c r="C249" s="1">
        <v>44763.784120370401</v>
      </c>
      <c r="D249" t="s">
        <v>104</v>
      </c>
      <c r="F249" t="s">
        <v>3189</v>
      </c>
      <c r="G249" s="4">
        <v>21584</v>
      </c>
      <c r="H249" t="s">
        <v>3190</v>
      </c>
      <c r="I249" t="s">
        <v>3191</v>
      </c>
      <c r="J249" t="s">
        <v>134</v>
      </c>
      <c r="K249" t="s">
        <v>114</v>
      </c>
      <c r="L249" t="s">
        <v>3192</v>
      </c>
      <c r="M249" t="s">
        <v>109</v>
      </c>
      <c r="O249" t="s">
        <v>3193</v>
      </c>
      <c r="P249" t="s">
        <v>238</v>
      </c>
      <c r="Q249" t="s">
        <v>112</v>
      </c>
      <c r="R249" t="s">
        <v>113</v>
      </c>
      <c r="S249" t="s">
        <v>114</v>
      </c>
      <c r="T249" t="s">
        <v>109</v>
      </c>
      <c r="V249" t="s">
        <v>1775</v>
      </c>
      <c r="X249" t="s">
        <v>510</v>
      </c>
      <c r="Y249" t="s">
        <v>139</v>
      </c>
      <c r="Z249" t="s">
        <v>109</v>
      </c>
      <c r="AA249" t="s">
        <v>116</v>
      </c>
      <c r="AB249" t="s">
        <v>134</v>
      </c>
      <c r="AC249" t="s">
        <v>116</v>
      </c>
      <c r="AD249" t="s">
        <v>3194</v>
      </c>
      <c r="AE249" t="s">
        <v>109</v>
      </c>
      <c r="AG249" t="s">
        <v>109</v>
      </c>
      <c r="AH249" t="s">
        <v>116</v>
      </c>
      <c r="AI249" t="s">
        <v>109</v>
      </c>
      <c r="AJ249" t="s">
        <v>109</v>
      </c>
      <c r="AK249" t="s">
        <v>116</v>
      </c>
      <c r="AL249" t="s">
        <v>116</v>
      </c>
      <c r="AM249" t="s">
        <v>112</v>
      </c>
      <c r="AN249" t="s">
        <v>117</v>
      </c>
      <c r="AO249" t="s">
        <v>162</v>
      </c>
      <c r="AP249" t="s">
        <v>113</v>
      </c>
      <c r="AQ249" t="s">
        <v>109</v>
      </c>
      <c r="AS249" t="s">
        <v>3195</v>
      </c>
      <c r="AT249" t="s">
        <v>3196</v>
      </c>
      <c r="AU249" t="s">
        <v>116</v>
      </c>
      <c r="AV249" t="s">
        <v>109</v>
      </c>
      <c r="AW249" t="s">
        <v>112</v>
      </c>
      <c r="AX249" t="s">
        <v>116</v>
      </c>
      <c r="AY249" t="s">
        <v>3197</v>
      </c>
      <c r="AZ249" t="s">
        <v>164</v>
      </c>
      <c r="BA249" t="s">
        <v>120</v>
      </c>
      <c r="BB249" t="s">
        <v>121</v>
      </c>
      <c r="BC249" t="s">
        <v>116</v>
      </c>
      <c r="BD249" t="s">
        <v>116</v>
      </c>
      <c r="BE249" t="s">
        <v>116</v>
      </c>
      <c r="BF249" t="s">
        <v>3198</v>
      </c>
      <c r="BG249" t="s">
        <v>116</v>
      </c>
      <c r="BH249" t="s">
        <v>116</v>
      </c>
      <c r="BI249" t="s">
        <v>3199</v>
      </c>
      <c r="BJ249" t="s">
        <v>116</v>
      </c>
      <c r="BK249" t="s">
        <v>116</v>
      </c>
      <c r="BL249" t="s">
        <v>116</v>
      </c>
      <c r="BM249" t="s">
        <v>109</v>
      </c>
      <c r="BN249" t="s">
        <v>113</v>
      </c>
      <c r="BO249" t="s">
        <v>125</v>
      </c>
      <c r="BP249" t="s">
        <v>122</v>
      </c>
      <c r="BR249" t="s">
        <v>116</v>
      </c>
      <c r="BS249" t="s">
        <v>1692</v>
      </c>
      <c r="BT249" t="s">
        <v>116</v>
      </c>
      <c r="BU249" t="s">
        <v>114</v>
      </c>
      <c r="BV249" t="s">
        <v>116</v>
      </c>
      <c r="BX249" t="s">
        <v>116</v>
      </c>
      <c r="BY249" t="s">
        <v>116</v>
      </c>
      <c r="BZ249" t="s">
        <v>208</v>
      </c>
      <c r="CA249" t="s">
        <v>1303</v>
      </c>
      <c r="CB249" t="s">
        <v>512</v>
      </c>
      <c r="CC249" t="s">
        <v>3200</v>
      </c>
      <c r="CD249" t="s">
        <v>116</v>
      </c>
      <c r="CE249" t="s">
        <v>109</v>
      </c>
      <c r="CF249" t="s">
        <v>173</v>
      </c>
      <c r="CG249" t="s">
        <v>113</v>
      </c>
      <c r="CH249" t="s">
        <v>436</v>
      </c>
      <c r="CI249" t="s">
        <v>113</v>
      </c>
      <c r="CJ249" t="s">
        <v>116</v>
      </c>
      <c r="CK249" t="s">
        <v>109</v>
      </c>
      <c r="CL249" t="s">
        <v>109</v>
      </c>
      <c r="CN249" t="s">
        <v>176</v>
      </c>
      <c r="CO249" t="s">
        <v>109</v>
      </c>
      <c r="CP249" t="s">
        <v>116</v>
      </c>
      <c r="CQ249" t="s">
        <v>109</v>
      </c>
      <c r="CS249" t="s">
        <v>116</v>
      </c>
      <c r="CT249" t="s">
        <v>116</v>
      </c>
      <c r="CU249" t="s">
        <v>116</v>
      </c>
      <c r="CV249" t="s">
        <v>109</v>
      </c>
      <c r="CX249" t="s">
        <v>109</v>
      </c>
      <c r="DB249">
        <f t="shared" ref="DB249:DB254" si="208">COUNTIFS(J249:K249,"&lt;&gt;Non",J249:K249,"&lt;&gt;",J249:K249,"&lt;&gt;Non;")</f>
        <v>2</v>
      </c>
      <c r="DC249">
        <f t="shared" ref="DC249:DC254" si="209">COUNTIFS(M249,"&lt;&gt;Non",M249,"&lt;&gt;",M249,"&lt;&gt;Non;")</f>
        <v>0</v>
      </c>
      <c r="DD249">
        <f t="shared" ref="DD249:DD254" si="210">COUNTIFS(O249:T249,"&lt;&gt;Non",O249:T249,"&lt;&gt;",O249:T249,"&lt;&gt;Non;",O249:T249,"&lt;&gt;Je ne sais pas")</f>
        <v>4</v>
      </c>
      <c r="DE249">
        <f t="shared" ref="DE249:DE254" si="211">COUNTIFS(V249,"&lt;&gt;Non",V249,"&lt;&gt;",V249,"&lt;&gt;Non;",V249,"&lt;&gt;Non ")</f>
        <v>1</v>
      </c>
      <c r="DF249">
        <f t="shared" ref="DF249:DF254" si="212">COUNTIFS(X249:AC249,"&lt;&gt;Non",X249:AC249,"&lt;&gt;",X249:AC249,"&lt;&gt;Non;")</f>
        <v>5</v>
      </c>
      <c r="DG249">
        <f t="shared" ref="DG249:DG254" si="213">COUNTIFS(AE249,"&lt;&gt;Non",AE249,"&lt;&gt;",AE249,"&lt;&gt;Non;")</f>
        <v>0</v>
      </c>
      <c r="DH249">
        <f t="shared" ref="DH249:DH254" si="214">COUNTIFS(AG249:AQ249,"&lt;&gt;Non",AG249:AQ249,"&lt;&gt;",AG249:AQ249,"&lt;&gt;Non;")</f>
        <v>6</v>
      </c>
      <c r="DI249">
        <f t="shared" ref="DI249:DI254" si="215">COUNTIFS(AS249:AX249,"&lt;&gt;Non",AS249:AX249,"&lt;&gt;",AS249:AX249,"&lt;&gt;Non;")</f>
        <v>5</v>
      </c>
      <c r="DJ249">
        <f t="shared" ref="DJ249:DJ254" si="216">COUNTIFS(AZ249:BB249,"&lt;&gt;Non",AZ249:BB249,"&lt;&gt;",AZ249:BB249,"&lt;&gt;Non;")</f>
        <v>3</v>
      </c>
      <c r="DK249">
        <f t="shared" ref="DK249:DK254" si="217">COUNTIFS(BD249:BE249,"&lt;&gt;Non",BD249:BE249,"&lt;&gt;",BD249:BE249,"&lt;&gt;Non;",BD249:BE249,"&lt;&gt;Je ne sais pas")</f>
        <v>2</v>
      </c>
      <c r="DL249">
        <f t="shared" ref="DL249:DL254" si="218">COUNTIFS(BG249:BH249,"&lt;&gt;Non",BG249:BH249,"&lt;&gt;",BG249:BH249,"&lt;&gt;Non;")</f>
        <v>2</v>
      </c>
      <c r="DM249">
        <f t="shared" ref="DM249:DM254" si="219">COUNTIFS(BJ249:BP249,"&lt;&gt;Non",BJ249:BP249,"&lt;&gt;",BJ249:BP249,"&lt;&gt;Non;",BJ249:BP249,"&lt;&gt;Je ne sais pas")</f>
        <v>4</v>
      </c>
      <c r="DN249">
        <f t="shared" ref="DN249:DN254" si="220">COUNTIFS(BR249:BV249,"&lt;&gt;Non",BR249:BV249,"&lt;&gt;",BR249:BV249,"&lt;&gt;Non;")</f>
        <v>5</v>
      </c>
      <c r="DO249">
        <f t="shared" ref="DO249:DO254" si="221">COUNTIFS(BY249,"&lt;&gt;Non",BY249,"&lt;&gt;",BY249,"&lt;&gt;Non;")</f>
        <v>1</v>
      </c>
      <c r="DP249">
        <f t="shared" ref="DP249:DP254" si="222">COUNTIFS(CA249:CD249,"&lt;&gt;Non",CA249:CD249,"&lt;&gt;",CA249:CD249,"&lt;&gt;Non;")</f>
        <v>4</v>
      </c>
      <c r="DQ249">
        <f t="shared" ref="DQ249:DQ254" si="223">COUNTIFS(CF249:CH249,"&lt;&gt;Non",CF249:CH249,"&lt;&gt;",CF249:CH249,"&lt;&gt;Non;")</f>
        <v>2</v>
      </c>
      <c r="DR249">
        <f t="shared" ref="DR249:DR254" si="224">COUNTIFS(CJ249:CL249,"&lt;&gt;Non",CJ249:CL249,"&lt;&gt;",CJ249:CL249,"&lt;&gt;Non;")</f>
        <v>1</v>
      </c>
      <c r="DS249">
        <f t="shared" ref="DS249:DS254" si="225">COUNTIFS(CN249:CV249,"&lt;&gt;Non",CN249:CV249,"&lt;&gt;",CN249:CV249,"&lt;&gt;Non;")</f>
        <v>5</v>
      </c>
      <c r="DT249">
        <f t="shared" ref="DT249:DT254" si="226">SUM(DB249:DS249)</f>
        <v>52</v>
      </c>
      <c r="DU249">
        <f t="shared" ref="DU249:DU254" si="227">DT249/52*10</f>
        <v>10</v>
      </c>
      <c r="DV249">
        <f t="shared" si="126"/>
        <v>10</v>
      </c>
      <c r="DW249">
        <f t="shared" si="127"/>
        <v>10</v>
      </c>
    </row>
    <row r="250" spans="1:127">
      <c r="A250">
        <v>270</v>
      </c>
      <c r="B250" s="1">
        <v>44764.455474536997</v>
      </c>
      <c r="C250" s="1">
        <v>44764.466736111099</v>
      </c>
      <c r="D250" t="s">
        <v>104</v>
      </c>
      <c r="F250" t="s">
        <v>3201</v>
      </c>
      <c r="G250" s="3">
        <v>21970</v>
      </c>
      <c r="H250" t="s">
        <v>3202</v>
      </c>
      <c r="I250" t="s">
        <v>3203</v>
      </c>
      <c r="J250" t="s">
        <v>152</v>
      </c>
      <c r="K250" t="s">
        <v>109</v>
      </c>
      <c r="M250" t="s">
        <v>109</v>
      </c>
      <c r="O250" t="s">
        <v>863</v>
      </c>
      <c r="P250" t="s">
        <v>186</v>
      </c>
      <c r="Q250" t="s">
        <v>200</v>
      </c>
      <c r="R250" t="s">
        <v>113</v>
      </c>
      <c r="S250" t="s">
        <v>114</v>
      </c>
      <c r="T250" t="s">
        <v>109</v>
      </c>
      <c r="V250" t="s">
        <v>1775</v>
      </c>
      <c r="X250" t="s">
        <v>138</v>
      </c>
      <c r="Y250" t="s">
        <v>139</v>
      </c>
      <c r="Z250" t="s">
        <v>116</v>
      </c>
      <c r="AB250" t="s">
        <v>160</v>
      </c>
      <c r="AC250" t="s">
        <v>109</v>
      </c>
      <c r="AE250" t="s">
        <v>109</v>
      </c>
      <c r="AG250" t="s">
        <v>109</v>
      </c>
      <c r="AH250" t="s">
        <v>116</v>
      </c>
      <c r="AI250" t="s">
        <v>116</v>
      </c>
      <c r="AJ250" t="s">
        <v>116</v>
      </c>
      <c r="AK250" t="s">
        <v>116</v>
      </c>
      <c r="AL250" t="s">
        <v>116</v>
      </c>
      <c r="AM250" t="s">
        <v>200</v>
      </c>
      <c r="AN250" t="s">
        <v>117</v>
      </c>
      <c r="AO250" t="s">
        <v>339</v>
      </c>
      <c r="AP250" t="s">
        <v>1199</v>
      </c>
      <c r="AQ250" t="s">
        <v>109</v>
      </c>
      <c r="AS250" t="s">
        <v>3204</v>
      </c>
      <c r="AT250" t="s">
        <v>113</v>
      </c>
      <c r="AU250" t="s">
        <v>116</v>
      </c>
      <c r="AV250" t="s">
        <v>116</v>
      </c>
      <c r="AW250" t="s">
        <v>109</v>
      </c>
      <c r="AZ250" t="s">
        <v>113</v>
      </c>
      <c r="BA250" t="s">
        <v>265</v>
      </c>
      <c r="BB250" t="s">
        <v>206</v>
      </c>
      <c r="BC250" t="s">
        <v>116</v>
      </c>
      <c r="BD250" t="s">
        <v>116</v>
      </c>
      <c r="BE250" t="s">
        <v>122</v>
      </c>
      <c r="BG250" t="s">
        <v>116</v>
      </c>
      <c r="BH250" t="s">
        <v>116</v>
      </c>
      <c r="BI250" t="s">
        <v>3205</v>
      </c>
      <c r="BJ250" t="s">
        <v>116</v>
      </c>
      <c r="BK250" t="s">
        <v>116</v>
      </c>
      <c r="BL250" t="s">
        <v>109</v>
      </c>
      <c r="BM250" t="s">
        <v>109</v>
      </c>
      <c r="BN250" t="s">
        <v>113</v>
      </c>
      <c r="BO250" t="s">
        <v>125</v>
      </c>
      <c r="BP250" t="s">
        <v>122</v>
      </c>
      <c r="BR250" t="s">
        <v>109</v>
      </c>
      <c r="BS250" t="s">
        <v>1135</v>
      </c>
      <c r="BT250" t="s">
        <v>116</v>
      </c>
      <c r="BU250" t="s">
        <v>114</v>
      </c>
      <c r="BV250" t="s">
        <v>116</v>
      </c>
      <c r="BX250" t="s">
        <v>116</v>
      </c>
      <c r="BY250" t="s">
        <v>116</v>
      </c>
      <c r="BZ250" t="s">
        <v>208</v>
      </c>
      <c r="CA250" t="s">
        <v>1652</v>
      </c>
      <c r="CB250" t="s">
        <v>3206</v>
      </c>
      <c r="CC250" t="s">
        <v>191</v>
      </c>
      <c r="CD250" t="s">
        <v>116</v>
      </c>
      <c r="CE250" t="s">
        <v>109</v>
      </c>
      <c r="CF250" t="s">
        <v>877</v>
      </c>
      <c r="CG250" t="s">
        <v>3207</v>
      </c>
      <c r="CH250" t="s">
        <v>346</v>
      </c>
      <c r="CI250" t="s">
        <v>113</v>
      </c>
      <c r="CJ250" t="s">
        <v>116</v>
      </c>
      <c r="CK250" t="s">
        <v>116</v>
      </c>
      <c r="CL250" t="s">
        <v>116</v>
      </c>
      <c r="CM250" t="s">
        <v>3208</v>
      </c>
      <c r="CN250" t="s">
        <v>1044</v>
      </c>
      <c r="CO250" t="s">
        <v>116</v>
      </c>
      <c r="CP250" t="s">
        <v>116</v>
      </c>
      <c r="CQ250" t="s">
        <v>109</v>
      </c>
      <c r="CS250" t="s">
        <v>116</v>
      </c>
      <c r="CT250" t="s">
        <v>116</v>
      </c>
      <c r="CU250" t="s">
        <v>116</v>
      </c>
      <c r="CV250" t="s">
        <v>116</v>
      </c>
      <c r="CW250" t="s">
        <v>3209</v>
      </c>
      <c r="CX250" t="s">
        <v>109</v>
      </c>
      <c r="DB250">
        <f t="shared" si="208"/>
        <v>1</v>
      </c>
      <c r="DC250">
        <f t="shared" si="209"/>
        <v>0</v>
      </c>
      <c r="DD250">
        <f t="shared" si="210"/>
        <v>4</v>
      </c>
      <c r="DE250">
        <f t="shared" si="211"/>
        <v>1</v>
      </c>
      <c r="DF250">
        <f t="shared" si="212"/>
        <v>4</v>
      </c>
      <c r="DG250">
        <f t="shared" si="213"/>
        <v>0</v>
      </c>
      <c r="DH250">
        <f t="shared" si="214"/>
        <v>9</v>
      </c>
      <c r="DI250">
        <f t="shared" si="215"/>
        <v>3</v>
      </c>
      <c r="DJ250">
        <f t="shared" si="216"/>
        <v>2</v>
      </c>
      <c r="DK250">
        <f t="shared" si="217"/>
        <v>1</v>
      </c>
      <c r="DL250">
        <f t="shared" si="218"/>
        <v>2</v>
      </c>
      <c r="DM250">
        <f t="shared" si="219"/>
        <v>3</v>
      </c>
      <c r="DN250">
        <f t="shared" si="220"/>
        <v>4</v>
      </c>
      <c r="DO250">
        <f t="shared" si="221"/>
        <v>1</v>
      </c>
      <c r="DP250">
        <f t="shared" si="222"/>
        <v>4</v>
      </c>
      <c r="DQ250">
        <f t="shared" si="223"/>
        <v>3</v>
      </c>
      <c r="DR250">
        <f t="shared" si="224"/>
        <v>3</v>
      </c>
      <c r="DS250">
        <f t="shared" si="225"/>
        <v>7</v>
      </c>
      <c r="DT250">
        <f t="shared" si="226"/>
        <v>52</v>
      </c>
      <c r="DU250">
        <f t="shared" si="227"/>
        <v>10</v>
      </c>
      <c r="DV250">
        <f t="shared" si="126"/>
        <v>10</v>
      </c>
      <c r="DW250">
        <f t="shared" si="127"/>
        <v>10</v>
      </c>
    </row>
    <row r="251" spans="1:127">
      <c r="A251">
        <v>271</v>
      </c>
      <c r="B251" s="1">
        <v>44765.754432870403</v>
      </c>
      <c r="C251" s="1">
        <v>44765.804988425902</v>
      </c>
      <c r="D251" t="s">
        <v>104</v>
      </c>
      <c r="F251" t="s">
        <v>3210</v>
      </c>
      <c r="G251" s="4">
        <v>13695</v>
      </c>
      <c r="H251" t="s">
        <v>3211</v>
      </c>
      <c r="I251" t="s">
        <v>3212</v>
      </c>
      <c r="J251" t="s">
        <v>152</v>
      </c>
      <c r="K251" t="s">
        <v>114</v>
      </c>
      <c r="L251" t="s">
        <v>3213</v>
      </c>
      <c r="M251" t="s">
        <v>109</v>
      </c>
      <c r="O251" t="s">
        <v>3214</v>
      </c>
      <c r="P251" t="s">
        <v>186</v>
      </c>
      <c r="Q251" t="s">
        <v>200</v>
      </c>
      <c r="R251" t="s">
        <v>3215</v>
      </c>
      <c r="S251" t="s">
        <v>114</v>
      </c>
      <c r="T251" t="s">
        <v>109</v>
      </c>
      <c r="V251" t="s">
        <v>1775</v>
      </c>
      <c r="X251" t="s">
        <v>510</v>
      </c>
      <c r="Y251" t="s">
        <v>139</v>
      </c>
      <c r="Z251" t="s">
        <v>116</v>
      </c>
      <c r="AB251" t="s">
        <v>152</v>
      </c>
      <c r="AC251" t="s">
        <v>116</v>
      </c>
      <c r="AD251" t="s">
        <v>3216</v>
      </c>
      <c r="AE251" t="s">
        <v>114</v>
      </c>
      <c r="AF251" t="s">
        <v>3217</v>
      </c>
      <c r="AG251" t="s">
        <v>109</v>
      </c>
      <c r="AH251" t="s">
        <v>116</v>
      </c>
      <c r="AI251" t="s">
        <v>109</v>
      </c>
      <c r="AJ251" t="s">
        <v>116</v>
      </c>
      <c r="AK251" t="s">
        <v>116</v>
      </c>
      <c r="AL251" t="s">
        <v>109</v>
      </c>
      <c r="AM251" t="s">
        <v>200</v>
      </c>
      <c r="AN251" t="s">
        <v>117</v>
      </c>
      <c r="AO251" t="s">
        <v>188</v>
      </c>
      <c r="AP251" t="s">
        <v>1199</v>
      </c>
      <c r="AQ251" t="s">
        <v>109</v>
      </c>
      <c r="AS251" t="s">
        <v>1510</v>
      </c>
      <c r="AT251" t="s">
        <v>113</v>
      </c>
      <c r="AU251" t="s">
        <v>116</v>
      </c>
      <c r="AV251" t="s">
        <v>116</v>
      </c>
      <c r="AW251" t="s">
        <v>109</v>
      </c>
      <c r="AZ251" t="s">
        <v>3218</v>
      </c>
      <c r="BA251" t="s">
        <v>3219</v>
      </c>
      <c r="BB251" t="s">
        <v>3220</v>
      </c>
      <c r="BC251" t="s">
        <v>116</v>
      </c>
      <c r="BD251" t="s">
        <v>116</v>
      </c>
      <c r="BE251" t="s">
        <v>122</v>
      </c>
      <c r="BG251" t="s">
        <v>116</v>
      </c>
      <c r="BH251" t="s">
        <v>116</v>
      </c>
      <c r="BI251" t="s">
        <v>3221</v>
      </c>
      <c r="BJ251" t="s">
        <v>116</v>
      </c>
      <c r="BK251" t="s">
        <v>116</v>
      </c>
      <c r="BL251" t="s">
        <v>116</v>
      </c>
      <c r="BM251" t="s">
        <v>109</v>
      </c>
      <c r="BN251" t="s">
        <v>807</v>
      </c>
      <c r="BO251" t="s">
        <v>116</v>
      </c>
      <c r="BP251" t="s">
        <v>122</v>
      </c>
      <c r="BR251" t="s">
        <v>116</v>
      </c>
      <c r="BS251" t="s">
        <v>126</v>
      </c>
      <c r="BT251" t="s">
        <v>116</v>
      </c>
      <c r="BU251" t="s">
        <v>114</v>
      </c>
      <c r="BV251" t="s">
        <v>223</v>
      </c>
      <c r="BX251" t="s">
        <v>116</v>
      </c>
      <c r="BY251" t="s">
        <v>116</v>
      </c>
      <c r="BZ251" t="s">
        <v>3222</v>
      </c>
      <c r="CA251" t="s">
        <v>3223</v>
      </c>
      <c r="CB251" t="s">
        <v>3224</v>
      </c>
      <c r="CC251" t="s">
        <v>270</v>
      </c>
      <c r="CD251" t="s">
        <v>116</v>
      </c>
      <c r="CE251" t="s">
        <v>109</v>
      </c>
      <c r="CF251" t="s">
        <v>113</v>
      </c>
      <c r="CG251" t="s">
        <v>113</v>
      </c>
      <c r="CH251" t="s">
        <v>436</v>
      </c>
      <c r="CI251" t="s">
        <v>113</v>
      </c>
      <c r="CJ251" t="s">
        <v>109</v>
      </c>
      <c r="CK251" t="s">
        <v>109</v>
      </c>
      <c r="CL251" t="s">
        <v>109</v>
      </c>
      <c r="CN251" t="s">
        <v>176</v>
      </c>
      <c r="CO251" t="s">
        <v>109</v>
      </c>
      <c r="CP251" t="s">
        <v>116</v>
      </c>
      <c r="CQ251" t="s">
        <v>109</v>
      </c>
      <c r="CS251" t="s">
        <v>116</v>
      </c>
      <c r="CT251" t="s">
        <v>116</v>
      </c>
      <c r="CU251" t="s">
        <v>116</v>
      </c>
      <c r="CV251" t="s">
        <v>116</v>
      </c>
      <c r="CW251" t="s">
        <v>3225</v>
      </c>
      <c r="CX251" t="s">
        <v>116</v>
      </c>
      <c r="CY251" t="s">
        <v>179</v>
      </c>
      <c r="DB251">
        <f t="shared" si="208"/>
        <v>2</v>
      </c>
      <c r="DC251">
        <f t="shared" si="209"/>
        <v>0</v>
      </c>
      <c r="DD251">
        <f t="shared" si="210"/>
        <v>5</v>
      </c>
      <c r="DE251">
        <f t="shared" si="211"/>
        <v>1</v>
      </c>
      <c r="DF251">
        <f t="shared" si="212"/>
        <v>5</v>
      </c>
      <c r="DG251">
        <f t="shared" si="213"/>
        <v>1</v>
      </c>
      <c r="DH251">
        <f t="shared" si="214"/>
        <v>7</v>
      </c>
      <c r="DI251">
        <f t="shared" si="215"/>
        <v>3</v>
      </c>
      <c r="DJ251">
        <f t="shared" si="216"/>
        <v>3</v>
      </c>
      <c r="DK251">
        <f t="shared" si="217"/>
        <v>1</v>
      </c>
      <c r="DL251">
        <f t="shared" si="218"/>
        <v>2</v>
      </c>
      <c r="DM251">
        <f t="shared" si="219"/>
        <v>5</v>
      </c>
      <c r="DN251">
        <f t="shared" si="220"/>
        <v>5</v>
      </c>
      <c r="DO251">
        <f t="shared" si="221"/>
        <v>1</v>
      </c>
      <c r="DP251">
        <f t="shared" si="222"/>
        <v>4</v>
      </c>
      <c r="DQ251">
        <f t="shared" si="223"/>
        <v>1</v>
      </c>
      <c r="DR251">
        <f t="shared" si="224"/>
        <v>0</v>
      </c>
      <c r="DS251">
        <f t="shared" si="225"/>
        <v>6</v>
      </c>
      <c r="DT251">
        <f t="shared" si="226"/>
        <v>52</v>
      </c>
      <c r="DU251">
        <f t="shared" si="227"/>
        <v>10</v>
      </c>
      <c r="DV251">
        <f t="shared" si="126"/>
        <v>10</v>
      </c>
      <c r="DW251">
        <f t="shared" si="127"/>
        <v>10</v>
      </c>
    </row>
    <row r="252" spans="1:127">
      <c r="A252">
        <v>272</v>
      </c>
      <c r="B252" s="1">
        <v>44768.687337962998</v>
      </c>
      <c r="C252" s="1">
        <v>44768.694965277798</v>
      </c>
      <c r="D252" t="s">
        <v>104</v>
      </c>
      <c r="F252" t="s">
        <v>3226</v>
      </c>
      <c r="G252" s="3">
        <v>14088</v>
      </c>
      <c r="H252" t="s">
        <v>3227</v>
      </c>
      <c r="I252" t="s">
        <v>3228</v>
      </c>
      <c r="J252" t="s">
        <v>134</v>
      </c>
      <c r="K252" t="s">
        <v>109</v>
      </c>
      <c r="M252" t="s">
        <v>109</v>
      </c>
      <c r="O252" t="s">
        <v>185</v>
      </c>
      <c r="P252" t="s">
        <v>113</v>
      </c>
      <c r="Q252" t="s">
        <v>112</v>
      </c>
      <c r="R252" t="s">
        <v>113</v>
      </c>
      <c r="S252" t="s">
        <v>122</v>
      </c>
      <c r="T252" t="s">
        <v>109</v>
      </c>
      <c r="V252" t="s">
        <v>1775</v>
      </c>
      <c r="X252" t="s">
        <v>113</v>
      </c>
      <c r="Y252" t="s">
        <v>113</v>
      </c>
      <c r="Z252" t="s">
        <v>116</v>
      </c>
      <c r="AB252" t="s">
        <v>109</v>
      </c>
      <c r="AE252" t="s">
        <v>109</v>
      </c>
      <c r="AG252" t="s">
        <v>109</v>
      </c>
      <c r="AH252" t="s">
        <v>116</v>
      </c>
      <c r="AI252" t="s">
        <v>109</v>
      </c>
      <c r="AJ252" t="s">
        <v>109</v>
      </c>
      <c r="AK252" t="s">
        <v>109</v>
      </c>
      <c r="AL252" t="s">
        <v>109</v>
      </c>
      <c r="AM252" t="s">
        <v>200</v>
      </c>
      <c r="AN252" t="s">
        <v>117</v>
      </c>
      <c r="AO252" t="s">
        <v>113</v>
      </c>
      <c r="AP252" t="s">
        <v>113</v>
      </c>
      <c r="AQ252" t="s">
        <v>109</v>
      </c>
      <c r="AS252" t="s">
        <v>113</v>
      </c>
      <c r="AT252" t="s">
        <v>292</v>
      </c>
      <c r="AU252" t="s">
        <v>116</v>
      </c>
      <c r="AV252" t="s">
        <v>109</v>
      </c>
      <c r="AW252" t="s">
        <v>109</v>
      </c>
      <c r="AZ252" t="s">
        <v>527</v>
      </c>
      <c r="BA252" t="s">
        <v>113</v>
      </c>
      <c r="BB252" t="s">
        <v>113</v>
      </c>
      <c r="BC252" t="s">
        <v>116</v>
      </c>
      <c r="BD252" t="s">
        <v>116</v>
      </c>
      <c r="BE252" t="s">
        <v>116</v>
      </c>
      <c r="BF252" t="s">
        <v>3229</v>
      </c>
      <c r="BG252" t="s">
        <v>109</v>
      </c>
      <c r="BH252" t="s">
        <v>116</v>
      </c>
      <c r="BI252" t="s">
        <v>3230</v>
      </c>
      <c r="BJ252" t="s">
        <v>116</v>
      </c>
      <c r="BK252" t="s">
        <v>116</v>
      </c>
      <c r="BL252" t="s">
        <v>109</v>
      </c>
      <c r="BM252" t="s">
        <v>109</v>
      </c>
      <c r="BN252" t="s">
        <v>113</v>
      </c>
      <c r="BO252" t="s">
        <v>116</v>
      </c>
      <c r="BP252" t="s">
        <v>109</v>
      </c>
      <c r="BR252" t="s">
        <v>116</v>
      </c>
      <c r="BS252" t="s">
        <v>113</v>
      </c>
      <c r="BT252" t="s">
        <v>116</v>
      </c>
      <c r="BU252" t="s">
        <v>109</v>
      </c>
      <c r="BV252" t="s">
        <v>109</v>
      </c>
      <c r="BW252" t="s">
        <v>3231</v>
      </c>
      <c r="BX252" t="s">
        <v>116</v>
      </c>
      <c r="BY252" t="s">
        <v>116</v>
      </c>
      <c r="BZ252" t="s">
        <v>208</v>
      </c>
      <c r="CA252" t="s">
        <v>113</v>
      </c>
      <c r="CB252" t="s">
        <v>113</v>
      </c>
      <c r="CC252" t="s">
        <v>270</v>
      </c>
      <c r="CD252" t="s">
        <v>109</v>
      </c>
      <c r="CE252" t="s">
        <v>109</v>
      </c>
      <c r="CF252" t="s">
        <v>113</v>
      </c>
      <c r="CG252" t="s">
        <v>113</v>
      </c>
      <c r="CH252" t="s">
        <v>113</v>
      </c>
      <c r="CI252" t="s">
        <v>3232</v>
      </c>
      <c r="CJ252" t="s">
        <v>109</v>
      </c>
      <c r="CK252" t="s">
        <v>109</v>
      </c>
      <c r="CL252" t="s">
        <v>109</v>
      </c>
      <c r="CN252" t="s">
        <v>598</v>
      </c>
      <c r="CO252" t="s">
        <v>109</v>
      </c>
      <c r="CP252" t="s">
        <v>116</v>
      </c>
      <c r="CQ252" t="s">
        <v>109</v>
      </c>
      <c r="CS252" t="s">
        <v>109</v>
      </c>
      <c r="CT252" t="s">
        <v>116</v>
      </c>
      <c r="CU252" t="s">
        <v>109</v>
      </c>
      <c r="CV252" t="s">
        <v>109</v>
      </c>
      <c r="CX252" t="s">
        <v>116</v>
      </c>
      <c r="CY252" t="s">
        <v>3233</v>
      </c>
      <c r="DB252">
        <f t="shared" si="208"/>
        <v>1</v>
      </c>
      <c r="DC252">
        <f t="shared" si="209"/>
        <v>0</v>
      </c>
      <c r="DD252">
        <f t="shared" si="210"/>
        <v>2</v>
      </c>
      <c r="DE252">
        <f t="shared" si="211"/>
        <v>1</v>
      </c>
      <c r="DF252">
        <f t="shared" si="212"/>
        <v>1</v>
      </c>
      <c r="DG252">
        <f t="shared" si="213"/>
        <v>0</v>
      </c>
      <c r="DH252">
        <f t="shared" si="214"/>
        <v>3</v>
      </c>
      <c r="DI252">
        <f t="shared" si="215"/>
        <v>2</v>
      </c>
      <c r="DJ252">
        <f t="shared" si="216"/>
        <v>1</v>
      </c>
      <c r="DK252">
        <f t="shared" si="217"/>
        <v>2</v>
      </c>
      <c r="DL252">
        <f t="shared" si="218"/>
        <v>1</v>
      </c>
      <c r="DM252">
        <f t="shared" si="219"/>
        <v>3</v>
      </c>
      <c r="DN252">
        <f t="shared" si="220"/>
        <v>2</v>
      </c>
      <c r="DO252">
        <f t="shared" si="221"/>
        <v>1</v>
      </c>
      <c r="DP252">
        <f t="shared" si="222"/>
        <v>1</v>
      </c>
      <c r="DQ252">
        <f t="shared" si="223"/>
        <v>0</v>
      </c>
      <c r="DR252">
        <f t="shared" si="224"/>
        <v>0</v>
      </c>
      <c r="DS252">
        <f t="shared" si="225"/>
        <v>3</v>
      </c>
      <c r="DT252">
        <f t="shared" si="226"/>
        <v>24</v>
      </c>
      <c r="DU252">
        <f t="shared" si="227"/>
        <v>4.6153846153846159</v>
      </c>
      <c r="DV252">
        <f t="shared" si="126"/>
        <v>4.5</v>
      </c>
      <c r="DW252">
        <f t="shared" si="127"/>
        <v>4.5</v>
      </c>
    </row>
    <row r="253" spans="1:127">
      <c r="A253">
        <v>273</v>
      </c>
      <c r="B253" s="1">
        <v>44770.370648148099</v>
      </c>
      <c r="C253" s="1">
        <v>44770.394074074102</v>
      </c>
      <c r="D253" t="s">
        <v>104</v>
      </c>
      <c r="F253" t="s">
        <v>3234</v>
      </c>
      <c r="G253" s="4">
        <v>13618</v>
      </c>
      <c r="H253" t="s">
        <v>3235</v>
      </c>
      <c r="I253" t="s">
        <v>3236</v>
      </c>
      <c r="J253" t="s">
        <v>152</v>
      </c>
      <c r="K253" t="s">
        <v>114</v>
      </c>
      <c r="L253" t="s">
        <v>3237</v>
      </c>
      <c r="M253" t="s">
        <v>109</v>
      </c>
      <c r="O253" t="s">
        <v>185</v>
      </c>
      <c r="P253" t="s">
        <v>238</v>
      </c>
      <c r="Q253" t="s">
        <v>200</v>
      </c>
      <c r="R253" t="s">
        <v>113</v>
      </c>
      <c r="S253" t="s">
        <v>114</v>
      </c>
      <c r="T253" t="s">
        <v>156</v>
      </c>
      <c r="U253" t="s">
        <v>157</v>
      </c>
      <c r="V253" t="s">
        <v>116</v>
      </c>
      <c r="W253" s="2" t="s">
        <v>990</v>
      </c>
      <c r="X253" t="s">
        <v>138</v>
      </c>
      <c r="Y253" t="s">
        <v>139</v>
      </c>
      <c r="Z253" t="s">
        <v>116</v>
      </c>
      <c r="AB253" t="s">
        <v>109</v>
      </c>
      <c r="AE253" t="s">
        <v>109</v>
      </c>
      <c r="AG253" t="s">
        <v>109</v>
      </c>
      <c r="AH253" t="s">
        <v>116</v>
      </c>
      <c r="AI253" t="s">
        <v>116</v>
      </c>
      <c r="AJ253" t="s">
        <v>116</v>
      </c>
      <c r="AK253" t="s">
        <v>116</v>
      </c>
      <c r="AL253" t="s">
        <v>109</v>
      </c>
      <c r="AM253" t="s">
        <v>112</v>
      </c>
      <c r="AN253" t="s">
        <v>117</v>
      </c>
      <c r="AO253" t="s">
        <v>188</v>
      </c>
      <c r="AP253" t="s">
        <v>113</v>
      </c>
      <c r="AQ253" t="s">
        <v>109</v>
      </c>
      <c r="AS253" t="s">
        <v>189</v>
      </c>
      <c r="AT253" t="s">
        <v>113</v>
      </c>
      <c r="AU253" t="s">
        <v>116</v>
      </c>
      <c r="AV253" t="s">
        <v>109</v>
      </c>
      <c r="AW253" t="s">
        <v>109</v>
      </c>
      <c r="AZ253" t="s">
        <v>113</v>
      </c>
      <c r="BA253" t="s">
        <v>120</v>
      </c>
      <c r="BB253" t="s">
        <v>113</v>
      </c>
      <c r="BC253" t="s">
        <v>109</v>
      </c>
      <c r="BD253" t="s">
        <v>116</v>
      </c>
      <c r="BE253" t="s">
        <v>116</v>
      </c>
      <c r="BF253" t="s">
        <v>2272</v>
      </c>
      <c r="BG253" t="s">
        <v>109</v>
      </c>
      <c r="BH253" t="s">
        <v>116</v>
      </c>
      <c r="BI253" t="s">
        <v>3238</v>
      </c>
      <c r="BJ253" t="s">
        <v>116</v>
      </c>
      <c r="BK253" t="s">
        <v>109</v>
      </c>
      <c r="BL253" t="s">
        <v>109</v>
      </c>
      <c r="BM253" t="s">
        <v>109</v>
      </c>
      <c r="BN253" t="s">
        <v>113</v>
      </c>
      <c r="BO253" t="s">
        <v>125</v>
      </c>
      <c r="BP253" t="s">
        <v>122</v>
      </c>
      <c r="BR253" t="s">
        <v>116</v>
      </c>
      <c r="BS253" t="s">
        <v>126</v>
      </c>
      <c r="BT253" t="s">
        <v>116</v>
      </c>
      <c r="BU253" t="s">
        <v>114</v>
      </c>
      <c r="BV253" t="s">
        <v>116</v>
      </c>
      <c r="BW253" t="s">
        <v>256</v>
      </c>
      <c r="BX253" t="s">
        <v>116</v>
      </c>
      <c r="BY253" t="s">
        <v>116</v>
      </c>
      <c r="BZ253" t="s">
        <v>208</v>
      </c>
      <c r="CA253" t="s">
        <v>3239</v>
      </c>
      <c r="CB253" t="s">
        <v>129</v>
      </c>
      <c r="CC253" t="s">
        <v>113</v>
      </c>
      <c r="CD253" t="s">
        <v>109</v>
      </c>
      <c r="CE253" t="s">
        <v>116</v>
      </c>
      <c r="CG253" t="s">
        <v>113</v>
      </c>
      <c r="CH253" t="s">
        <v>174</v>
      </c>
      <c r="CI253" t="s">
        <v>113</v>
      </c>
      <c r="CJ253" t="s">
        <v>109</v>
      </c>
      <c r="CK253" t="s">
        <v>116</v>
      </c>
      <c r="CL253" t="s">
        <v>116</v>
      </c>
      <c r="CM253" t="s">
        <v>3240</v>
      </c>
      <c r="CN253" t="s">
        <v>372</v>
      </c>
      <c r="CO253" t="s">
        <v>109</v>
      </c>
      <c r="CP253" t="s">
        <v>116</v>
      </c>
      <c r="CQ253" t="s">
        <v>109</v>
      </c>
      <c r="CS253" t="s">
        <v>109</v>
      </c>
      <c r="CT253" t="s">
        <v>116</v>
      </c>
      <c r="CU253" t="s">
        <v>116</v>
      </c>
      <c r="CV253" t="s">
        <v>109</v>
      </c>
      <c r="CX253" t="s">
        <v>109</v>
      </c>
      <c r="DB253">
        <f t="shared" si="208"/>
        <v>2</v>
      </c>
      <c r="DC253">
        <f t="shared" si="209"/>
        <v>0</v>
      </c>
      <c r="DD253">
        <f t="shared" si="210"/>
        <v>5</v>
      </c>
      <c r="DE253">
        <f t="shared" si="211"/>
        <v>1</v>
      </c>
      <c r="DF253">
        <f t="shared" si="212"/>
        <v>3</v>
      </c>
      <c r="DG253">
        <f t="shared" si="213"/>
        <v>0</v>
      </c>
      <c r="DH253">
        <f t="shared" si="214"/>
        <v>7</v>
      </c>
      <c r="DI253">
        <f t="shared" si="215"/>
        <v>2</v>
      </c>
      <c r="DJ253">
        <f t="shared" si="216"/>
        <v>1</v>
      </c>
      <c r="DK253">
        <f t="shared" si="217"/>
        <v>2</v>
      </c>
      <c r="DL253">
        <f t="shared" si="218"/>
        <v>1</v>
      </c>
      <c r="DM253">
        <f t="shared" si="219"/>
        <v>2</v>
      </c>
      <c r="DN253">
        <f t="shared" si="220"/>
        <v>5</v>
      </c>
      <c r="DO253">
        <f t="shared" si="221"/>
        <v>1</v>
      </c>
      <c r="DP253">
        <f t="shared" si="222"/>
        <v>2</v>
      </c>
      <c r="DQ253">
        <f t="shared" si="223"/>
        <v>1</v>
      </c>
      <c r="DR253">
        <f t="shared" si="224"/>
        <v>2</v>
      </c>
      <c r="DS253">
        <f t="shared" si="225"/>
        <v>4</v>
      </c>
      <c r="DT253">
        <f t="shared" si="226"/>
        <v>41</v>
      </c>
      <c r="DU253">
        <f t="shared" si="227"/>
        <v>7.8846153846153841</v>
      </c>
      <c r="DV253">
        <f t="shared" si="126"/>
        <v>8</v>
      </c>
      <c r="DW253">
        <f t="shared" si="127"/>
        <v>8</v>
      </c>
    </row>
    <row r="254" spans="1:127">
      <c r="A254">
        <v>274</v>
      </c>
      <c r="B254" s="1">
        <v>44771.360729166699</v>
      </c>
      <c r="C254" s="1">
        <v>44771.368472222202</v>
      </c>
      <c r="D254" t="s">
        <v>104</v>
      </c>
      <c r="F254" t="s">
        <v>3241</v>
      </c>
      <c r="G254" s="3">
        <v>22812</v>
      </c>
      <c r="H254" t="s">
        <v>3242</v>
      </c>
      <c r="I254" t="s">
        <v>3243</v>
      </c>
      <c r="J254" t="s">
        <v>152</v>
      </c>
      <c r="K254" t="s">
        <v>114</v>
      </c>
      <c r="L254" t="s">
        <v>3244</v>
      </c>
      <c r="M254" t="s">
        <v>109</v>
      </c>
      <c r="O254" t="s">
        <v>472</v>
      </c>
      <c r="P254" t="s">
        <v>1478</v>
      </c>
      <c r="Q254" t="s">
        <v>200</v>
      </c>
      <c r="R254" t="s">
        <v>113</v>
      </c>
      <c r="S254" t="s">
        <v>114</v>
      </c>
      <c r="T254" t="s">
        <v>109</v>
      </c>
      <c r="V254" t="s">
        <v>116</v>
      </c>
      <c r="W254" s="2" t="s">
        <v>3245</v>
      </c>
      <c r="X254" t="s">
        <v>113</v>
      </c>
      <c r="Y254" t="s">
        <v>1842</v>
      </c>
      <c r="Z254" t="s">
        <v>109</v>
      </c>
      <c r="AA254" t="s">
        <v>116</v>
      </c>
      <c r="AB254" t="s">
        <v>152</v>
      </c>
      <c r="AC254" t="s">
        <v>116</v>
      </c>
      <c r="AD254" t="s">
        <v>3246</v>
      </c>
      <c r="AE254" t="s">
        <v>109</v>
      </c>
      <c r="AG254" t="s">
        <v>109</v>
      </c>
      <c r="AH254" t="s">
        <v>109</v>
      </c>
      <c r="AI254" t="s">
        <v>109</v>
      </c>
      <c r="AJ254" t="s">
        <v>116</v>
      </c>
      <c r="AK254" t="s">
        <v>116</v>
      </c>
      <c r="AL254" t="s">
        <v>116</v>
      </c>
      <c r="AM254" t="s">
        <v>108</v>
      </c>
      <c r="AN254" t="s">
        <v>117</v>
      </c>
      <c r="AO254" t="s">
        <v>188</v>
      </c>
      <c r="AP254" t="s">
        <v>113</v>
      </c>
      <c r="AQ254" t="s">
        <v>340</v>
      </c>
      <c r="AR254" t="s">
        <v>3247</v>
      </c>
      <c r="AS254" t="s">
        <v>220</v>
      </c>
      <c r="AT254" t="s">
        <v>113</v>
      </c>
      <c r="AU254" t="s">
        <v>116</v>
      </c>
      <c r="AV254" t="s">
        <v>116</v>
      </c>
      <c r="AW254" t="s">
        <v>109</v>
      </c>
      <c r="AZ254" t="s">
        <v>164</v>
      </c>
      <c r="BA254" t="s">
        <v>113</v>
      </c>
      <c r="BB254" t="s">
        <v>121</v>
      </c>
      <c r="BC254" t="s">
        <v>116</v>
      </c>
      <c r="BD254" t="s">
        <v>116</v>
      </c>
      <c r="BE254" t="s">
        <v>116</v>
      </c>
      <c r="BF254" t="s">
        <v>3248</v>
      </c>
      <c r="BG254" t="s">
        <v>116</v>
      </c>
      <c r="BH254" t="s">
        <v>116</v>
      </c>
      <c r="BI254" t="s">
        <v>3249</v>
      </c>
      <c r="BJ254" t="s">
        <v>116</v>
      </c>
      <c r="BK254" t="s">
        <v>116</v>
      </c>
      <c r="BL254" t="s">
        <v>109</v>
      </c>
      <c r="BM254" t="s">
        <v>109</v>
      </c>
      <c r="BN254" t="s">
        <v>113</v>
      </c>
      <c r="BO254" t="s">
        <v>125</v>
      </c>
      <c r="BP254" t="s">
        <v>122</v>
      </c>
      <c r="BR254" t="s">
        <v>109</v>
      </c>
      <c r="BS254" t="s">
        <v>310</v>
      </c>
      <c r="BT254" t="s">
        <v>116</v>
      </c>
      <c r="BU254" t="s">
        <v>114</v>
      </c>
      <c r="BV254" t="s">
        <v>109</v>
      </c>
      <c r="BX254" t="s">
        <v>116</v>
      </c>
      <c r="BY254" t="s">
        <v>116</v>
      </c>
      <c r="BZ254" t="s">
        <v>208</v>
      </c>
      <c r="CA254" t="s">
        <v>3250</v>
      </c>
      <c r="CB254" t="s">
        <v>129</v>
      </c>
      <c r="CC254" t="s">
        <v>270</v>
      </c>
      <c r="CD254" t="s">
        <v>116</v>
      </c>
      <c r="CE254" t="s">
        <v>109</v>
      </c>
      <c r="CF254" t="s">
        <v>480</v>
      </c>
      <c r="CG254" t="s">
        <v>113</v>
      </c>
      <c r="CH254" t="s">
        <v>346</v>
      </c>
      <c r="CI254" t="s">
        <v>113</v>
      </c>
      <c r="CJ254" t="s">
        <v>116</v>
      </c>
      <c r="CK254" t="s">
        <v>109</v>
      </c>
      <c r="CL254" t="s">
        <v>109</v>
      </c>
      <c r="CN254" t="s">
        <v>598</v>
      </c>
      <c r="CO254" t="s">
        <v>116</v>
      </c>
      <c r="CP254" t="s">
        <v>116</v>
      </c>
      <c r="CQ254" t="s">
        <v>116</v>
      </c>
      <c r="CR254" t="s">
        <v>3251</v>
      </c>
      <c r="CS254" t="s">
        <v>109</v>
      </c>
      <c r="CT254" t="s">
        <v>116</v>
      </c>
      <c r="CU254" t="s">
        <v>116</v>
      </c>
      <c r="CV254" t="s">
        <v>109</v>
      </c>
      <c r="CX254" t="s">
        <v>116</v>
      </c>
      <c r="CY254" t="s">
        <v>874</v>
      </c>
      <c r="DB254">
        <f t="shared" si="208"/>
        <v>2</v>
      </c>
      <c r="DC254">
        <f t="shared" si="209"/>
        <v>0</v>
      </c>
      <c r="DD254">
        <f t="shared" si="210"/>
        <v>4</v>
      </c>
      <c r="DE254">
        <f t="shared" si="211"/>
        <v>1</v>
      </c>
      <c r="DF254">
        <f t="shared" si="212"/>
        <v>4</v>
      </c>
      <c r="DG254">
        <f t="shared" si="213"/>
        <v>0</v>
      </c>
      <c r="DH254">
        <f t="shared" si="214"/>
        <v>7</v>
      </c>
      <c r="DI254">
        <f t="shared" si="215"/>
        <v>3</v>
      </c>
      <c r="DJ254">
        <f t="shared" si="216"/>
        <v>2</v>
      </c>
      <c r="DK254">
        <f t="shared" si="217"/>
        <v>2</v>
      </c>
      <c r="DL254">
        <f t="shared" si="218"/>
        <v>2</v>
      </c>
      <c r="DM254">
        <f t="shared" si="219"/>
        <v>3</v>
      </c>
      <c r="DN254">
        <f t="shared" si="220"/>
        <v>3</v>
      </c>
      <c r="DO254">
        <f t="shared" si="221"/>
        <v>1</v>
      </c>
      <c r="DP254">
        <f t="shared" si="222"/>
        <v>4</v>
      </c>
      <c r="DQ254">
        <f t="shared" si="223"/>
        <v>2</v>
      </c>
      <c r="DR254">
        <f t="shared" si="224"/>
        <v>1</v>
      </c>
      <c r="DS254">
        <f t="shared" si="225"/>
        <v>7</v>
      </c>
      <c r="DT254">
        <f t="shared" si="226"/>
        <v>48</v>
      </c>
      <c r="DU254">
        <f t="shared" si="227"/>
        <v>9.2307692307692317</v>
      </c>
      <c r="DV254">
        <f>MROUND(DU254,0.5)</f>
        <v>9</v>
      </c>
      <c r="DW254">
        <f t="shared" si="127"/>
        <v>9</v>
      </c>
    </row>
    <row r="255" spans="1:127">
      <c r="A255">
        <v>275</v>
      </c>
      <c r="B255" s="1">
        <v>44777.419675925899</v>
      </c>
      <c r="C255" s="1">
        <v>44777.652326388903</v>
      </c>
      <c r="D255" t="s">
        <v>104</v>
      </c>
      <c r="F255" t="s">
        <v>3255</v>
      </c>
      <c r="G255" s="4">
        <v>21293</v>
      </c>
      <c r="H255" t="s">
        <v>3256</v>
      </c>
      <c r="I255" t="s">
        <v>3257</v>
      </c>
      <c r="J255" t="s">
        <v>109</v>
      </c>
      <c r="M255" t="s">
        <v>109</v>
      </c>
      <c r="O255" t="s">
        <v>185</v>
      </c>
      <c r="P255" t="s">
        <v>238</v>
      </c>
      <c r="Q255" t="s">
        <v>112</v>
      </c>
      <c r="R255" t="s">
        <v>113</v>
      </c>
      <c r="S255" t="s">
        <v>122</v>
      </c>
      <c r="T255" t="s">
        <v>109</v>
      </c>
      <c r="V255" t="s">
        <v>1775</v>
      </c>
      <c r="X255" t="s">
        <v>138</v>
      </c>
      <c r="Y255" t="s">
        <v>357</v>
      </c>
      <c r="Z255" t="s">
        <v>109</v>
      </c>
      <c r="AA255" t="s">
        <v>116</v>
      </c>
      <c r="AB255" t="s">
        <v>134</v>
      </c>
      <c r="AC255" t="s">
        <v>109</v>
      </c>
      <c r="AE255" t="s">
        <v>109</v>
      </c>
      <c r="AG255" t="s">
        <v>109</v>
      </c>
      <c r="AH255" t="s">
        <v>116</v>
      </c>
      <c r="AI255" t="s">
        <v>109</v>
      </c>
      <c r="AJ255" t="s">
        <v>109</v>
      </c>
      <c r="AK255" t="s">
        <v>116</v>
      </c>
      <c r="AL255" t="s">
        <v>109</v>
      </c>
      <c r="AM255" t="s">
        <v>112</v>
      </c>
      <c r="AN255" t="s">
        <v>117</v>
      </c>
      <c r="AO255" t="s">
        <v>162</v>
      </c>
      <c r="AP255" t="s">
        <v>113</v>
      </c>
      <c r="AQ255" t="s">
        <v>109</v>
      </c>
      <c r="AS255" t="s">
        <v>3258</v>
      </c>
      <c r="AT255" t="s">
        <v>2368</v>
      </c>
      <c r="AU255" t="s">
        <v>116</v>
      </c>
      <c r="AV255" t="s">
        <v>116</v>
      </c>
      <c r="AW255" t="s">
        <v>109</v>
      </c>
      <c r="AZ255" t="s">
        <v>3259</v>
      </c>
      <c r="BA255" t="s">
        <v>3260</v>
      </c>
      <c r="BB255" t="s">
        <v>121</v>
      </c>
      <c r="BC255" t="s">
        <v>109</v>
      </c>
      <c r="BD255" t="s">
        <v>116</v>
      </c>
      <c r="BE255" t="s">
        <v>122</v>
      </c>
      <c r="BG255" t="s">
        <v>109</v>
      </c>
      <c r="BH255" t="s">
        <v>116</v>
      </c>
      <c r="BI255" t="s">
        <v>3261</v>
      </c>
      <c r="BJ255" t="s">
        <v>116</v>
      </c>
      <c r="BK255" t="s">
        <v>116</v>
      </c>
      <c r="BL255" t="s">
        <v>116</v>
      </c>
      <c r="BM255" t="s">
        <v>109</v>
      </c>
      <c r="BN255" t="s">
        <v>3262</v>
      </c>
      <c r="BO255" t="s">
        <v>116</v>
      </c>
      <c r="BP255" t="s">
        <v>122</v>
      </c>
      <c r="BR255" t="s">
        <v>116</v>
      </c>
      <c r="BS255" t="s">
        <v>3263</v>
      </c>
      <c r="BT255" t="s">
        <v>116</v>
      </c>
      <c r="BU255" t="s">
        <v>114</v>
      </c>
      <c r="BV255" t="s">
        <v>223</v>
      </c>
      <c r="BX255" t="s">
        <v>116</v>
      </c>
      <c r="BY255" t="s">
        <v>116</v>
      </c>
      <c r="BZ255" t="s">
        <v>142</v>
      </c>
      <c r="CA255" t="s">
        <v>597</v>
      </c>
      <c r="CB255" t="s">
        <v>2301</v>
      </c>
      <c r="CC255" t="s">
        <v>270</v>
      </c>
      <c r="CD255" t="s">
        <v>116</v>
      </c>
      <c r="CE255" t="s">
        <v>109</v>
      </c>
      <c r="CF255" t="s">
        <v>173</v>
      </c>
      <c r="CG255" t="s">
        <v>113</v>
      </c>
      <c r="CH255" t="s">
        <v>174</v>
      </c>
      <c r="CI255" t="s">
        <v>3264</v>
      </c>
      <c r="CJ255" t="s">
        <v>109</v>
      </c>
      <c r="CK255" t="s">
        <v>116</v>
      </c>
      <c r="CL255" t="s">
        <v>109</v>
      </c>
      <c r="CN255" t="s">
        <v>176</v>
      </c>
      <c r="CO255" t="s">
        <v>109</v>
      </c>
      <c r="CP255" t="s">
        <v>116</v>
      </c>
      <c r="CQ255" t="s">
        <v>109</v>
      </c>
      <c r="CS255" t="s">
        <v>116</v>
      </c>
      <c r="CT255" t="s">
        <v>116</v>
      </c>
      <c r="CU255" t="s">
        <v>116</v>
      </c>
      <c r="CV255" t="s">
        <v>116</v>
      </c>
      <c r="CW255" t="s">
        <v>3265</v>
      </c>
      <c r="CX255" t="s">
        <v>116</v>
      </c>
      <c r="CY255" t="s">
        <v>3266</v>
      </c>
      <c r="DB255">
        <f t="shared" ref="DB255:DB265" si="228">COUNTIFS(J255:K255,"&lt;&gt;Non",J255:K255,"&lt;&gt;",J255:K255,"&lt;&gt;Non;")</f>
        <v>0</v>
      </c>
      <c r="DC255">
        <f t="shared" ref="DC255:DC265" si="229">COUNTIFS(M255,"&lt;&gt;Non",M255,"&lt;&gt;",M255,"&lt;&gt;Non;")</f>
        <v>0</v>
      </c>
      <c r="DD255">
        <f t="shared" ref="DD255:DD265" si="230">COUNTIFS(O255:T255,"&lt;&gt;Non",O255:T255,"&lt;&gt;",O255:T255,"&lt;&gt;Non;",O255:T255,"&lt;&gt;Je ne sais pas")</f>
        <v>3</v>
      </c>
      <c r="DE255">
        <f t="shared" ref="DE255:DE265" si="231">COUNTIFS(V255,"&lt;&gt;Non",V255,"&lt;&gt;",V255,"&lt;&gt;Non;",V255,"&lt;&gt;Non ")</f>
        <v>1</v>
      </c>
      <c r="DF255">
        <f t="shared" ref="DF255:DF265" si="232">COUNTIFS(X255:AC255,"&lt;&gt;Non",X255:AC255,"&lt;&gt;",X255:AC255,"&lt;&gt;Non;")</f>
        <v>4</v>
      </c>
      <c r="DG255">
        <f t="shared" ref="DG255:DG265" si="233">COUNTIFS(AE255,"&lt;&gt;Non",AE255,"&lt;&gt;",AE255,"&lt;&gt;Non;")</f>
        <v>0</v>
      </c>
      <c r="DH255">
        <f t="shared" ref="DH255:DH265" si="234">COUNTIFS(AG255:AQ255,"&lt;&gt;Non",AG255:AQ255,"&lt;&gt;",AG255:AQ255,"&lt;&gt;Non;")</f>
        <v>5</v>
      </c>
      <c r="DI255">
        <f t="shared" ref="DI255:DI265" si="235">COUNTIFS(AS255:AX255,"&lt;&gt;Non",AS255:AX255,"&lt;&gt;",AS255:AX255,"&lt;&gt;Non;")</f>
        <v>4</v>
      </c>
      <c r="DJ255">
        <f t="shared" ref="DJ255:DJ265" si="236">COUNTIFS(AZ255:BB255,"&lt;&gt;Non",AZ255:BB255,"&lt;&gt;",AZ255:BB255,"&lt;&gt;Non;")</f>
        <v>3</v>
      </c>
      <c r="DK255">
        <f t="shared" ref="DK255:DK265" si="237">COUNTIFS(BD255:BE255,"&lt;&gt;Non",BD255:BE255,"&lt;&gt;",BD255:BE255,"&lt;&gt;Non;",BD255:BE255,"&lt;&gt;Je ne sais pas")</f>
        <v>1</v>
      </c>
      <c r="DL255">
        <f t="shared" ref="DL255:DL265" si="238">COUNTIFS(BG255:BH255,"&lt;&gt;Non",BG255:BH255,"&lt;&gt;",BG255:BH255,"&lt;&gt;Non;")</f>
        <v>1</v>
      </c>
      <c r="DM255">
        <f t="shared" ref="DM255:DM265" si="239">COUNTIFS(BJ255:BP255,"&lt;&gt;Non",BJ255:BP255,"&lt;&gt;",BJ255:BP255,"&lt;&gt;Non;",BJ255:BP255,"&lt;&gt;Je ne sais pas")</f>
        <v>5</v>
      </c>
      <c r="DN255">
        <f t="shared" ref="DN255:DN265" si="240">COUNTIFS(BR255:BV255,"&lt;&gt;Non",BR255:BV255,"&lt;&gt;",BR255:BV255,"&lt;&gt;Non;")</f>
        <v>5</v>
      </c>
      <c r="DO255">
        <f t="shared" ref="DO255:DO265" si="241">COUNTIFS(BY255,"&lt;&gt;Non",BY255,"&lt;&gt;",BY255,"&lt;&gt;Non;")</f>
        <v>1</v>
      </c>
      <c r="DP255">
        <f t="shared" ref="DP255:DP265" si="242">COUNTIFS(CA255:CD255,"&lt;&gt;Non",CA255:CD255,"&lt;&gt;",CA255:CD255,"&lt;&gt;Non;")</f>
        <v>4</v>
      </c>
      <c r="DQ255">
        <f t="shared" ref="DQ255:DQ265" si="243">COUNTIFS(CF255:CH255,"&lt;&gt;Non",CF255:CH255,"&lt;&gt;",CF255:CH255,"&lt;&gt;Non;")</f>
        <v>2</v>
      </c>
      <c r="DR255">
        <f t="shared" ref="DR255:DR265" si="244">COUNTIFS(CJ255:CL255,"&lt;&gt;Non",CJ255:CL255,"&lt;&gt;",CJ255:CL255,"&lt;&gt;Non;")</f>
        <v>1</v>
      </c>
      <c r="DS255">
        <f t="shared" ref="DS255:DS265" si="245">COUNTIFS(CN255:CV255,"&lt;&gt;Non",CN255:CV255,"&lt;&gt;",CN255:CV255,"&lt;&gt;Non;")</f>
        <v>6</v>
      </c>
      <c r="DT255">
        <f t="shared" ref="DT255:DT265" si="246">SUM(DB255:DS255)</f>
        <v>46</v>
      </c>
      <c r="DU255">
        <f t="shared" ref="DU255:DU265" si="247">DT255/52*10</f>
        <v>8.8461538461538467</v>
      </c>
      <c r="DV255">
        <f t="shared" ref="DV255:DV265" si="248">MROUND(DU255,0.5)</f>
        <v>9</v>
      </c>
      <c r="DW255">
        <f t="shared" ref="DW255:DW265" si="249">IF(DV255&gt;10,10,DV255)</f>
        <v>9</v>
      </c>
    </row>
    <row r="256" spans="1:127">
      <c r="A256">
        <v>276</v>
      </c>
      <c r="B256" s="1">
        <v>44790.714236111096</v>
      </c>
      <c r="C256" s="1">
        <v>44790.722615740699</v>
      </c>
      <c r="D256" t="s">
        <v>104</v>
      </c>
      <c r="F256" t="s">
        <v>3267</v>
      </c>
      <c r="G256" s="3">
        <v>22368</v>
      </c>
      <c r="H256" t="s">
        <v>3268</v>
      </c>
      <c r="I256" t="s">
        <v>3269</v>
      </c>
      <c r="J256" t="s">
        <v>109</v>
      </c>
      <c r="M256" t="s">
        <v>109</v>
      </c>
      <c r="O256" t="s">
        <v>154</v>
      </c>
      <c r="P256" t="s">
        <v>841</v>
      </c>
      <c r="Q256" t="s">
        <v>112</v>
      </c>
      <c r="R256" t="s">
        <v>113</v>
      </c>
      <c r="S256" t="s">
        <v>122</v>
      </c>
      <c r="T256" t="s">
        <v>156</v>
      </c>
      <c r="U256" t="s">
        <v>157</v>
      </c>
      <c r="V256" t="s">
        <v>116</v>
      </c>
      <c r="W256" s="2" t="s">
        <v>2342</v>
      </c>
      <c r="X256" t="s">
        <v>113</v>
      </c>
      <c r="Y256" t="s">
        <v>113</v>
      </c>
      <c r="Z256" t="s">
        <v>116</v>
      </c>
      <c r="AB256" t="s">
        <v>109</v>
      </c>
      <c r="AE256" t="s">
        <v>109</v>
      </c>
      <c r="AG256" t="s">
        <v>109</v>
      </c>
      <c r="AH256" t="s">
        <v>116</v>
      </c>
      <c r="AI256" t="s">
        <v>109</v>
      </c>
      <c r="AJ256" t="s">
        <v>109</v>
      </c>
      <c r="AK256" t="s">
        <v>116</v>
      </c>
      <c r="AL256" t="s">
        <v>116</v>
      </c>
      <c r="AM256" t="s">
        <v>108</v>
      </c>
      <c r="AN256" t="s">
        <v>117</v>
      </c>
      <c r="AO256" t="s">
        <v>113</v>
      </c>
      <c r="AP256" t="s">
        <v>113</v>
      </c>
      <c r="AQ256" t="s">
        <v>289</v>
      </c>
      <c r="AS256" t="s">
        <v>3270</v>
      </c>
      <c r="AT256" t="s">
        <v>113</v>
      </c>
      <c r="AU256" t="s">
        <v>116</v>
      </c>
      <c r="AV256" t="s">
        <v>109</v>
      </c>
      <c r="AW256" t="s">
        <v>109</v>
      </c>
      <c r="AZ256" t="s">
        <v>113</v>
      </c>
      <c r="BA256" t="s">
        <v>113</v>
      </c>
      <c r="BB256" t="s">
        <v>113</v>
      </c>
      <c r="BC256" t="s">
        <v>116</v>
      </c>
      <c r="BD256" t="s">
        <v>116</v>
      </c>
      <c r="BE256" t="s">
        <v>122</v>
      </c>
      <c r="BG256" t="s">
        <v>109</v>
      </c>
      <c r="BH256" t="s">
        <v>116</v>
      </c>
      <c r="BJ256" t="s">
        <v>116</v>
      </c>
      <c r="BK256" t="s">
        <v>116</v>
      </c>
      <c r="BL256" t="s">
        <v>116</v>
      </c>
      <c r="BM256" t="s">
        <v>109</v>
      </c>
      <c r="BN256" t="s">
        <v>113</v>
      </c>
      <c r="BO256" t="s">
        <v>116</v>
      </c>
      <c r="BP256" t="s">
        <v>122</v>
      </c>
      <c r="BR256" t="s">
        <v>109</v>
      </c>
      <c r="BS256" t="s">
        <v>126</v>
      </c>
      <c r="BT256" t="s">
        <v>116</v>
      </c>
      <c r="BU256" t="s">
        <v>114</v>
      </c>
      <c r="BV256" t="s">
        <v>109</v>
      </c>
      <c r="BX256" t="s">
        <v>116</v>
      </c>
      <c r="BY256" t="s">
        <v>116</v>
      </c>
      <c r="BZ256" t="s">
        <v>208</v>
      </c>
      <c r="CA256" t="s">
        <v>3271</v>
      </c>
      <c r="CB256" t="s">
        <v>512</v>
      </c>
      <c r="CC256" t="s">
        <v>632</v>
      </c>
      <c r="CD256" t="s">
        <v>116</v>
      </c>
      <c r="CE256" t="s">
        <v>116</v>
      </c>
      <c r="CG256" t="s">
        <v>113</v>
      </c>
      <c r="CH256" t="s">
        <v>113</v>
      </c>
      <c r="CI256" t="s">
        <v>436</v>
      </c>
      <c r="CJ256" t="s">
        <v>109</v>
      </c>
      <c r="CK256" t="s">
        <v>116</v>
      </c>
      <c r="CL256" t="s">
        <v>116</v>
      </c>
      <c r="CM256" t="s">
        <v>1806</v>
      </c>
      <c r="CN256" t="s">
        <v>113</v>
      </c>
      <c r="CO256" t="s">
        <v>116</v>
      </c>
      <c r="CP256" t="s">
        <v>116</v>
      </c>
      <c r="CQ256" t="s">
        <v>116</v>
      </c>
      <c r="CR256" t="s">
        <v>3272</v>
      </c>
      <c r="CS256" t="s">
        <v>109</v>
      </c>
      <c r="CT256" t="s">
        <v>116</v>
      </c>
      <c r="CU256" t="s">
        <v>116</v>
      </c>
      <c r="CV256" t="s">
        <v>109</v>
      </c>
      <c r="CX256" t="s">
        <v>116</v>
      </c>
      <c r="CY256" t="s">
        <v>179</v>
      </c>
      <c r="DB256">
        <f t="shared" si="228"/>
        <v>0</v>
      </c>
      <c r="DC256">
        <f t="shared" si="229"/>
        <v>0</v>
      </c>
      <c r="DD256">
        <f t="shared" si="230"/>
        <v>4</v>
      </c>
      <c r="DE256">
        <f t="shared" si="231"/>
        <v>1</v>
      </c>
      <c r="DF256">
        <f t="shared" si="232"/>
        <v>1</v>
      </c>
      <c r="DG256">
        <f t="shared" si="233"/>
        <v>0</v>
      </c>
      <c r="DH256">
        <f t="shared" si="234"/>
        <v>6</v>
      </c>
      <c r="DI256">
        <f t="shared" si="235"/>
        <v>2</v>
      </c>
      <c r="DJ256">
        <f t="shared" si="236"/>
        <v>0</v>
      </c>
      <c r="DK256">
        <f t="shared" si="237"/>
        <v>1</v>
      </c>
      <c r="DL256">
        <f t="shared" si="238"/>
        <v>1</v>
      </c>
      <c r="DM256">
        <f t="shared" si="239"/>
        <v>4</v>
      </c>
      <c r="DN256">
        <f t="shared" si="240"/>
        <v>3</v>
      </c>
      <c r="DO256">
        <f t="shared" si="241"/>
        <v>1</v>
      </c>
      <c r="DP256">
        <f t="shared" si="242"/>
        <v>4</v>
      </c>
      <c r="DQ256">
        <f t="shared" si="243"/>
        <v>0</v>
      </c>
      <c r="DR256">
        <f t="shared" si="244"/>
        <v>2</v>
      </c>
      <c r="DS256">
        <f t="shared" si="245"/>
        <v>6</v>
      </c>
      <c r="DT256">
        <f t="shared" si="246"/>
        <v>36</v>
      </c>
      <c r="DU256">
        <f t="shared" si="247"/>
        <v>6.9230769230769234</v>
      </c>
      <c r="DV256">
        <f t="shared" si="248"/>
        <v>7</v>
      </c>
      <c r="DW256">
        <f t="shared" si="249"/>
        <v>7</v>
      </c>
    </row>
    <row r="257" spans="1:127">
      <c r="A257">
        <v>277</v>
      </c>
      <c r="B257" s="1">
        <v>44790.942534722199</v>
      </c>
      <c r="C257" s="1">
        <v>44791.376296296301</v>
      </c>
      <c r="D257" t="s">
        <v>104</v>
      </c>
      <c r="F257" t="s">
        <v>3273</v>
      </c>
      <c r="G257" s="4">
        <v>12007</v>
      </c>
      <c r="H257" t="s">
        <v>3274</v>
      </c>
      <c r="I257" t="s">
        <v>3275</v>
      </c>
      <c r="J257" t="s">
        <v>152</v>
      </c>
      <c r="K257" t="s">
        <v>114</v>
      </c>
      <c r="L257" t="s">
        <v>3276</v>
      </c>
      <c r="M257" t="s">
        <v>109</v>
      </c>
      <c r="O257" t="s">
        <v>136</v>
      </c>
      <c r="P257" t="s">
        <v>199</v>
      </c>
      <c r="Q257" t="s">
        <v>112</v>
      </c>
      <c r="R257" t="s">
        <v>3277</v>
      </c>
      <c r="S257" t="s">
        <v>114</v>
      </c>
      <c r="T257" t="s">
        <v>156</v>
      </c>
      <c r="U257" t="s">
        <v>157</v>
      </c>
      <c r="V257" t="s">
        <v>1775</v>
      </c>
      <c r="X257" t="s">
        <v>138</v>
      </c>
      <c r="Y257" t="s">
        <v>187</v>
      </c>
      <c r="Z257" t="s">
        <v>109</v>
      </c>
      <c r="AA257" t="s">
        <v>116</v>
      </c>
      <c r="AB257" t="s">
        <v>134</v>
      </c>
      <c r="AC257" t="s">
        <v>109</v>
      </c>
      <c r="AE257" t="s">
        <v>109</v>
      </c>
      <c r="AG257" t="s">
        <v>109</v>
      </c>
      <c r="AH257" t="s">
        <v>116</v>
      </c>
      <c r="AI257" t="s">
        <v>109</v>
      </c>
      <c r="AJ257" t="s">
        <v>116</v>
      </c>
      <c r="AK257" t="s">
        <v>116</v>
      </c>
      <c r="AL257" t="s">
        <v>116</v>
      </c>
      <c r="AM257" t="s">
        <v>112</v>
      </c>
      <c r="AN257" t="s">
        <v>117</v>
      </c>
      <c r="AO257" t="s">
        <v>219</v>
      </c>
      <c r="AP257" t="s">
        <v>241</v>
      </c>
      <c r="AQ257" t="s">
        <v>289</v>
      </c>
      <c r="AR257" t="s">
        <v>3278</v>
      </c>
      <c r="AS257" t="s">
        <v>118</v>
      </c>
      <c r="AT257" t="s">
        <v>113</v>
      </c>
      <c r="AU257" t="s">
        <v>116</v>
      </c>
      <c r="AV257" t="s">
        <v>116</v>
      </c>
      <c r="AW257" t="s">
        <v>112</v>
      </c>
      <c r="AX257" t="s">
        <v>109</v>
      </c>
      <c r="AZ257" t="s">
        <v>164</v>
      </c>
      <c r="BA257" t="s">
        <v>265</v>
      </c>
      <c r="BB257" t="s">
        <v>206</v>
      </c>
      <c r="BC257" t="s">
        <v>116</v>
      </c>
      <c r="BD257" s="2" t="s">
        <v>3279</v>
      </c>
      <c r="BE257" t="s">
        <v>116</v>
      </c>
      <c r="BF257" t="s">
        <v>3280</v>
      </c>
      <c r="BG257" t="s">
        <v>116</v>
      </c>
      <c r="BH257" t="s">
        <v>116</v>
      </c>
      <c r="BI257" t="s">
        <v>3281</v>
      </c>
      <c r="BJ257" t="s">
        <v>116</v>
      </c>
      <c r="BK257" t="s">
        <v>116</v>
      </c>
      <c r="BL257" t="s">
        <v>116</v>
      </c>
      <c r="BM257" t="s">
        <v>116</v>
      </c>
      <c r="BN257" t="s">
        <v>168</v>
      </c>
      <c r="BO257" t="s">
        <v>116</v>
      </c>
      <c r="BP257" t="s">
        <v>122</v>
      </c>
      <c r="BR257" t="s">
        <v>116</v>
      </c>
      <c r="BS257" t="s">
        <v>3282</v>
      </c>
      <c r="BT257" t="s">
        <v>116</v>
      </c>
      <c r="BU257" t="s">
        <v>114</v>
      </c>
      <c r="BV257" t="s">
        <v>116</v>
      </c>
      <c r="BX257" t="s">
        <v>109</v>
      </c>
      <c r="CC257" t="s">
        <v>277</v>
      </c>
      <c r="CD257" t="s">
        <v>116</v>
      </c>
      <c r="CE257" t="s">
        <v>116</v>
      </c>
      <c r="CG257" t="s">
        <v>113</v>
      </c>
      <c r="CH257" t="s">
        <v>174</v>
      </c>
      <c r="CI257" t="s">
        <v>113</v>
      </c>
      <c r="CJ257" t="s">
        <v>116</v>
      </c>
      <c r="CK257" t="s">
        <v>109</v>
      </c>
      <c r="CL257" t="s">
        <v>109</v>
      </c>
      <c r="CN257" t="s">
        <v>3283</v>
      </c>
      <c r="CO257" t="s">
        <v>109</v>
      </c>
      <c r="CP257" t="s">
        <v>116</v>
      </c>
      <c r="CQ257" t="s">
        <v>109</v>
      </c>
      <c r="CS257" t="s">
        <v>116</v>
      </c>
      <c r="CT257" t="s">
        <v>116</v>
      </c>
      <c r="CU257" t="s">
        <v>116</v>
      </c>
      <c r="CV257" t="s">
        <v>116</v>
      </c>
      <c r="CW257" t="s">
        <v>3284</v>
      </c>
      <c r="CX257" t="s">
        <v>109</v>
      </c>
      <c r="DB257">
        <f t="shared" si="228"/>
        <v>2</v>
      </c>
      <c r="DC257">
        <f t="shared" si="229"/>
        <v>0</v>
      </c>
      <c r="DD257">
        <f t="shared" si="230"/>
        <v>6</v>
      </c>
      <c r="DE257">
        <f t="shared" si="231"/>
        <v>1</v>
      </c>
      <c r="DF257">
        <f t="shared" si="232"/>
        <v>4</v>
      </c>
      <c r="DG257">
        <f t="shared" si="233"/>
        <v>0</v>
      </c>
      <c r="DH257">
        <f t="shared" si="234"/>
        <v>9</v>
      </c>
      <c r="DI257">
        <f t="shared" si="235"/>
        <v>4</v>
      </c>
      <c r="DJ257">
        <f t="shared" si="236"/>
        <v>3</v>
      </c>
      <c r="DK257">
        <f t="shared" si="237"/>
        <v>2</v>
      </c>
      <c r="DL257">
        <f t="shared" si="238"/>
        <v>2</v>
      </c>
      <c r="DM257">
        <f t="shared" si="239"/>
        <v>6</v>
      </c>
      <c r="DN257">
        <f t="shared" si="240"/>
        <v>5</v>
      </c>
      <c r="DO257">
        <f t="shared" si="241"/>
        <v>0</v>
      </c>
      <c r="DP257">
        <f t="shared" si="242"/>
        <v>2</v>
      </c>
      <c r="DQ257">
        <f t="shared" si="243"/>
        <v>1</v>
      </c>
      <c r="DR257">
        <f t="shared" si="244"/>
        <v>1</v>
      </c>
      <c r="DS257">
        <f t="shared" si="245"/>
        <v>6</v>
      </c>
      <c r="DT257">
        <f t="shared" si="246"/>
        <v>54</v>
      </c>
      <c r="DU257">
        <f t="shared" si="247"/>
        <v>10.384615384615385</v>
      </c>
      <c r="DV257">
        <f t="shared" si="248"/>
        <v>10.5</v>
      </c>
      <c r="DW257">
        <f t="shared" si="249"/>
        <v>10</v>
      </c>
    </row>
    <row r="258" spans="1:127">
      <c r="A258">
        <v>278</v>
      </c>
      <c r="B258" s="1">
        <v>44802.496273148099</v>
      </c>
      <c r="C258" s="1">
        <v>44802.523287037002</v>
      </c>
      <c r="D258" t="s">
        <v>104</v>
      </c>
      <c r="F258" t="s">
        <v>3285</v>
      </c>
      <c r="G258" s="3">
        <v>11645</v>
      </c>
      <c r="H258" t="s">
        <v>3286</v>
      </c>
      <c r="I258" t="s">
        <v>3287</v>
      </c>
      <c r="J258" t="s">
        <v>134</v>
      </c>
      <c r="K258" t="s">
        <v>114</v>
      </c>
      <c r="L258" t="s">
        <v>3288</v>
      </c>
      <c r="M258" t="s">
        <v>109</v>
      </c>
      <c r="O258" t="s">
        <v>185</v>
      </c>
      <c r="P258" t="s">
        <v>199</v>
      </c>
      <c r="Q258" t="s">
        <v>112</v>
      </c>
      <c r="R258" t="s">
        <v>113</v>
      </c>
      <c r="S258" t="s">
        <v>114</v>
      </c>
      <c r="T258" t="s">
        <v>109</v>
      </c>
      <c r="V258" t="s">
        <v>1775</v>
      </c>
      <c r="X258" t="s">
        <v>138</v>
      </c>
      <c r="Y258" t="s">
        <v>139</v>
      </c>
      <c r="Z258" t="s">
        <v>109</v>
      </c>
      <c r="AA258" t="s">
        <v>116</v>
      </c>
      <c r="AB258" t="s">
        <v>160</v>
      </c>
      <c r="AC258" t="s">
        <v>116</v>
      </c>
      <c r="AD258" t="s">
        <v>3289</v>
      </c>
      <c r="AE258" t="s">
        <v>109</v>
      </c>
      <c r="AG258" t="s">
        <v>116</v>
      </c>
      <c r="AH258" t="s">
        <v>116</v>
      </c>
      <c r="AI258" t="s">
        <v>109</v>
      </c>
      <c r="AJ258" t="s">
        <v>116</v>
      </c>
      <c r="AK258" t="s">
        <v>116</v>
      </c>
      <c r="AL258" t="s">
        <v>109</v>
      </c>
      <c r="AM258" t="s">
        <v>112</v>
      </c>
      <c r="AN258" t="s">
        <v>117</v>
      </c>
      <c r="AO258" t="s">
        <v>188</v>
      </c>
      <c r="AP258" t="s">
        <v>241</v>
      </c>
      <c r="AQ258" t="s">
        <v>109</v>
      </c>
      <c r="AS258" t="s">
        <v>204</v>
      </c>
      <c r="AT258" t="s">
        <v>113</v>
      </c>
      <c r="AU258" t="s">
        <v>116</v>
      </c>
      <c r="AV258" t="s">
        <v>116</v>
      </c>
      <c r="AW258" t="s">
        <v>112</v>
      </c>
      <c r="AX258" t="s">
        <v>116</v>
      </c>
      <c r="AY258" t="s">
        <v>3290</v>
      </c>
      <c r="AZ258" t="s">
        <v>164</v>
      </c>
      <c r="BA258" t="s">
        <v>265</v>
      </c>
      <c r="BB258" t="s">
        <v>121</v>
      </c>
      <c r="BC258" t="s">
        <v>116</v>
      </c>
      <c r="BD258" t="s">
        <v>116</v>
      </c>
      <c r="BE258" t="s">
        <v>116</v>
      </c>
      <c r="BF258" t="s">
        <v>3291</v>
      </c>
      <c r="BG258" t="s">
        <v>116</v>
      </c>
      <c r="BH258" t="s">
        <v>116</v>
      </c>
      <c r="BI258" t="s">
        <v>3292</v>
      </c>
      <c r="BJ258" t="s">
        <v>116</v>
      </c>
      <c r="BK258" t="s">
        <v>116</v>
      </c>
      <c r="BL258" t="s">
        <v>116</v>
      </c>
      <c r="BM258" t="s">
        <v>116</v>
      </c>
      <c r="BN258" t="s">
        <v>113</v>
      </c>
      <c r="BO258" t="s">
        <v>116</v>
      </c>
      <c r="BP258" t="s">
        <v>116</v>
      </c>
      <c r="BQ258" t="s">
        <v>3293</v>
      </c>
      <c r="BR258" t="s">
        <v>116</v>
      </c>
      <c r="BS258" t="s">
        <v>772</v>
      </c>
      <c r="BT258" t="s">
        <v>116</v>
      </c>
      <c r="BU258" t="s">
        <v>114</v>
      </c>
      <c r="BV258" t="s">
        <v>116</v>
      </c>
      <c r="BX258" t="s">
        <v>116</v>
      </c>
      <c r="BY258" t="s">
        <v>116</v>
      </c>
      <c r="BZ258" t="s">
        <v>208</v>
      </c>
      <c r="CA258" t="s">
        <v>3294</v>
      </c>
      <c r="CB258" t="s">
        <v>3295</v>
      </c>
      <c r="CC258" t="s">
        <v>3296</v>
      </c>
      <c r="CD258" t="s">
        <v>116</v>
      </c>
      <c r="CE258" t="s">
        <v>116</v>
      </c>
      <c r="CG258" t="s">
        <v>113</v>
      </c>
      <c r="CH258" t="s">
        <v>371</v>
      </c>
      <c r="CI258" t="s">
        <v>113</v>
      </c>
      <c r="CJ258" t="s">
        <v>109</v>
      </c>
      <c r="CK258" t="s">
        <v>109</v>
      </c>
      <c r="CL258" t="s">
        <v>109</v>
      </c>
      <c r="CN258" t="s">
        <v>1306</v>
      </c>
      <c r="CO258" t="s">
        <v>109</v>
      </c>
      <c r="CP258" t="s">
        <v>116</v>
      </c>
      <c r="CQ258" t="s">
        <v>109</v>
      </c>
      <c r="CS258" t="s">
        <v>116</v>
      </c>
      <c r="CT258" t="s">
        <v>116</v>
      </c>
      <c r="CU258" t="s">
        <v>109</v>
      </c>
      <c r="CV258" t="s">
        <v>116</v>
      </c>
      <c r="CW258" t="s">
        <v>3297</v>
      </c>
      <c r="CX258" t="s">
        <v>116</v>
      </c>
      <c r="CY258" t="s">
        <v>642</v>
      </c>
      <c r="DB258">
        <f t="shared" si="228"/>
        <v>2</v>
      </c>
      <c r="DC258">
        <f t="shared" si="229"/>
        <v>0</v>
      </c>
      <c r="DD258">
        <f t="shared" si="230"/>
        <v>4</v>
      </c>
      <c r="DE258">
        <f t="shared" si="231"/>
        <v>1</v>
      </c>
      <c r="DF258">
        <f t="shared" si="232"/>
        <v>5</v>
      </c>
      <c r="DG258">
        <f t="shared" si="233"/>
        <v>0</v>
      </c>
      <c r="DH258">
        <f t="shared" si="234"/>
        <v>8</v>
      </c>
      <c r="DI258">
        <f t="shared" si="235"/>
        <v>5</v>
      </c>
      <c r="DJ258">
        <f t="shared" si="236"/>
        <v>3</v>
      </c>
      <c r="DK258">
        <f t="shared" si="237"/>
        <v>2</v>
      </c>
      <c r="DL258">
        <f t="shared" si="238"/>
        <v>2</v>
      </c>
      <c r="DM258">
        <f t="shared" si="239"/>
        <v>6</v>
      </c>
      <c r="DN258">
        <f t="shared" si="240"/>
        <v>5</v>
      </c>
      <c r="DO258">
        <f t="shared" si="241"/>
        <v>1</v>
      </c>
      <c r="DP258">
        <f t="shared" si="242"/>
        <v>4</v>
      </c>
      <c r="DQ258">
        <f t="shared" si="243"/>
        <v>1</v>
      </c>
      <c r="DR258">
        <f t="shared" si="244"/>
        <v>0</v>
      </c>
      <c r="DS258">
        <f t="shared" si="245"/>
        <v>5</v>
      </c>
      <c r="DT258">
        <f t="shared" si="246"/>
        <v>54</v>
      </c>
      <c r="DU258">
        <f t="shared" si="247"/>
        <v>10.384615384615385</v>
      </c>
      <c r="DV258">
        <f t="shared" si="248"/>
        <v>10.5</v>
      </c>
      <c r="DW258">
        <f t="shared" si="249"/>
        <v>10</v>
      </c>
    </row>
    <row r="259" spans="1:127">
      <c r="A259">
        <v>279</v>
      </c>
      <c r="B259" s="1">
        <v>44802.533518518503</v>
      </c>
      <c r="C259" s="1">
        <v>44802.547384259298</v>
      </c>
      <c r="D259" t="s">
        <v>104</v>
      </c>
      <c r="F259" t="s">
        <v>3298</v>
      </c>
      <c r="G259" s="4">
        <v>21424</v>
      </c>
      <c r="H259" t="s">
        <v>3299</v>
      </c>
      <c r="I259" t="s">
        <v>3300</v>
      </c>
      <c r="J259" t="s">
        <v>152</v>
      </c>
      <c r="K259" t="s">
        <v>114</v>
      </c>
      <c r="L259" t="s">
        <v>3301</v>
      </c>
      <c r="M259" t="s">
        <v>109</v>
      </c>
      <c r="O259" t="s">
        <v>3302</v>
      </c>
      <c r="P259" t="s">
        <v>509</v>
      </c>
      <c r="Q259" t="s">
        <v>3303</v>
      </c>
      <c r="R259" t="s">
        <v>113</v>
      </c>
      <c r="S259" t="s">
        <v>122</v>
      </c>
      <c r="T259" t="s">
        <v>109</v>
      </c>
      <c r="V259" t="s">
        <v>1775</v>
      </c>
      <c r="X259" t="s">
        <v>202</v>
      </c>
      <c r="Y259" t="s">
        <v>187</v>
      </c>
      <c r="Z259" t="s">
        <v>109</v>
      </c>
      <c r="AA259" t="s">
        <v>116</v>
      </c>
      <c r="AB259" t="s">
        <v>152</v>
      </c>
      <c r="AC259" t="s">
        <v>116</v>
      </c>
      <c r="AD259" t="s">
        <v>3301</v>
      </c>
      <c r="AE259" t="s">
        <v>109</v>
      </c>
      <c r="AG259" t="s">
        <v>109</v>
      </c>
      <c r="AH259" t="s">
        <v>116</v>
      </c>
      <c r="AI259" t="s">
        <v>109</v>
      </c>
      <c r="AJ259" t="s">
        <v>116</v>
      </c>
      <c r="AK259" t="s">
        <v>116</v>
      </c>
      <c r="AL259" t="s">
        <v>109</v>
      </c>
      <c r="AM259" t="s">
        <v>3304</v>
      </c>
      <c r="AN259" t="s">
        <v>117</v>
      </c>
      <c r="AO259" t="s">
        <v>113</v>
      </c>
      <c r="AP259" t="s">
        <v>113</v>
      </c>
      <c r="AQ259" t="s">
        <v>109</v>
      </c>
      <c r="AS259" t="s">
        <v>220</v>
      </c>
      <c r="AT259" t="s">
        <v>113</v>
      </c>
      <c r="AU259" t="s">
        <v>109</v>
      </c>
      <c r="AV259" t="s">
        <v>109</v>
      </c>
      <c r="AW259" t="s">
        <v>109</v>
      </c>
      <c r="AZ259" t="s">
        <v>527</v>
      </c>
      <c r="BA259" t="s">
        <v>113</v>
      </c>
      <c r="BB259" t="s">
        <v>266</v>
      </c>
      <c r="BC259" t="s">
        <v>116</v>
      </c>
      <c r="BD259" t="s">
        <v>116</v>
      </c>
      <c r="BE259" t="s">
        <v>122</v>
      </c>
      <c r="BG259" t="s">
        <v>116</v>
      </c>
      <c r="BH259" t="s">
        <v>116</v>
      </c>
      <c r="BI259" t="s">
        <v>3305</v>
      </c>
      <c r="BJ259" t="s">
        <v>116</v>
      </c>
      <c r="BK259" t="s">
        <v>116</v>
      </c>
      <c r="BL259" t="s">
        <v>109</v>
      </c>
      <c r="BM259" t="s">
        <v>109</v>
      </c>
      <c r="BN259" t="s">
        <v>807</v>
      </c>
      <c r="BO259" t="s">
        <v>116</v>
      </c>
      <c r="BP259" t="s">
        <v>122</v>
      </c>
      <c r="BR259" t="s">
        <v>116</v>
      </c>
      <c r="BS259" t="s">
        <v>113</v>
      </c>
      <c r="BT259" t="s">
        <v>116</v>
      </c>
      <c r="BU259" t="s">
        <v>114</v>
      </c>
      <c r="BV259" t="s">
        <v>116</v>
      </c>
      <c r="BX259" t="s">
        <v>116</v>
      </c>
      <c r="BY259" t="s">
        <v>116</v>
      </c>
      <c r="BZ259" t="s">
        <v>208</v>
      </c>
      <c r="CA259" t="s">
        <v>3306</v>
      </c>
      <c r="CB259" t="s">
        <v>3307</v>
      </c>
      <c r="CC259" t="s">
        <v>191</v>
      </c>
      <c r="CD259" t="s">
        <v>109</v>
      </c>
      <c r="CE259" t="s">
        <v>116</v>
      </c>
      <c r="CG259" t="s">
        <v>113</v>
      </c>
      <c r="CH259" t="s">
        <v>346</v>
      </c>
      <c r="CI259" t="s">
        <v>436</v>
      </c>
      <c r="CJ259" t="s">
        <v>109</v>
      </c>
      <c r="CK259" t="s">
        <v>109</v>
      </c>
      <c r="CL259" t="s">
        <v>109</v>
      </c>
      <c r="CN259" t="s">
        <v>1306</v>
      </c>
      <c r="CO259" t="s">
        <v>109</v>
      </c>
      <c r="CP259" t="s">
        <v>116</v>
      </c>
      <c r="CQ259" t="s">
        <v>109</v>
      </c>
      <c r="CS259" t="s">
        <v>116</v>
      </c>
      <c r="CT259" t="s">
        <v>116</v>
      </c>
      <c r="CU259" t="s">
        <v>116</v>
      </c>
      <c r="CV259" t="s">
        <v>109</v>
      </c>
      <c r="CX259" t="s">
        <v>109</v>
      </c>
      <c r="DB259">
        <f t="shared" si="228"/>
        <v>2</v>
      </c>
      <c r="DC259">
        <f t="shared" si="229"/>
        <v>0</v>
      </c>
      <c r="DD259">
        <f t="shared" si="230"/>
        <v>3</v>
      </c>
      <c r="DE259">
        <f t="shared" si="231"/>
        <v>1</v>
      </c>
      <c r="DF259">
        <f t="shared" si="232"/>
        <v>5</v>
      </c>
      <c r="DG259">
        <f t="shared" si="233"/>
        <v>0</v>
      </c>
      <c r="DH259">
        <f t="shared" si="234"/>
        <v>5</v>
      </c>
      <c r="DI259">
        <f t="shared" si="235"/>
        <v>1</v>
      </c>
      <c r="DJ259">
        <f t="shared" si="236"/>
        <v>2</v>
      </c>
      <c r="DK259">
        <f t="shared" si="237"/>
        <v>1</v>
      </c>
      <c r="DL259">
        <f t="shared" si="238"/>
        <v>2</v>
      </c>
      <c r="DM259">
        <f t="shared" si="239"/>
        <v>4</v>
      </c>
      <c r="DN259">
        <f t="shared" si="240"/>
        <v>4</v>
      </c>
      <c r="DO259">
        <f t="shared" si="241"/>
        <v>1</v>
      </c>
      <c r="DP259">
        <f t="shared" si="242"/>
        <v>3</v>
      </c>
      <c r="DQ259">
        <f t="shared" si="243"/>
        <v>1</v>
      </c>
      <c r="DR259">
        <f t="shared" si="244"/>
        <v>0</v>
      </c>
      <c r="DS259">
        <f t="shared" si="245"/>
        <v>5</v>
      </c>
      <c r="DT259">
        <f t="shared" si="246"/>
        <v>40</v>
      </c>
      <c r="DU259">
        <f t="shared" si="247"/>
        <v>7.6923076923076925</v>
      </c>
      <c r="DV259">
        <f t="shared" si="248"/>
        <v>7.5</v>
      </c>
      <c r="DW259">
        <f t="shared" si="249"/>
        <v>7.5</v>
      </c>
    </row>
    <row r="260" spans="1:127">
      <c r="A260">
        <v>280</v>
      </c>
      <c r="B260" s="1">
        <v>44802.596736111103</v>
      </c>
      <c r="C260" s="1">
        <v>44802.605937499997</v>
      </c>
      <c r="D260" t="s">
        <v>104</v>
      </c>
      <c r="F260" t="s">
        <v>3308</v>
      </c>
      <c r="G260" s="3">
        <v>22633</v>
      </c>
      <c r="H260" t="s">
        <v>3309</v>
      </c>
      <c r="I260" t="s">
        <v>3310</v>
      </c>
      <c r="J260" t="s">
        <v>134</v>
      </c>
      <c r="K260" t="s">
        <v>114</v>
      </c>
      <c r="L260" t="s">
        <v>3311</v>
      </c>
      <c r="M260" t="s">
        <v>109</v>
      </c>
      <c r="O260" t="s">
        <v>3312</v>
      </c>
      <c r="P260" t="s">
        <v>3313</v>
      </c>
      <c r="Q260" t="s">
        <v>112</v>
      </c>
      <c r="R260" t="s">
        <v>113</v>
      </c>
      <c r="S260" t="s">
        <v>114</v>
      </c>
      <c r="T260" t="s">
        <v>109</v>
      </c>
      <c r="V260" t="s">
        <v>116</v>
      </c>
      <c r="W260" s="2" t="s">
        <v>990</v>
      </c>
      <c r="X260" t="s">
        <v>138</v>
      </c>
      <c r="Y260" t="s">
        <v>357</v>
      </c>
      <c r="Z260" t="s">
        <v>109</v>
      </c>
      <c r="AA260" t="s">
        <v>116</v>
      </c>
      <c r="AB260" t="s">
        <v>160</v>
      </c>
      <c r="AC260" t="s">
        <v>116</v>
      </c>
      <c r="AD260" t="s">
        <v>3314</v>
      </c>
      <c r="AE260" t="s">
        <v>109</v>
      </c>
      <c r="AG260" t="s">
        <v>109</v>
      </c>
      <c r="AH260" t="s">
        <v>116</v>
      </c>
      <c r="AI260" t="s">
        <v>116</v>
      </c>
      <c r="AJ260" t="s">
        <v>116</v>
      </c>
      <c r="AK260" t="s">
        <v>116</v>
      </c>
      <c r="AL260" t="s">
        <v>116</v>
      </c>
      <c r="AM260" t="s">
        <v>200</v>
      </c>
      <c r="AN260" t="s">
        <v>117</v>
      </c>
      <c r="AO260" t="s">
        <v>162</v>
      </c>
      <c r="AP260" t="s">
        <v>241</v>
      </c>
      <c r="AQ260" t="s">
        <v>109</v>
      </c>
      <c r="AS260" t="s">
        <v>220</v>
      </c>
      <c r="AT260" t="s">
        <v>113</v>
      </c>
      <c r="AU260" t="s">
        <v>116</v>
      </c>
      <c r="AV260" t="s">
        <v>116</v>
      </c>
      <c r="AW260" t="s">
        <v>112</v>
      </c>
      <c r="AX260" t="s">
        <v>109</v>
      </c>
      <c r="AZ260" t="s">
        <v>164</v>
      </c>
      <c r="BA260" t="s">
        <v>165</v>
      </c>
      <c r="BB260" t="s">
        <v>121</v>
      </c>
      <c r="BC260" t="s">
        <v>116</v>
      </c>
      <c r="BD260" t="s">
        <v>116</v>
      </c>
      <c r="BE260" t="s">
        <v>116</v>
      </c>
      <c r="BF260" t="s">
        <v>3315</v>
      </c>
      <c r="BG260" t="s">
        <v>116</v>
      </c>
      <c r="BH260" t="s">
        <v>116</v>
      </c>
      <c r="BI260" t="s">
        <v>3316</v>
      </c>
      <c r="BJ260" t="s">
        <v>116</v>
      </c>
      <c r="BK260" t="s">
        <v>116</v>
      </c>
      <c r="BL260" t="s">
        <v>116</v>
      </c>
      <c r="BM260" t="s">
        <v>109</v>
      </c>
      <c r="BN260" t="s">
        <v>168</v>
      </c>
      <c r="BO260" t="s">
        <v>116</v>
      </c>
      <c r="BP260" t="s">
        <v>116</v>
      </c>
      <c r="BQ260" t="s">
        <v>3315</v>
      </c>
      <c r="BR260" t="s">
        <v>109</v>
      </c>
      <c r="BS260" t="s">
        <v>479</v>
      </c>
      <c r="BT260" t="s">
        <v>116</v>
      </c>
      <c r="BU260" t="s">
        <v>114</v>
      </c>
      <c r="BV260" t="s">
        <v>116</v>
      </c>
      <c r="BX260" t="s">
        <v>116</v>
      </c>
      <c r="BY260" t="s">
        <v>116</v>
      </c>
      <c r="BZ260" t="s">
        <v>208</v>
      </c>
      <c r="CA260" t="s">
        <v>3317</v>
      </c>
      <c r="CB260" t="s">
        <v>129</v>
      </c>
      <c r="CC260" t="s">
        <v>3318</v>
      </c>
      <c r="CD260" t="s">
        <v>116</v>
      </c>
      <c r="CE260" t="s">
        <v>109</v>
      </c>
      <c r="CF260" t="s">
        <v>435</v>
      </c>
      <c r="CG260" t="s">
        <v>3319</v>
      </c>
      <c r="CH260" t="s">
        <v>3320</v>
      </c>
      <c r="CI260" t="s">
        <v>3321</v>
      </c>
      <c r="CJ260" t="s">
        <v>116</v>
      </c>
      <c r="CK260" t="s">
        <v>109</v>
      </c>
      <c r="CL260" t="s">
        <v>109</v>
      </c>
      <c r="CN260" t="s">
        <v>1306</v>
      </c>
      <c r="CO260" t="s">
        <v>116</v>
      </c>
      <c r="CP260" t="s">
        <v>116</v>
      </c>
      <c r="CQ260" t="s">
        <v>109</v>
      </c>
      <c r="CS260" t="s">
        <v>116</v>
      </c>
      <c r="CT260" t="s">
        <v>116</v>
      </c>
      <c r="CU260" t="s">
        <v>116</v>
      </c>
      <c r="CV260" t="s">
        <v>116</v>
      </c>
      <c r="CW260" t="s">
        <v>3322</v>
      </c>
      <c r="CX260" t="s">
        <v>116</v>
      </c>
      <c r="CY260" t="s">
        <v>3323</v>
      </c>
      <c r="DB260">
        <f t="shared" si="228"/>
        <v>2</v>
      </c>
      <c r="DC260">
        <f t="shared" si="229"/>
        <v>0</v>
      </c>
      <c r="DD260">
        <f t="shared" si="230"/>
        <v>4</v>
      </c>
      <c r="DE260">
        <f t="shared" si="231"/>
        <v>1</v>
      </c>
      <c r="DF260">
        <f t="shared" si="232"/>
        <v>5</v>
      </c>
      <c r="DG260">
        <f t="shared" si="233"/>
        <v>0</v>
      </c>
      <c r="DH260">
        <f t="shared" si="234"/>
        <v>9</v>
      </c>
      <c r="DI260">
        <f t="shared" si="235"/>
        <v>4</v>
      </c>
      <c r="DJ260">
        <f t="shared" si="236"/>
        <v>3</v>
      </c>
      <c r="DK260">
        <f t="shared" si="237"/>
        <v>2</v>
      </c>
      <c r="DL260">
        <f t="shared" si="238"/>
        <v>2</v>
      </c>
      <c r="DM260">
        <f t="shared" si="239"/>
        <v>6</v>
      </c>
      <c r="DN260">
        <f t="shared" si="240"/>
        <v>4</v>
      </c>
      <c r="DO260">
        <f t="shared" si="241"/>
        <v>1</v>
      </c>
      <c r="DP260">
        <f t="shared" si="242"/>
        <v>4</v>
      </c>
      <c r="DQ260">
        <f t="shared" si="243"/>
        <v>3</v>
      </c>
      <c r="DR260">
        <f t="shared" si="244"/>
        <v>1</v>
      </c>
      <c r="DS260">
        <f t="shared" si="245"/>
        <v>7</v>
      </c>
      <c r="DT260">
        <f t="shared" si="246"/>
        <v>58</v>
      </c>
      <c r="DU260">
        <f t="shared" si="247"/>
        <v>11.153846153846153</v>
      </c>
      <c r="DV260">
        <f t="shared" si="248"/>
        <v>11</v>
      </c>
      <c r="DW260">
        <f t="shared" si="249"/>
        <v>10</v>
      </c>
    </row>
    <row r="261" spans="1:127">
      <c r="A261">
        <v>281</v>
      </c>
      <c r="B261" s="1">
        <v>44803.421574074098</v>
      </c>
      <c r="C261" s="1">
        <v>44803.434537036999</v>
      </c>
      <c r="D261" t="s">
        <v>104</v>
      </c>
      <c r="F261" t="s">
        <v>3324</v>
      </c>
      <c r="G261" s="4">
        <v>21440</v>
      </c>
      <c r="H261" t="s">
        <v>3325</v>
      </c>
      <c r="I261" t="s">
        <v>3326</v>
      </c>
      <c r="J261" t="s">
        <v>134</v>
      </c>
      <c r="K261" t="s">
        <v>109</v>
      </c>
      <c r="M261" t="s">
        <v>109</v>
      </c>
      <c r="O261" t="s">
        <v>2681</v>
      </c>
      <c r="P261" t="s">
        <v>3048</v>
      </c>
      <c r="Q261" t="s">
        <v>152</v>
      </c>
      <c r="R261" t="s">
        <v>113</v>
      </c>
      <c r="S261" t="s">
        <v>114</v>
      </c>
      <c r="T261" t="s">
        <v>109</v>
      </c>
      <c r="V261" t="s">
        <v>1775</v>
      </c>
      <c r="X261" t="s">
        <v>138</v>
      </c>
      <c r="Y261" t="s">
        <v>139</v>
      </c>
      <c r="Z261" t="s">
        <v>109</v>
      </c>
      <c r="AA261" t="s">
        <v>116</v>
      </c>
      <c r="AB261" t="s">
        <v>134</v>
      </c>
      <c r="AC261" t="s">
        <v>109</v>
      </c>
      <c r="AE261" t="s">
        <v>109</v>
      </c>
      <c r="AG261" t="s">
        <v>109</v>
      </c>
      <c r="AH261" t="s">
        <v>116</v>
      </c>
      <c r="AI261" t="s">
        <v>109</v>
      </c>
      <c r="AJ261" t="s">
        <v>116</v>
      </c>
      <c r="AK261" t="s">
        <v>116</v>
      </c>
      <c r="AL261" t="s">
        <v>116</v>
      </c>
      <c r="AM261" t="s">
        <v>152</v>
      </c>
      <c r="AN261" t="s">
        <v>117</v>
      </c>
      <c r="AO261" t="s">
        <v>188</v>
      </c>
      <c r="AP261" t="s">
        <v>113</v>
      </c>
      <c r="AQ261" t="s">
        <v>289</v>
      </c>
      <c r="AS261" t="s">
        <v>2132</v>
      </c>
      <c r="AT261" t="s">
        <v>113</v>
      </c>
      <c r="AU261" t="s">
        <v>116</v>
      </c>
      <c r="AV261" t="s">
        <v>109</v>
      </c>
      <c r="AW261" t="s">
        <v>109</v>
      </c>
      <c r="AZ261" t="s">
        <v>164</v>
      </c>
      <c r="BA261" t="s">
        <v>120</v>
      </c>
      <c r="BB261" t="s">
        <v>121</v>
      </c>
      <c r="BC261" t="s">
        <v>116</v>
      </c>
      <c r="BD261" t="s">
        <v>116</v>
      </c>
      <c r="BE261" t="s">
        <v>116</v>
      </c>
      <c r="BF261" t="s">
        <v>3327</v>
      </c>
      <c r="BG261" t="s">
        <v>116</v>
      </c>
      <c r="BH261" t="s">
        <v>116</v>
      </c>
      <c r="BI261" t="s">
        <v>3328</v>
      </c>
      <c r="BJ261" t="s">
        <v>116</v>
      </c>
      <c r="BK261" t="s">
        <v>116</v>
      </c>
      <c r="BL261" t="s">
        <v>109</v>
      </c>
      <c r="BM261" t="s">
        <v>109</v>
      </c>
      <c r="BN261" t="s">
        <v>113</v>
      </c>
      <c r="BO261" t="s">
        <v>116</v>
      </c>
      <c r="BP261" t="s">
        <v>116</v>
      </c>
      <c r="BQ261" t="s">
        <v>3329</v>
      </c>
      <c r="BR261" t="s">
        <v>116</v>
      </c>
      <c r="BS261" t="s">
        <v>772</v>
      </c>
      <c r="BT261" t="s">
        <v>116</v>
      </c>
      <c r="BU261" t="s">
        <v>114</v>
      </c>
      <c r="BV261" t="s">
        <v>116</v>
      </c>
      <c r="BX261" t="s">
        <v>116</v>
      </c>
      <c r="BY261" t="s">
        <v>116</v>
      </c>
      <c r="BZ261" t="s">
        <v>208</v>
      </c>
      <c r="CA261" t="s">
        <v>3330</v>
      </c>
      <c r="CB261" t="s">
        <v>1455</v>
      </c>
      <c r="CC261" t="s">
        <v>270</v>
      </c>
      <c r="CD261" t="s">
        <v>109</v>
      </c>
      <c r="CE261" t="s">
        <v>116</v>
      </c>
      <c r="CG261" t="s">
        <v>113</v>
      </c>
      <c r="CH261" t="s">
        <v>436</v>
      </c>
      <c r="CI261" t="s">
        <v>113</v>
      </c>
      <c r="CJ261" t="s">
        <v>116</v>
      </c>
      <c r="CK261" t="s">
        <v>116</v>
      </c>
      <c r="CL261" t="s">
        <v>116</v>
      </c>
      <c r="CM261" t="s">
        <v>3331</v>
      </c>
      <c r="CN261" t="s">
        <v>176</v>
      </c>
      <c r="CO261" t="s">
        <v>116</v>
      </c>
      <c r="CP261" t="s">
        <v>116</v>
      </c>
      <c r="CQ261" t="s">
        <v>116</v>
      </c>
      <c r="CR261" t="s">
        <v>3332</v>
      </c>
      <c r="CS261" t="s">
        <v>116</v>
      </c>
      <c r="CT261" t="s">
        <v>116</v>
      </c>
      <c r="CU261" t="s">
        <v>116</v>
      </c>
      <c r="CV261" t="s">
        <v>109</v>
      </c>
      <c r="CX261" t="s">
        <v>109</v>
      </c>
      <c r="DB261">
        <f t="shared" si="228"/>
        <v>1</v>
      </c>
      <c r="DC261">
        <f t="shared" si="229"/>
        <v>0</v>
      </c>
      <c r="DD261">
        <f t="shared" si="230"/>
        <v>4</v>
      </c>
      <c r="DE261">
        <f t="shared" si="231"/>
        <v>1</v>
      </c>
      <c r="DF261">
        <f t="shared" si="232"/>
        <v>4</v>
      </c>
      <c r="DG261">
        <f t="shared" si="233"/>
        <v>0</v>
      </c>
      <c r="DH261">
        <f t="shared" si="234"/>
        <v>8</v>
      </c>
      <c r="DI261">
        <f t="shared" si="235"/>
        <v>2</v>
      </c>
      <c r="DJ261">
        <f t="shared" si="236"/>
        <v>3</v>
      </c>
      <c r="DK261">
        <f t="shared" si="237"/>
        <v>2</v>
      </c>
      <c r="DL261">
        <f t="shared" si="238"/>
        <v>2</v>
      </c>
      <c r="DM261">
        <f t="shared" si="239"/>
        <v>4</v>
      </c>
      <c r="DN261">
        <f t="shared" si="240"/>
        <v>5</v>
      </c>
      <c r="DO261">
        <f t="shared" si="241"/>
        <v>1</v>
      </c>
      <c r="DP261">
        <f t="shared" si="242"/>
        <v>3</v>
      </c>
      <c r="DQ261">
        <f t="shared" si="243"/>
        <v>1</v>
      </c>
      <c r="DR261">
        <f t="shared" si="244"/>
        <v>3</v>
      </c>
      <c r="DS261">
        <f t="shared" si="245"/>
        <v>8</v>
      </c>
      <c r="DT261">
        <f t="shared" si="246"/>
        <v>52</v>
      </c>
      <c r="DU261">
        <f t="shared" si="247"/>
        <v>10</v>
      </c>
      <c r="DV261">
        <f t="shared" si="248"/>
        <v>10</v>
      </c>
      <c r="DW261">
        <f t="shared" si="249"/>
        <v>10</v>
      </c>
    </row>
    <row r="262" spans="1:127">
      <c r="B262" s="1"/>
      <c r="C262" s="1"/>
      <c r="DB262">
        <f t="shared" si="228"/>
        <v>0</v>
      </c>
      <c r="DC262">
        <f t="shared" si="229"/>
        <v>0</v>
      </c>
      <c r="DD262">
        <f t="shared" si="230"/>
        <v>0</v>
      </c>
      <c r="DE262">
        <f t="shared" si="231"/>
        <v>0</v>
      </c>
      <c r="DF262">
        <f t="shared" si="232"/>
        <v>0</v>
      </c>
      <c r="DG262">
        <f t="shared" si="233"/>
        <v>0</v>
      </c>
      <c r="DH262">
        <f t="shared" si="234"/>
        <v>0</v>
      </c>
      <c r="DI262">
        <f t="shared" si="235"/>
        <v>0</v>
      </c>
      <c r="DJ262">
        <f t="shared" si="236"/>
        <v>0</v>
      </c>
      <c r="DK262">
        <f t="shared" si="237"/>
        <v>0</v>
      </c>
      <c r="DL262">
        <f t="shared" si="238"/>
        <v>0</v>
      </c>
      <c r="DM262">
        <f t="shared" si="239"/>
        <v>0</v>
      </c>
      <c r="DN262">
        <f t="shared" si="240"/>
        <v>0</v>
      </c>
      <c r="DO262">
        <f t="shared" si="241"/>
        <v>0</v>
      </c>
      <c r="DP262">
        <f t="shared" si="242"/>
        <v>0</v>
      </c>
      <c r="DQ262">
        <f t="shared" si="243"/>
        <v>0</v>
      </c>
      <c r="DR262">
        <f t="shared" si="244"/>
        <v>0</v>
      </c>
      <c r="DS262">
        <f t="shared" si="245"/>
        <v>0</v>
      </c>
      <c r="DT262">
        <f t="shared" si="246"/>
        <v>0</v>
      </c>
      <c r="DU262">
        <f t="shared" si="247"/>
        <v>0</v>
      </c>
      <c r="DV262">
        <f t="shared" si="248"/>
        <v>0</v>
      </c>
      <c r="DW262">
        <f t="shared" si="249"/>
        <v>0</v>
      </c>
    </row>
    <row r="263" spans="1:127">
      <c r="B263" s="1"/>
      <c r="C263" s="1"/>
      <c r="DB263">
        <f t="shared" si="228"/>
        <v>0</v>
      </c>
      <c r="DC263">
        <f t="shared" si="229"/>
        <v>0</v>
      </c>
      <c r="DD263">
        <f t="shared" si="230"/>
        <v>0</v>
      </c>
      <c r="DE263">
        <f t="shared" si="231"/>
        <v>0</v>
      </c>
      <c r="DF263">
        <f t="shared" si="232"/>
        <v>0</v>
      </c>
      <c r="DG263">
        <f t="shared" si="233"/>
        <v>0</v>
      </c>
      <c r="DH263">
        <f t="shared" si="234"/>
        <v>0</v>
      </c>
      <c r="DI263">
        <f t="shared" si="235"/>
        <v>0</v>
      </c>
      <c r="DJ263">
        <f t="shared" si="236"/>
        <v>0</v>
      </c>
      <c r="DK263">
        <f t="shared" si="237"/>
        <v>0</v>
      </c>
      <c r="DL263">
        <f t="shared" si="238"/>
        <v>0</v>
      </c>
      <c r="DM263">
        <f t="shared" si="239"/>
        <v>0</v>
      </c>
      <c r="DN263">
        <f t="shared" si="240"/>
        <v>0</v>
      </c>
      <c r="DO263">
        <f t="shared" si="241"/>
        <v>0</v>
      </c>
      <c r="DP263">
        <f t="shared" si="242"/>
        <v>0</v>
      </c>
      <c r="DQ263">
        <f t="shared" si="243"/>
        <v>0</v>
      </c>
      <c r="DR263">
        <f t="shared" si="244"/>
        <v>0</v>
      </c>
      <c r="DS263">
        <f t="shared" si="245"/>
        <v>0</v>
      </c>
      <c r="DT263">
        <f t="shared" si="246"/>
        <v>0</v>
      </c>
      <c r="DU263">
        <f t="shared" si="247"/>
        <v>0</v>
      </c>
      <c r="DV263">
        <f t="shared" si="248"/>
        <v>0</v>
      </c>
      <c r="DW263">
        <f t="shared" si="249"/>
        <v>0</v>
      </c>
    </row>
    <row r="264" spans="1:127">
      <c r="B264" s="1"/>
      <c r="C264" s="1"/>
      <c r="DB264">
        <f t="shared" si="228"/>
        <v>0</v>
      </c>
      <c r="DC264">
        <f t="shared" si="229"/>
        <v>0</v>
      </c>
      <c r="DD264">
        <f t="shared" si="230"/>
        <v>0</v>
      </c>
      <c r="DE264">
        <f t="shared" si="231"/>
        <v>0</v>
      </c>
      <c r="DF264">
        <f t="shared" si="232"/>
        <v>0</v>
      </c>
      <c r="DG264">
        <f t="shared" si="233"/>
        <v>0</v>
      </c>
      <c r="DH264">
        <f t="shared" si="234"/>
        <v>0</v>
      </c>
      <c r="DI264">
        <f t="shared" si="235"/>
        <v>0</v>
      </c>
      <c r="DJ264">
        <f t="shared" si="236"/>
        <v>0</v>
      </c>
      <c r="DK264">
        <f t="shared" si="237"/>
        <v>0</v>
      </c>
      <c r="DL264">
        <f t="shared" si="238"/>
        <v>0</v>
      </c>
      <c r="DM264">
        <f t="shared" si="239"/>
        <v>0</v>
      </c>
      <c r="DN264">
        <f t="shared" si="240"/>
        <v>0</v>
      </c>
      <c r="DO264">
        <f t="shared" si="241"/>
        <v>0</v>
      </c>
      <c r="DP264">
        <f t="shared" si="242"/>
        <v>0</v>
      </c>
      <c r="DQ264">
        <f t="shared" si="243"/>
        <v>0</v>
      </c>
      <c r="DR264">
        <f t="shared" si="244"/>
        <v>0</v>
      </c>
      <c r="DS264">
        <f t="shared" si="245"/>
        <v>0</v>
      </c>
      <c r="DT264">
        <f t="shared" si="246"/>
        <v>0</v>
      </c>
      <c r="DU264">
        <f t="shared" si="247"/>
        <v>0</v>
      </c>
      <c r="DV264">
        <f t="shared" si="248"/>
        <v>0</v>
      </c>
      <c r="DW264">
        <f t="shared" si="249"/>
        <v>0</v>
      </c>
    </row>
    <row r="265" spans="1:127">
      <c r="B265" s="1"/>
      <c r="C265" s="1"/>
      <c r="DB265">
        <f t="shared" si="228"/>
        <v>0</v>
      </c>
      <c r="DC265">
        <f t="shared" si="229"/>
        <v>0</v>
      </c>
      <c r="DD265">
        <f t="shared" si="230"/>
        <v>0</v>
      </c>
      <c r="DE265">
        <f t="shared" si="231"/>
        <v>0</v>
      </c>
      <c r="DF265">
        <f t="shared" si="232"/>
        <v>0</v>
      </c>
      <c r="DG265">
        <f t="shared" si="233"/>
        <v>0</v>
      </c>
      <c r="DH265">
        <f t="shared" si="234"/>
        <v>0</v>
      </c>
      <c r="DI265">
        <f t="shared" si="235"/>
        <v>0</v>
      </c>
      <c r="DJ265">
        <f t="shared" si="236"/>
        <v>0</v>
      </c>
      <c r="DK265">
        <f t="shared" si="237"/>
        <v>0</v>
      </c>
      <c r="DL265">
        <f t="shared" si="238"/>
        <v>0</v>
      </c>
      <c r="DM265">
        <f t="shared" si="239"/>
        <v>0</v>
      </c>
      <c r="DN265">
        <f t="shared" si="240"/>
        <v>0</v>
      </c>
      <c r="DO265">
        <f t="shared" si="241"/>
        <v>0</v>
      </c>
      <c r="DP265">
        <f t="shared" si="242"/>
        <v>0</v>
      </c>
      <c r="DQ265">
        <f t="shared" si="243"/>
        <v>0</v>
      </c>
      <c r="DR265">
        <f t="shared" si="244"/>
        <v>0</v>
      </c>
      <c r="DS265">
        <f t="shared" si="245"/>
        <v>0</v>
      </c>
      <c r="DT265">
        <f t="shared" si="246"/>
        <v>0</v>
      </c>
      <c r="DU265">
        <f t="shared" si="247"/>
        <v>0</v>
      </c>
      <c r="DV265">
        <f t="shared" si="248"/>
        <v>0</v>
      </c>
      <c r="DW265">
        <f t="shared" si="249"/>
        <v>0</v>
      </c>
    </row>
  </sheetData>
  <conditionalFormatting sqref="DU1:DV1048576 DW2:DW265">
    <cfRule type="cellIs" dxfId="106" priority="6" operator="between">
      <formula>6.75</formula>
      <formula>20</formula>
    </cfRule>
  </conditionalFormatting>
  <conditionalFormatting sqref="F2:F265">
    <cfRule type="duplicateValues" dxfId="105" priority="54"/>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9466-7EFA-4B85-B374-376BF0C45D85}">
  <dimension ref="A1:DW5"/>
  <sheetViews>
    <sheetView tabSelected="1" zoomScale="70" zoomScaleNormal="70" workbookViewId="0">
      <selection activeCell="R2" sqref="R2"/>
    </sheetView>
  </sheetViews>
  <sheetFormatPr baseColWidth="10" defaultRowHeight="14.4"/>
  <cols>
    <col min="77" max="77" width="82" bestFit="1" customWidth="1"/>
  </cols>
  <sheetData>
    <row r="1" spans="1:127" ht="15" thickBot="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1769</v>
      </c>
      <c r="DW1" t="s">
        <v>3253</v>
      </c>
    </row>
    <row r="2" spans="1:127" ht="315.60000000000002" thickBot="1">
      <c r="J2" s="8" t="s">
        <v>3333</v>
      </c>
      <c r="K2" s="9" t="s">
        <v>3334</v>
      </c>
      <c r="M2" s="10" t="s">
        <v>3335</v>
      </c>
      <c r="O2" s="9" t="s">
        <v>3336</v>
      </c>
      <c r="P2" s="10" t="s">
        <v>3337</v>
      </c>
      <c r="Q2" s="9" t="s">
        <v>3338</v>
      </c>
      <c r="R2" s="11" t="s">
        <v>3339</v>
      </c>
      <c r="S2" s="9" t="s">
        <v>3341</v>
      </c>
      <c r="T2" s="10" t="s">
        <v>3340</v>
      </c>
      <c r="V2" s="10" t="s">
        <v>3342</v>
      </c>
      <c r="X2" s="11" t="s">
        <v>3343</v>
      </c>
      <c r="Y2" s="10" t="s">
        <v>3344</v>
      </c>
      <c r="Z2" s="12" t="s">
        <v>3345</v>
      </c>
      <c r="AB2" s="13" t="s">
        <v>3346</v>
      </c>
      <c r="AC2" s="14" t="s">
        <v>3334</v>
      </c>
      <c r="AE2" s="15" t="s">
        <v>3347</v>
      </c>
      <c r="AG2" s="14" t="s">
        <v>3348</v>
      </c>
      <c r="AH2" s="16" t="s">
        <v>3349</v>
      </c>
      <c r="AI2" s="16" t="s">
        <v>3350</v>
      </c>
      <c r="AJ2" s="14" t="s">
        <v>3351</v>
      </c>
      <c r="AK2" s="16" t="s">
        <v>3352</v>
      </c>
      <c r="AL2" s="14" t="s">
        <v>3353</v>
      </c>
      <c r="AM2" s="16" t="s">
        <v>3354</v>
      </c>
      <c r="AN2" s="14" t="s">
        <v>3355</v>
      </c>
      <c r="AO2" s="17" t="s">
        <v>3356</v>
      </c>
      <c r="AP2" s="18" t="s">
        <v>3357</v>
      </c>
      <c r="AQ2" s="19" t="s">
        <v>3358</v>
      </c>
      <c r="AS2" s="17" t="s">
        <v>3359</v>
      </c>
      <c r="AU2" s="18" t="s">
        <v>3360</v>
      </c>
      <c r="AV2" s="20" t="s">
        <v>3363</v>
      </c>
      <c r="AW2" s="20" t="s">
        <v>3361</v>
      </c>
      <c r="AX2" s="18" t="s">
        <v>3362</v>
      </c>
      <c r="AZ2" s="18" t="s">
        <v>3364</v>
      </c>
      <c r="BA2" s="20" t="s">
        <v>3365</v>
      </c>
      <c r="BB2" s="21" t="s">
        <v>3366</v>
      </c>
      <c r="BD2" s="28" t="s">
        <v>3386</v>
      </c>
      <c r="BE2" s="29" t="s">
        <v>3387</v>
      </c>
      <c r="BG2" s="29" t="s">
        <v>3388</v>
      </c>
      <c r="BH2" s="30" t="s">
        <v>3389</v>
      </c>
      <c r="BJ2" s="29" t="s">
        <v>3390</v>
      </c>
      <c r="BK2" s="28" t="s">
        <v>3391</v>
      </c>
      <c r="BL2" s="29" t="s">
        <v>3392</v>
      </c>
      <c r="BM2" s="29" t="s">
        <v>3394</v>
      </c>
      <c r="BN2" s="30" t="s">
        <v>3393</v>
      </c>
      <c r="BO2" s="28" t="s">
        <v>3395</v>
      </c>
      <c r="BP2" s="29" t="s">
        <v>3396</v>
      </c>
      <c r="BR2" s="28" t="s">
        <v>3397</v>
      </c>
      <c r="BS2" s="29" t="s">
        <v>3398</v>
      </c>
      <c r="BT2" s="30" t="s">
        <v>3399</v>
      </c>
      <c r="BU2" s="29" t="s">
        <v>3400</v>
      </c>
      <c r="BV2" s="31" t="s">
        <v>3401</v>
      </c>
      <c r="BY2" s="17" t="s">
        <v>3367</v>
      </c>
      <c r="CA2" s="18" t="s">
        <v>3368</v>
      </c>
      <c r="CB2" s="18" t="s">
        <v>3369</v>
      </c>
      <c r="CC2" s="22" t="s">
        <v>3370</v>
      </c>
      <c r="CD2" s="18" t="s">
        <v>3371</v>
      </c>
      <c r="CF2" s="19" t="s">
        <v>3372</v>
      </c>
      <c r="CG2" s="23" t="s">
        <v>3373</v>
      </c>
      <c r="CH2" s="24" t="s">
        <v>3374</v>
      </c>
      <c r="CJ2" s="25" t="s">
        <v>3375</v>
      </c>
      <c r="CK2" s="24" t="s">
        <v>3376</v>
      </c>
      <c r="CL2" s="25" t="s">
        <v>3377</v>
      </c>
      <c r="CN2" s="24" t="s">
        <v>3380</v>
      </c>
      <c r="CO2" s="24" t="s">
        <v>3378</v>
      </c>
      <c r="CP2" s="25" t="s">
        <v>3379</v>
      </c>
      <c r="CQ2" s="25" t="s">
        <v>3381</v>
      </c>
      <c r="CS2" s="14" t="s">
        <v>3382</v>
      </c>
      <c r="CT2" s="15" t="s">
        <v>3383</v>
      </c>
      <c r="CU2" s="24" t="s">
        <v>3384</v>
      </c>
      <c r="CV2" s="19" t="s">
        <v>3385</v>
      </c>
    </row>
    <row r="5" spans="1:127" ht="15">
      <c r="CL5" s="26"/>
      <c r="CM5" s="27"/>
    </row>
  </sheetData>
  <conditionalFormatting sqref="DU1:DV1">
    <cfRule type="cellIs" dxfId="0" priority="1" operator="between">
      <formula>6.75</formula>
      <formula>20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F62FA-347C-40AA-B9A3-29D5B3D69D80}">
  <dimension ref="A1:A8"/>
  <sheetViews>
    <sheetView workbookViewId="0">
      <selection activeCell="A9" sqref="A9"/>
    </sheetView>
  </sheetViews>
  <sheetFormatPr baseColWidth="10" defaultRowHeight="14.4"/>
  <sheetData>
    <row r="1" spans="1:1">
      <c r="A1" t="s">
        <v>3252</v>
      </c>
    </row>
    <row r="2" spans="1:1">
      <c r="A2">
        <v>7</v>
      </c>
    </row>
    <row r="3" spans="1:1">
      <c r="A3">
        <v>7.5</v>
      </c>
    </row>
    <row r="4" spans="1:1">
      <c r="A4">
        <v>8</v>
      </c>
    </row>
    <row r="5" spans="1:1">
      <c r="A5">
        <v>8.5</v>
      </c>
    </row>
    <row r="6" spans="1:1">
      <c r="A6">
        <v>9</v>
      </c>
    </row>
    <row r="7" spans="1:1">
      <c r="A7">
        <v>9.5</v>
      </c>
    </row>
    <row r="8" spans="1:1">
      <c r="A8">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E89F43CBD1D24EB7BC663A2A4B737A" ma:contentTypeVersion="16" ma:contentTypeDescription="Crée un document." ma:contentTypeScope="" ma:versionID="0f1b0b10922fd975b421193ce9f8c216">
  <xsd:schema xmlns:xsd="http://www.w3.org/2001/XMLSchema" xmlns:xs="http://www.w3.org/2001/XMLSchema" xmlns:p="http://schemas.microsoft.com/office/2006/metadata/properties" xmlns:ns2="3ffec907-f3b8-4de0-8745-0035ef3824a7" xmlns:ns3="7bf0721e-c749-4be3-a32f-7433bde91a85" targetNamespace="http://schemas.microsoft.com/office/2006/metadata/properties" ma:root="true" ma:fieldsID="9aa6f71ac5f3e7157e277089d69cbf6d" ns2:_="" ns3:_="">
    <xsd:import namespace="3ffec907-f3b8-4de0-8745-0035ef3824a7"/>
    <xsd:import namespace="7bf0721e-c749-4be3-a32f-7433bde91a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ec907-f3b8-4de0-8745-0035ef3824a7"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d83f6ef-2f7c-45cb-969a-5922f5246f9f}" ma:internalName="TaxCatchAll" ma:showField="CatchAllData" ma:web="3ffec907-f3b8-4de0-8745-0035ef3824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f0721e-c749-4be3-a32f-7433bde91a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de24dcc-8e94-44a4-a7dd-2394e7f7c19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7A8F4-5335-41F8-B2DA-0278E34EE4AD}"/>
</file>

<file path=customXml/itemProps2.xml><?xml version="1.0" encoding="utf-8"?>
<ds:datastoreItem xmlns:ds="http://schemas.openxmlformats.org/officeDocument/2006/customXml" ds:itemID="{B6D55E02-AF03-4B31-8DA0-D9D5E6D897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Sheet1</vt:lpstr>
      <vt:lpstr>Feuil2</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Emel</dc:creator>
  <cp:lastModifiedBy>Lucas Emel | Groupe Logis Hotels</cp:lastModifiedBy>
  <dcterms:created xsi:type="dcterms:W3CDTF">2022-04-20T16:30:17Z</dcterms:created>
  <dcterms:modified xsi:type="dcterms:W3CDTF">2022-09-06T15:03:20Z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