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federationlogis.sharepoint.com/sites/Gestiondocumentaire/Projets/GALAXIE/3 - Recette/RSE/"/>
    </mc:Choice>
  </mc:AlternateContent>
  <xr:revisionPtr revIDLastSave="483" documentId="8_{73EE4252-C382-41CB-B61A-2B1BFC52DF46}" xr6:coauthVersionLast="47" xr6:coauthVersionMax="47" xr10:uidLastSave="{FCD87FB6-A1BD-4849-BA9B-11D3C622B4D8}"/>
  <bookViews>
    <workbookView xWindow="-120" yWindow="-120" windowWidth="29040" windowHeight="15720" xr2:uid="{00000000-000D-0000-FFFF-FFFF00000000}"/>
  </bookViews>
  <sheets>
    <sheet name="Sheet1" sheetId="1" r:id="rId1"/>
    <sheet name="Feuil2" sheetId="3" r:id="rId2"/>
    <sheet name="Feuil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E2" i="1" l="1"/>
  <c r="DB2" i="1"/>
  <c r="DC2" i="1"/>
  <c r="DD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 l="1"/>
  <c r="DU2" i="1" s="1"/>
  <c r="DV2" i="1" s="1"/>
  <c r="DW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U2" authorId="0" shapeId="0" xr:uid="{5F42D174-BBAD-495D-A6E8-5C3A47201B1C}">
      <text>
        <r>
          <rPr>
            <sz val="10"/>
            <color rgb="FF000000"/>
            <rFont val="Tahoma"/>
            <family val="2"/>
          </rPr>
          <t xml:space="preserve">Les piles et batteries épuisées, les produits chimiques, les médicaments périmés, les lampes basse consommation, les cartouches d'imprimante et le toner...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W2" authorId="0" shapeId="0" xr:uid="{6E3989FE-1EB3-45C1-A056-165DF8DD3584}">
      <text>
        <r>
          <rPr>
            <sz val="10"/>
            <color rgb="FF000000"/>
            <rFont val="Tahoma"/>
            <family val="2"/>
          </rPr>
          <t>L'hôtel s'assure que la chaine du tri est respecté du début à la fin du cycle des vies des déchets</t>
        </r>
      </text>
    </comment>
    <comment ref="BH2" authorId="0" shapeId="0" xr:uid="{49F5C83E-961A-45CB-974F-0ADF160EC8D5}">
      <text/>
    </comment>
  </commentList>
</comments>
</file>

<file path=xl/sharedStrings.xml><?xml version="1.0" encoding="utf-8"?>
<sst xmlns="http://schemas.openxmlformats.org/spreadsheetml/2006/main" count="372" uniqueCount="221">
  <si>
    <t>ID</t>
  </si>
  <si>
    <t>Heure de début</t>
  </si>
  <si>
    <t>Heure de fin</t>
  </si>
  <si>
    <t>Adresse de messagerie</t>
  </si>
  <si>
    <t>Nom</t>
  </si>
  <si>
    <t>Quel est le nom de votre hôtel :</t>
  </si>
  <si>
    <t>Quel est votre numéro comptabilité :</t>
  </si>
  <si>
    <t>Sur quelle adresse mail avez-vous reçu ce questionnaire :</t>
  </si>
  <si>
    <t>Qui remplit ce questionnaire (Nom, Prénom, Fonction) :</t>
  </si>
  <si>
    <t>Faites-vous le suivi de votre consommation énergétique ?</t>
  </si>
  <si>
    <t>Cela donne-t-il lieu a des objectifs de réductions ?</t>
  </si>
  <si>
    <t>Quels sont-ils :</t>
  </si>
  <si>
    <t>Avez-vous mis en place des sous-compteurs énergétique ?</t>
  </si>
  <si>
    <t>Pour quel(s) secteur(s) :</t>
  </si>
  <si>
    <t>Possédez-vous du matériel à basse consommation d'énergie ?</t>
  </si>
  <si>
    <t>Possédez-vous du matériel / des actions permettant de réguler votre consommation d'énergie ?</t>
  </si>
  <si>
    <t>A quelle fréquence entretenez-vous votre matériel énergétique ?</t>
  </si>
  <si>
    <t>Avez-vous installé un système de production d'énergie renouvelable ?</t>
  </si>
  <si>
    <t>Votre fournisseur d'électricité est-il engagé dans le développement durable ?</t>
  </si>
  <si>
    <t>Vous alimentez-vous en énergie renouvelable ?</t>
  </si>
  <si>
    <t>Quelle est la part d'énergie renouvelable :</t>
  </si>
  <si>
    <t>L'hôtel est-il construit / rénové selon des normes durables et/ou avec du matériel durable ou économe en énergie ?</t>
  </si>
  <si>
    <t>En quelle année, avec quelle(s) norme(s) et/ou quels matériaux :</t>
  </si>
  <si>
    <t>Possédez-vous des équipements adaptés aux transports doux (qui ne consomment pas d'énergie) ?</t>
  </si>
  <si>
    <t>Mettez-vous en avant les moyens de transport à faible impact pour un déplacement vers ou depuis votre hôtel ?</t>
  </si>
  <si>
    <t>Possédez-vous des bornes de recharge électriques ?</t>
  </si>
  <si>
    <t>Voudriez vous en posséder :</t>
  </si>
  <si>
    <t>Faites-vous le suivi de votre consommation d'eau ?</t>
  </si>
  <si>
    <t>Cela donne-t-il lieu à des objectifs de réduction ?</t>
  </si>
  <si>
    <t>Quels sont-ils :2</t>
  </si>
  <si>
    <t>Avez-vous mis en place des sous-compteurs par secteur de consommation ?</t>
  </si>
  <si>
    <t>Pour quel(s) secteur(s) les avez-vous implantés :</t>
  </si>
  <si>
    <t>Captez-vous l'eau de pluie afin de l'utiliser dans ou pour votre hôtel ?</t>
  </si>
  <si>
    <t>Possédez-vous des systèmes de réduction de consommation de l’eau pour vos toilettes ?</t>
  </si>
  <si>
    <t>Possédez-vous des systèmes de réduction de consommation de l’eau pour vos urinoirs ?</t>
  </si>
  <si>
    <t>Possédez-vous des systèmes de réduction de consommation de l’eau pour vos douches ?</t>
  </si>
  <si>
    <t>Possédez-vous des systèmes de réduction de consommation de l’eau pour vos robinets ?</t>
  </si>
  <si>
    <t>Votre matériel nécessitant de l'eau (lave vaisselle, lave-linge...) est-il économe en eau ?</t>
  </si>
  <si>
    <t>A quelle fréquence entretenez-vous votre matériel lié à l'eau ?</t>
  </si>
  <si>
    <t>Comment traitez-vous vos eaux usées ?</t>
  </si>
  <si>
    <t>Avez-vous mis en place des techniques durables pour l'entretien de vos extérieurs ?</t>
  </si>
  <si>
    <t>Agissez-vous pour la conservation / protection de la faune et la flore ?</t>
  </si>
  <si>
    <t>Avez-vous effectué un bilan carbone ou un diagnostic de performance énergétique pour votre hôtel ?</t>
  </si>
  <si>
    <t>Quels en sont les préconisations de votre / vos bilans :</t>
  </si>
  <si>
    <t>Triez / réutilisez-vous vos déchets ? Si oui, lesquels ?</t>
  </si>
  <si>
    <t>Voudriez-vous mettre en place un tri plus poussé ?</t>
  </si>
  <si>
    <t>Triez-vous et éliminez-vous les déchets dangereux ?</t>
  </si>
  <si>
    <t>Revalorisez-vous vos déchets alimentaires ?</t>
  </si>
  <si>
    <t>Faites-vous le suivi de votre consommation de déchets ?</t>
  </si>
  <si>
    <t>Cela donne-t-il lieu a des objectifs de réduction ?</t>
  </si>
  <si>
    <t>Quels sont-ils :3</t>
  </si>
  <si>
    <t>Avez-vous mis en place des actions pour la réduction de vos déchets ?</t>
  </si>
  <si>
    <t>Avez-vous mis en place des actions pour limiter le gaspillage alimentaire ?</t>
  </si>
  <si>
    <t>Avez-vous mis en place des actions pour limiter le gaspillage non-alimentaire ?</t>
  </si>
  <si>
    <t>Travaillez-vous avec les fournisseurs référencés par notre centrale d'achats :</t>
  </si>
  <si>
    <t>Vous fournissez vous auprès de fournisseurs locaux ?</t>
  </si>
  <si>
    <t>Certains de vos fournisseurs alimentaires sont-ils engagés dans une démarche durable ?</t>
  </si>
  <si>
    <t>Qui sont-ils :</t>
  </si>
  <si>
    <t>Proposez-vous des produits alimentaires en vrac ?</t>
  </si>
  <si>
    <t>Proposez-vous des produits locaux dans votre hôtel ?</t>
  </si>
  <si>
    <t>Quels produits alimentaires locaux mettez-vous en avant dans votre établissement :</t>
  </si>
  <si>
    <t>Proposez-vous des produits alimentaires de saison dans votre hôtel ?</t>
  </si>
  <si>
    <t>Proposez-vous des produits alimentaires certifiés bios dans votre hôtel ?</t>
  </si>
  <si>
    <t>Proposez-vous des produits alimentaires certifiés éthiques dans votre hôtel ?</t>
  </si>
  <si>
    <t>Possédez-vous un potager / jardin aromatique dans votre hôtel ?</t>
  </si>
  <si>
    <t>Mettez-vous en place une solution autre que la bouteille plastique pour la bouteille de courtoisie ?</t>
  </si>
  <si>
    <t>Quand cela est possible, achetez-vous vos produits non-alimentaires de manière locale ?</t>
  </si>
  <si>
    <t>Vos fournisseurs de produits non-alimentaires sont-ils engagés dans une démarche durable ?</t>
  </si>
  <si>
    <t>Qui sont-ils :2</t>
  </si>
  <si>
    <t>Gérez-vous votre blanchisserie au moins partiellement en interne ?</t>
  </si>
  <si>
    <t>Possédez-vous des produits non-alimentaires respectueux de l'environnement ?</t>
  </si>
  <si>
    <t>Utilisez-vous des produits d'accueil rechargeables ?</t>
  </si>
  <si>
    <t>Avez-vous mis en place des techniques d'entretien respectueuses de l'environnement pour l'intérieur de votre établissement ?</t>
  </si>
  <si>
    <t>La vaisselle jetable (plastique, carton, barquettes....) a-t-elle été remplacée par une solution durable ?</t>
  </si>
  <si>
    <t>Avez-vous une demande particulière de produits responsables qui feraient sens dans votre établissement :</t>
  </si>
  <si>
    <t>Avez-vous des employés dans votre hôtels :</t>
  </si>
  <si>
    <t>Vos salariés ont-ils facilement accès aux informations concernant leurs droits et devoirs ?</t>
  </si>
  <si>
    <t>Comment :</t>
  </si>
  <si>
    <t>Mettez-vous en place des actions pour fidéliser vos équipes ?</t>
  </si>
  <si>
    <t>Traitez-vous les idées / remarques de vos salariés ?</t>
  </si>
  <si>
    <t>Traitez-vous les avis de vos clients ?</t>
  </si>
  <si>
    <t>Votre hôtel peut-il accueillir des personnes en situation d'handicap ?</t>
  </si>
  <si>
    <t>Avez-vous un régime dérogatoire par rapport à la loi sur l’accueil des personnes en situation du handicap (normes PMR) :</t>
  </si>
  <si>
    <t>Avez vous mis en place des actions supplémentaires pour l'accueil des personnes en situation de handicap ?</t>
  </si>
  <si>
    <t>Possédez-vous une certification tournée vers le développement durable ?</t>
  </si>
  <si>
    <t>Possédez-vous un label tourné vers le développement durable ?</t>
  </si>
  <si>
    <t>Désireriez-vous adhérer à une ou une autre certification / label :</t>
  </si>
  <si>
    <t>Possédez-vous une politique environnementale ?</t>
  </si>
  <si>
    <t>Possédez-vous un politique RH ?</t>
  </si>
  <si>
    <t>Mettez-vous en place des actions luttant contre la discrimination dans votre hôtel ?</t>
  </si>
  <si>
    <t>Lesquelles :</t>
  </si>
  <si>
    <t>Comment prenez-vous en compte les questions d'égalité homme-femme ?</t>
  </si>
  <si>
    <t>Mettez-vous en place des mesures pour lutter contre l'exploitation et le harcèlement dans votre hôtel ?</t>
  </si>
  <si>
    <t>Veillez-vous au respect de toutes les mesures de santé et de sécurité applicables pour le bien-être de vos clients, de votre personnel et de la communauté locale ?</t>
  </si>
  <si>
    <t>Possédez-vous des mesures ou des équipements spécifiques pour la santé et la sécurité dans votre établissement en plus de ceux obligatoires ?</t>
  </si>
  <si>
    <t>Lesquels ?</t>
  </si>
  <si>
    <t>Sensibilisez-vous / Impliquez-vous vos clients à votre politique environnementale ?</t>
  </si>
  <si>
    <t>Sensibilisez-vous / Impliquez-vous vos salariés à votre politique environnementale ?</t>
  </si>
  <si>
    <t>Mettez-vous en place des formations pour vos salariés afin de favoriser le développement de leurs compétences ?</t>
  </si>
  <si>
    <t>Avez-vous établi des partenariats avec d'autres organismes / entreprises / associations dans un but social et/ou environnemental ?</t>
  </si>
  <si>
    <t>Quel(s) partenariat(s) :</t>
  </si>
  <si>
    <t>Aimeriez vous obtenir des informations sur les possibilités d'actions dans votre hôtel qui permettraient de le rendre plus respectueux de l'environnement :</t>
  </si>
  <si>
    <t>Sur quel sujet :</t>
  </si>
  <si>
    <t>Merci beaucoup de votre participation !
Nous ne manquerons pas de vous faire parvenir votre note par email.
C'est un plaisir de vous compter parmi les hôtels du groupe Logis Hôtels. 
En vous sou...</t>
  </si>
  <si>
    <t>anonymous</t>
  </si>
  <si>
    <t>Non</t>
  </si>
  <si>
    <t>Annuellement</t>
  </si>
  <si>
    <t>Non;</t>
  </si>
  <si>
    <t>Oui </t>
  </si>
  <si>
    <t>Oui</t>
  </si>
  <si>
    <t>Raccordement au tout à l'égout</t>
  </si>
  <si>
    <t>Papier;Carton;Verre;Plastique;Alimentaire;Matériaux;</t>
  </si>
  <si>
    <t>Mise en place de produits rechargeables;</t>
  </si>
  <si>
    <t>Je ne sais pas</t>
  </si>
  <si>
    <t>Via des réunions mensuelles ;</t>
  </si>
  <si>
    <t>Mensuellement</t>
  </si>
  <si>
    <t>Oui partiellement</t>
  </si>
  <si>
    <t>Tous les 6 mois </t>
  </si>
  <si>
    <t>Limitation des emballages;</t>
  </si>
  <si>
    <t>Mise en place du compost;</t>
  </si>
  <si>
    <t>Bouteille d'eau en verre;</t>
  </si>
  <si>
    <t>Mise en avant des activités pédestres et cyclable;</t>
  </si>
  <si>
    <t>Désherbage manuel;</t>
  </si>
  <si>
    <t>Affichage;</t>
  </si>
  <si>
    <t>25-50%</t>
  </si>
  <si>
    <t>Concentrés pour être dilués;</t>
  </si>
  <si>
    <t>Panneaux solaires thermiques;</t>
  </si>
  <si>
    <t>Oui un diagnostic de performance énergétique</t>
  </si>
  <si>
    <t>Passage au chauffage solaire partiel, passage au leds - réducteur de consommation d'eau ...</t>
  </si>
  <si>
    <t>Chambres, locaux techniques, extérieurs</t>
  </si>
  <si>
    <t>Machine à laver;Cellule froide;Chaudière ;LEDs;</t>
  </si>
  <si>
    <t>Thermostat;Chauffage centralisé;Lumière à détecteur de présence;</t>
  </si>
  <si>
    <t>2006 - ravalement isola par l'exterieur</t>
  </si>
  <si>
    <t>Abris à vélo;bornes électriques;</t>
  </si>
  <si>
    <t>consignes internes au personnel - récupération des eaux pluviales</t>
  </si>
  <si>
    <t>Réhabilitation d'anciens espaces naturels;</t>
  </si>
  <si>
    <t>Toutes les préconisations ont été réalisées</t>
  </si>
  <si>
    <t>sapam - réseau esprit vosges</t>
  </si>
  <si>
    <t>Miel local et confiture maison - pain - légumes</t>
  </si>
  <si>
    <t>Jours de congés supplémentaires;Rémunération des salariés au-dessus de la grille de rémunération;Prime au mérite / à l'objectif;Débrief mensuel de situation ;Bilan équilibre vie professionnelle / vie personnelle;</t>
  </si>
  <si>
    <t>Boite à idées;Questionnaire de satisfaction (Qualitelis...);Réseaux sociaux (facebook, instagram...);</t>
  </si>
  <si>
    <t>Un  emplacement (0.80m x 1.30m) libre  de  tout  obstacle est prévu devant  au moins une fenêtre de chaque pièce de vie;</t>
  </si>
  <si>
    <t>Accueil Vélo;</t>
  </si>
  <si>
    <t>Animap</t>
  </si>
  <si>
    <t>Mise en place de l'égalité salariale;Faut il encore trouver du personnel !!!;</t>
  </si>
  <si>
    <t>Achats responsables;Gestion de l'énergie;Gestion de l'eau;Gouvernance;</t>
  </si>
  <si>
    <t>Total</t>
  </si>
  <si>
    <t>liste</t>
  </si>
  <si>
    <t>NOTE SITE</t>
  </si>
  <si>
    <t>L'hôtel fait le suivi de sa consommation d'énergie</t>
  </si>
  <si>
    <t>L’hôtel a défini des objectifs de réduction de sa consommation d'énergie.</t>
  </si>
  <si>
    <t>L'hôtel a mis en place des sous-compteurs énergétiques.</t>
  </si>
  <si>
    <t xml:space="preserve">L'hôtel possède du matériel à basse consommation d'énergie. </t>
  </si>
  <si>
    <t xml:space="preserve">L'hôtel a mis en place des actions permettant de réguler sa consommation énergétique. </t>
  </si>
  <si>
    <t>L'hôtel entretient régulièrement les appareils / surfaces pouvant provoqués des surconsommations d'énergie.</t>
  </si>
  <si>
    <t>L’hôtel a installé des appareils de production d’énergie renouvelable (panneaux photovoltaïques, éolienne…).</t>
  </si>
  <si>
    <t xml:space="preserve">L'hôtel est fournit au moins en partie avec de l'énergie issue de ressources renouvelables. </t>
  </si>
  <si>
    <t xml:space="preserve">Le fournisseurs d'éléctricité de l'hôtel est engagé dans le développement durable. </t>
  </si>
  <si>
    <t xml:space="preserve">L’hôtel a été construit / rénové selon des principes de construction durable. </t>
  </si>
  <si>
    <t xml:space="preserve">L'hôtel possède des équipements adaptés aux transports doux </t>
  </si>
  <si>
    <t xml:space="preserve">L’hôtel met en avant des formes de transports durables </t>
  </si>
  <si>
    <t>L’hôtel possède des bornes électriques</t>
  </si>
  <si>
    <t xml:space="preserve">L’hôtel fait le suivi de sa consommation d’eau. </t>
  </si>
  <si>
    <t xml:space="preserve">L'hôtel a mis en place des sous-compteurs pour mieux gérer sa consommation d'eau. </t>
  </si>
  <si>
    <t xml:space="preserve">L'hôtel a mis en place des systèmes de captation de l'eau de pluie. </t>
  </si>
  <si>
    <t xml:space="preserve">Les chasses d’eau sont économes en eau. </t>
  </si>
  <si>
    <t>Les urinoirs de l'hôtel sont économes en eau.</t>
  </si>
  <si>
    <t xml:space="preserve">Les douches de l'hôtel sont économes en eau. </t>
  </si>
  <si>
    <t xml:space="preserve">L’hôtel possède des robinets économes en eau. </t>
  </si>
  <si>
    <t xml:space="preserve">Les appareils utilisant de l'eau de l'hôtel sont écologiquement durables. </t>
  </si>
  <si>
    <t xml:space="preserve">Les appareils utilisant de l'eau dans l’hôtel sont entretenus régulièrement. </t>
  </si>
  <si>
    <t xml:space="preserve">L'hôtel traite ses eaux usées. </t>
  </si>
  <si>
    <t>L'hôtel a mis en place des techniques durables pour l'entretien des extérieurs.</t>
  </si>
  <si>
    <t>L'hôtel agit pour la conservation / la protection de la faune et la flore.</t>
  </si>
  <si>
    <t>L'hôtel a effectué un bilan carbone et/ou un bilan énergétique pour son établissement.</t>
  </si>
  <si>
    <t>L’hôtel fait le tri des déchets</t>
  </si>
  <si>
    <t xml:space="preserve">L’hôtel tri et élimine les déchets dangereux. </t>
  </si>
  <si>
    <t xml:space="preserve">L'hôtel fait un suivi de sa production de déchets. </t>
  </si>
  <si>
    <t xml:space="preserve">L'hôtel a mis en place des objectifs de réduction de ses déchets. </t>
  </si>
  <si>
    <t xml:space="preserve">L’hôtel revalorise ses déchets alimentaires. </t>
  </si>
  <si>
    <t xml:space="preserve">L'hôtel a mis en place des actions pour la réduction de ses déchets. </t>
  </si>
  <si>
    <t>L'hôtel limite le gaspillage alimentaire</t>
  </si>
  <si>
    <t>L'hôtel limite le gaspillage non alimentaire</t>
  </si>
  <si>
    <t>Les salariés ont facilement accès aux informations essentielles concernant leur emploi (règlement intérieur…)</t>
  </si>
  <si>
    <t>L'hôtel fidélise ses équipes via des actions favorisant leur qualité de vie au travail</t>
  </si>
  <si>
    <t>L'hôtel demande et prend en compte les avis des clients.</t>
  </si>
  <si>
    <t>La satisfaction des clients est mesurée et des mesures correctives sont prises le cas échéant.</t>
  </si>
  <si>
    <t xml:space="preserve">L'hôtel est en capacité d'accueillir des personnes en situation de handicap. </t>
  </si>
  <si>
    <t xml:space="preserve">L'hôtel a mis en place des actions supplémentaires pour l'accueil de personnes en situation de handicap. </t>
  </si>
  <si>
    <t>L'hôtel possède une certification environnementale</t>
  </si>
  <si>
    <t>L'hôtel possède un label environnemental</t>
  </si>
  <si>
    <t>L'hôtel possède une politique environnementale.</t>
  </si>
  <si>
    <t>L'hôtel possède une politique RH.</t>
  </si>
  <si>
    <t>L’hôtel met en place des actions pour lutter contre la discrimination</t>
  </si>
  <si>
    <t>L’hôtel possède des mesures contre toute forme d'exploitation et de harcèlement.</t>
  </si>
  <si>
    <t>L'hôtel veille au respect de toutes les mesures de santé et de sécurité applicables pour le bien-être de ses clients, de son personnel et de la communauté locale.</t>
  </si>
  <si>
    <t>L'hôtel agit pour l'égalité homme-femme.</t>
  </si>
  <si>
    <t xml:space="preserve">L'hôtel possède des équipements spécifiques supplémentaires que ceux obligatoires pour la santé et la sécurité des voyageurs. </t>
  </si>
  <si>
    <t>L'hôtel sensibilise et implique ses clients dans ses initiatives durables.</t>
  </si>
  <si>
    <t>L'hôtel sensibilise et implique ses employés dans ses initiatives durables.</t>
  </si>
  <si>
    <t xml:space="preserve">L'hôtel met en place des formations pour ses employés afin de les accompagner dans le développement de leurs compétences. </t>
  </si>
  <si>
    <t>L'hôtel est en partenariats avec d'autres organismes / entreprises / associations dans un but social et/ou environnemental</t>
  </si>
  <si>
    <t xml:space="preserve">L'hôtel se fournit en produits alimentaires auprès de fournisseurs locaux. </t>
  </si>
  <si>
    <t>L'hôtel se fournit en produits alimentaires auprès de fournisseurs engagés dans une démarche durable (pêche durable, respect de la chaine alimentaire, produits non transformés…)</t>
  </si>
  <si>
    <t>L'hôtel propose des produits alimentaires en vrac</t>
  </si>
  <si>
    <t xml:space="preserve">L’hôtel propose des produits alimentaires locaux.   </t>
  </si>
  <si>
    <t xml:space="preserve">L'hôtel propose des produits alimentaires de saison. </t>
  </si>
  <si>
    <t xml:space="preserve">L’hôtel propose des produits alimentaires certifiés bios.   </t>
  </si>
  <si>
    <t xml:space="preserve">L’hôtel propose des produits alimentaires certifiés éthiques. </t>
  </si>
  <si>
    <t>L'hôtel a mis en place une solution annexe à la bouteille de courtoisie en plastique afin de limiter l'utilisation de celui-ci</t>
  </si>
  <si>
    <t>L’hôtel possède un potager / jardin aromatique</t>
  </si>
  <si>
    <t xml:space="preserve">Les produits non alimentaires de l'hôtel, quand cela est possible, sont achetés localement. </t>
  </si>
  <si>
    <t>L'hôtel se fournit en produits non-alimentaires auprès de fournisseurs engagés dans une démarche durable.</t>
  </si>
  <si>
    <t xml:space="preserve">L'hôtel fait sa blanchisserie au moins partiellement en interne. </t>
  </si>
  <si>
    <t xml:space="preserve">L'hôtel possède des produits non-alimentaires respecteux de l'environnement </t>
  </si>
  <si>
    <t>L'hôtel utilise des produits d'accueil rechargeables</t>
  </si>
  <si>
    <t>L’hôtel utilise des systèmes de nettoyage mécaniques (microfibre, vapeur) ou éco responsables</t>
  </si>
  <si>
    <t xml:space="preserve">L’hôtel n'utilise pas de vaisselles jetables. </t>
  </si>
  <si>
    <t>HOTEL FEDE</t>
  </si>
  <si>
    <t>ndeschamps@logishotels.com</t>
  </si>
  <si>
    <t>Nicolas DESCHAMPS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</si>
</sst>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Helvetica Neue"/>
      <family val="2"/>
    </font>
    <font>
      <sz val="10"/>
      <color rgb="FF000000"/>
      <name val="Tahoma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0" fillId="3" borderId="0" xfId="0" applyFill="1"/>
    <xf numFmtId="49" fontId="2" fillId="0" borderId="1" xfId="0" applyNumberFormat="1" applyFont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5" borderId="2" xfId="0" applyNumberFormat="1" applyFont="1" applyFill="1" applyBorder="1" applyAlignment="1">
      <alignment vertical="center" wrapText="1"/>
    </xf>
    <xf numFmtId="49" fontId="2" fillId="5" borderId="3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5" fillId="0" borderId="0" xfId="1"/>
  </cellXfs>
  <cellStyles count="2">
    <cellStyle name="Lien hypertexte" xfId="1" builtinId="8"/>
    <cellStyle name="Normal" xfId="0" builtinId="0"/>
  </cellStyles>
  <dxfs count="107"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Z247" totalsRowShown="0">
  <autoFilter ref="A1:CZ247" xr:uid="{00000000-0009-0000-0100-000001000000}"/>
  <tableColumns count="104">
    <tableColumn id="1" xr3:uid="{00000000-0010-0000-0000-000001000000}" name="ID" dataDxfId="106"/>
    <tableColumn id="2" xr3:uid="{00000000-0010-0000-0000-000002000000}" name="Heure de début" dataDxfId="105"/>
    <tableColumn id="3" xr3:uid="{00000000-0010-0000-0000-000003000000}" name="Heure de fin" dataDxfId="104"/>
    <tableColumn id="4" xr3:uid="{00000000-0010-0000-0000-000004000000}" name="Adresse de messagerie" dataDxfId="103"/>
    <tableColumn id="5" xr3:uid="{00000000-0010-0000-0000-000005000000}" name="Nom" dataDxfId="102"/>
    <tableColumn id="6" xr3:uid="{00000000-0010-0000-0000-000006000000}" name="Quel est le nom de votre hôtel :" dataDxfId="101"/>
    <tableColumn id="7" xr3:uid="{00000000-0010-0000-0000-000007000000}" name="Quel est votre numéro comptabilité :" dataDxfId="100"/>
    <tableColumn id="8" xr3:uid="{00000000-0010-0000-0000-000008000000}" name="Sur quelle adresse mail avez-vous reçu ce questionnaire :" dataDxfId="99"/>
    <tableColumn id="9" xr3:uid="{00000000-0010-0000-0000-000009000000}" name="Qui remplit ce questionnaire (Nom, Prénom, Fonction) :" dataDxfId="98"/>
    <tableColumn id="10" xr3:uid="{00000000-0010-0000-0000-00000A000000}" name="Faites-vous le suivi de votre consommation énergétique ?" dataDxfId="97"/>
    <tableColumn id="11" xr3:uid="{00000000-0010-0000-0000-00000B000000}" name="Cela donne-t-il lieu a des objectifs de réductions ?" dataDxfId="96"/>
    <tableColumn id="12" xr3:uid="{00000000-0010-0000-0000-00000C000000}" name="Quels sont-ils :" dataDxfId="95"/>
    <tableColumn id="13" xr3:uid="{00000000-0010-0000-0000-00000D000000}" name="Avez-vous mis en place des sous-compteurs énergétique ?" dataDxfId="94"/>
    <tableColumn id="14" xr3:uid="{00000000-0010-0000-0000-00000E000000}" name="Pour quel(s) secteur(s) :" dataDxfId="93"/>
    <tableColumn id="15" xr3:uid="{00000000-0010-0000-0000-00000F000000}" name="Possédez-vous du matériel à basse consommation d'énergie ?" dataDxfId="92"/>
    <tableColumn id="16" xr3:uid="{00000000-0010-0000-0000-000010000000}" name="Possédez-vous du matériel / des actions permettant de réguler votre consommation d'énergie ?" dataDxfId="91"/>
    <tableColumn id="17" xr3:uid="{00000000-0010-0000-0000-000011000000}" name="A quelle fréquence entretenez-vous votre matériel énergétique ?" dataDxfId="90"/>
    <tableColumn id="18" xr3:uid="{00000000-0010-0000-0000-000012000000}" name="Avez-vous installé un système de production d'énergie renouvelable ?" dataDxfId="89"/>
    <tableColumn id="19" xr3:uid="{00000000-0010-0000-0000-000013000000}" name="Votre fournisseur d'électricité est-il engagé dans le développement durable ?" dataDxfId="88"/>
    <tableColumn id="20" xr3:uid="{00000000-0010-0000-0000-000014000000}" name="Vous alimentez-vous en énergie renouvelable ?" dataDxfId="87"/>
    <tableColumn id="21" xr3:uid="{00000000-0010-0000-0000-000015000000}" name="Quelle est la part d'énergie renouvelable :" dataDxfId="86"/>
    <tableColumn id="22" xr3:uid="{00000000-0010-0000-0000-000016000000}" name="L'hôtel est-il construit / rénové selon des normes durables et/ou avec du matériel durable ou économe en énergie ?" dataDxfId="85"/>
    <tableColumn id="23" xr3:uid="{00000000-0010-0000-0000-000017000000}" name="En quelle année, avec quelle(s) norme(s) et/ou quels matériaux :" dataDxfId="84"/>
    <tableColumn id="24" xr3:uid="{00000000-0010-0000-0000-000018000000}" name="Possédez-vous des équipements adaptés aux transports doux (qui ne consomment pas d'énergie) ?" dataDxfId="83"/>
    <tableColumn id="25" xr3:uid="{00000000-0010-0000-0000-000019000000}" name="Mettez-vous en avant les moyens de transport à faible impact pour un déplacement vers ou depuis votre hôtel ?" dataDxfId="82"/>
    <tableColumn id="26" xr3:uid="{00000000-0010-0000-0000-00001A000000}" name="Possédez-vous des bornes de recharge électriques ?" dataDxfId="81"/>
    <tableColumn id="27" xr3:uid="{00000000-0010-0000-0000-00001B000000}" name="Voudriez vous en posséder :" dataDxfId="80"/>
    <tableColumn id="28" xr3:uid="{00000000-0010-0000-0000-00001C000000}" name="Faites-vous le suivi de votre consommation d'eau ?" dataDxfId="79"/>
    <tableColumn id="29" xr3:uid="{00000000-0010-0000-0000-00001D000000}" name="Cela donne-t-il lieu à des objectifs de réduction ?" dataDxfId="78"/>
    <tableColumn id="30" xr3:uid="{00000000-0010-0000-0000-00001E000000}" name="Quels sont-ils :2" dataDxfId="77"/>
    <tableColumn id="31" xr3:uid="{00000000-0010-0000-0000-00001F000000}" name="Avez-vous mis en place des sous-compteurs par secteur de consommation ?" dataDxfId="76"/>
    <tableColumn id="32" xr3:uid="{00000000-0010-0000-0000-000020000000}" name="Pour quel(s) secteur(s) les avez-vous implantés :" dataDxfId="75"/>
    <tableColumn id="33" xr3:uid="{00000000-0010-0000-0000-000021000000}" name="Captez-vous l'eau de pluie afin de l'utiliser dans ou pour votre hôtel ?" dataDxfId="74"/>
    <tableColumn id="34" xr3:uid="{00000000-0010-0000-0000-000022000000}" name="Possédez-vous des systèmes de réduction de consommation de l’eau pour vos toilettes ?" dataDxfId="73"/>
    <tableColumn id="35" xr3:uid="{00000000-0010-0000-0000-000023000000}" name="Possédez-vous des systèmes de réduction de consommation de l’eau pour vos urinoirs ?" dataDxfId="72"/>
    <tableColumn id="36" xr3:uid="{00000000-0010-0000-0000-000024000000}" name="Possédez-vous des systèmes de réduction de consommation de l’eau pour vos douches ?" dataDxfId="71"/>
    <tableColumn id="37" xr3:uid="{00000000-0010-0000-0000-000025000000}" name="Possédez-vous des systèmes de réduction de consommation de l’eau pour vos robinets ?" dataDxfId="70"/>
    <tableColumn id="38" xr3:uid="{00000000-0010-0000-0000-000026000000}" name="Votre matériel nécessitant de l'eau (lave vaisselle, lave-linge...) est-il économe en eau ?" dataDxfId="69"/>
    <tableColumn id="39" xr3:uid="{00000000-0010-0000-0000-000027000000}" name="A quelle fréquence entretenez-vous votre matériel lié à l'eau ?" dataDxfId="68"/>
    <tableColumn id="40" xr3:uid="{00000000-0010-0000-0000-000028000000}" name="Comment traitez-vous vos eaux usées ?" dataDxfId="67"/>
    <tableColumn id="41" xr3:uid="{00000000-0010-0000-0000-000029000000}" name="Avez-vous mis en place des techniques durables pour l'entretien de vos extérieurs ?" dataDxfId="66"/>
    <tableColumn id="42" xr3:uid="{00000000-0010-0000-0000-00002A000000}" name="Agissez-vous pour la conservation / protection de la faune et la flore ?" dataDxfId="65"/>
    <tableColumn id="43" xr3:uid="{00000000-0010-0000-0000-00002B000000}" name="Avez-vous effectué un bilan carbone ou un diagnostic de performance énergétique pour votre hôtel ?" dataDxfId="64"/>
    <tableColumn id="44" xr3:uid="{00000000-0010-0000-0000-00002C000000}" name="Quels en sont les préconisations de votre / vos bilans :" dataDxfId="63"/>
    <tableColumn id="45" xr3:uid="{00000000-0010-0000-0000-00002D000000}" name="Triez / réutilisez-vous vos déchets ? Si oui, lesquels ?" dataDxfId="62"/>
    <tableColumn id="46" xr3:uid="{00000000-0010-0000-0000-00002E000000}" name="Voudriez-vous mettre en place un tri plus poussé ?" dataDxfId="61"/>
    <tableColumn id="47" xr3:uid="{00000000-0010-0000-0000-00002F000000}" name="Triez-vous et éliminez-vous les déchets dangereux ?" dataDxfId="60"/>
    <tableColumn id="48" xr3:uid="{00000000-0010-0000-0000-000030000000}" name="Revalorisez-vous vos déchets alimentaires ?" dataDxfId="59"/>
    <tableColumn id="49" xr3:uid="{00000000-0010-0000-0000-000031000000}" name="Faites-vous le suivi de votre consommation de déchets ?" dataDxfId="58"/>
    <tableColumn id="50" xr3:uid="{00000000-0010-0000-0000-000032000000}" name="Cela donne-t-il lieu a des objectifs de réduction ?" dataDxfId="57"/>
    <tableColumn id="51" xr3:uid="{00000000-0010-0000-0000-000033000000}" name="Quels sont-ils :3" dataDxfId="56"/>
    <tableColumn id="52" xr3:uid="{00000000-0010-0000-0000-000034000000}" name="Avez-vous mis en place des actions pour la réduction de vos déchets ?" dataDxfId="55"/>
    <tableColumn id="53" xr3:uid="{00000000-0010-0000-0000-000035000000}" name="Avez-vous mis en place des actions pour limiter le gaspillage alimentaire ?" dataDxfId="54"/>
    <tableColumn id="54" xr3:uid="{00000000-0010-0000-0000-000036000000}" name="Avez-vous mis en place des actions pour limiter le gaspillage non-alimentaire ?" dataDxfId="53"/>
    <tableColumn id="55" xr3:uid="{00000000-0010-0000-0000-000037000000}" name="Travaillez-vous avec les fournisseurs référencés par notre centrale d'achats :" dataDxfId="52"/>
    <tableColumn id="56" xr3:uid="{00000000-0010-0000-0000-000038000000}" name="Vous fournissez vous auprès de fournisseurs locaux ?" dataDxfId="51"/>
    <tableColumn id="57" xr3:uid="{00000000-0010-0000-0000-000039000000}" name="Certains de vos fournisseurs alimentaires sont-ils engagés dans une démarche durable ?" dataDxfId="50"/>
    <tableColumn id="58" xr3:uid="{00000000-0010-0000-0000-00003A000000}" name="Qui sont-ils :" dataDxfId="49"/>
    <tableColumn id="59" xr3:uid="{00000000-0010-0000-0000-00003B000000}" name="Proposez-vous des produits alimentaires en vrac ?" dataDxfId="48"/>
    <tableColumn id="60" xr3:uid="{00000000-0010-0000-0000-00003C000000}" name="Proposez-vous des produits locaux dans votre hôtel ?" dataDxfId="47"/>
    <tableColumn id="61" xr3:uid="{00000000-0010-0000-0000-00003D000000}" name="Quels produits alimentaires locaux mettez-vous en avant dans votre établissement :" dataDxfId="46"/>
    <tableColumn id="62" xr3:uid="{00000000-0010-0000-0000-00003E000000}" name="Proposez-vous des produits alimentaires de saison dans votre hôtel ?" dataDxfId="45"/>
    <tableColumn id="63" xr3:uid="{00000000-0010-0000-0000-00003F000000}" name="Proposez-vous des produits alimentaires certifiés bios dans votre hôtel ?" dataDxfId="44"/>
    <tableColumn id="64" xr3:uid="{00000000-0010-0000-0000-000040000000}" name="Proposez-vous des produits alimentaires certifiés éthiques dans votre hôtel ?" dataDxfId="43"/>
    <tableColumn id="65" xr3:uid="{00000000-0010-0000-0000-000041000000}" name="Possédez-vous un potager / jardin aromatique dans votre hôtel ?" dataDxfId="42"/>
    <tableColumn id="66" xr3:uid="{00000000-0010-0000-0000-000042000000}" name="Mettez-vous en place une solution autre que la bouteille plastique pour la bouteille de courtoisie ?" dataDxfId="41"/>
    <tableColumn id="67" xr3:uid="{00000000-0010-0000-0000-000043000000}" name="Quand cela est possible, achetez-vous vos produits non-alimentaires de manière locale ?" dataDxfId="40"/>
    <tableColumn id="68" xr3:uid="{00000000-0010-0000-0000-000044000000}" name="Vos fournisseurs de produits non-alimentaires sont-ils engagés dans une démarche durable ?" dataDxfId="39"/>
    <tableColumn id="69" xr3:uid="{00000000-0010-0000-0000-000045000000}" name="Qui sont-ils :2" dataDxfId="38"/>
    <tableColumn id="70" xr3:uid="{00000000-0010-0000-0000-000046000000}" name="Gérez-vous votre blanchisserie au moins partiellement en interne ?" dataDxfId="37"/>
    <tableColumn id="71" xr3:uid="{00000000-0010-0000-0000-000047000000}" name="Possédez-vous des produits non-alimentaires respectueux de l'environnement ?" dataDxfId="36"/>
    <tableColumn id="72" xr3:uid="{00000000-0010-0000-0000-000048000000}" name="Utilisez-vous des produits d'accueil rechargeables ?" dataDxfId="35"/>
    <tableColumn id="73" xr3:uid="{00000000-0010-0000-0000-000049000000}" name="Avez-vous mis en place des techniques d'entretien respectueuses de l'environnement pour l'intérieur de votre établissement ?" dataDxfId="34"/>
    <tableColumn id="74" xr3:uid="{00000000-0010-0000-0000-00004A000000}" name="La vaisselle jetable (plastique, carton, barquettes....) a-t-elle été remplacée par une solution durable ?" dataDxfId="33"/>
    <tableColumn id="75" xr3:uid="{00000000-0010-0000-0000-00004B000000}" name="Avez-vous une demande particulière de produits responsables qui feraient sens dans votre établissement :" dataDxfId="32"/>
    <tableColumn id="76" xr3:uid="{00000000-0010-0000-0000-00004C000000}" name="Avez-vous des employés dans votre hôtels :" dataDxfId="31"/>
    <tableColumn id="77" xr3:uid="{00000000-0010-0000-0000-00004D000000}" name="Vos salariés ont-ils facilement accès aux informations concernant leurs droits et devoirs ?" dataDxfId="30"/>
    <tableColumn id="78" xr3:uid="{00000000-0010-0000-0000-00004E000000}" name="Comment :" dataDxfId="29"/>
    <tableColumn id="79" xr3:uid="{00000000-0010-0000-0000-00004F000000}" name="Mettez-vous en place des actions pour fidéliser vos équipes ?" dataDxfId="28"/>
    <tableColumn id="80" xr3:uid="{00000000-0010-0000-0000-000050000000}" name="Traitez-vous les idées / remarques de vos salariés ?" dataDxfId="27"/>
    <tableColumn id="81" xr3:uid="{00000000-0010-0000-0000-000051000000}" name="Traitez-vous les avis de vos clients ?" dataDxfId="26"/>
    <tableColumn id="82" xr3:uid="{00000000-0010-0000-0000-000052000000}" name="Votre hôtel peut-il accueillir des personnes en situation d'handicap ?" dataDxfId="25"/>
    <tableColumn id="83" xr3:uid="{00000000-0010-0000-0000-000053000000}" name="Avez-vous un régime dérogatoire par rapport à la loi sur l’accueil des personnes en situation du handicap (normes PMR) :" dataDxfId="24"/>
    <tableColumn id="84" xr3:uid="{00000000-0010-0000-0000-000054000000}" name="Avez vous mis en place des actions supplémentaires pour l'accueil des personnes en situation de handicap ?" dataDxfId="23"/>
    <tableColumn id="85" xr3:uid="{00000000-0010-0000-0000-000055000000}" name="Possédez-vous une certification tournée vers le développement durable ?" dataDxfId="22"/>
    <tableColumn id="86" xr3:uid="{00000000-0010-0000-0000-000056000000}" name="Possédez-vous un label tourné vers le développement durable ?" dataDxfId="21"/>
    <tableColumn id="87" xr3:uid="{00000000-0010-0000-0000-000057000000}" name="Désireriez-vous adhérer à une ou une autre certification / label :" dataDxfId="20"/>
    <tableColumn id="88" xr3:uid="{00000000-0010-0000-0000-000058000000}" name="Possédez-vous une politique environnementale ?" dataDxfId="19"/>
    <tableColumn id="89" xr3:uid="{00000000-0010-0000-0000-000059000000}" name="Possédez-vous un politique RH ?" dataDxfId="18"/>
    <tableColumn id="90" xr3:uid="{00000000-0010-0000-0000-00005A000000}" name="Mettez-vous en place des actions luttant contre la discrimination dans votre hôtel ?" dataDxfId="17"/>
    <tableColumn id="91" xr3:uid="{00000000-0010-0000-0000-00005B000000}" name="Lesquelles :" dataDxfId="16"/>
    <tableColumn id="92" xr3:uid="{00000000-0010-0000-0000-00005C000000}" name="Comment prenez-vous en compte les questions d'égalité homme-femme ?" dataDxfId="15"/>
    <tableColumn id="93" xr3:uid="{00000000-0010-0000-0000-00005D000000}" name="Mettez-vous en place des mesures pour lutter contre l'exploitation et le harcèlement dans votre hôtel ?" dataDxfId="14"/>
    <tableColumn id="94" xr3:uid="{00000000-0010-0000-0000-00005E000000}" name="Veillez-vous au respect de toutes les mesures de santé et de sécurité applicables pour le bien-être de vos clients, de votre personnel et de la communauté locale ?" dataDxfId="13"/>
    <tableColumn id="95" xr3:uid="{00000000-0010-0000-0000-00005F000000}" name="Possédez-vous des mesures ou des équipements spécifiques pour la santé et la sécurité dans votre établissement en plus de ceux obligatoires ?" dataDxfId="12"/>
    <tableColumn id="96" xr3:uid="{00000000-0010-0000-0000-000060000000}" name="Lesquels ?" dataDxfId="11"/>
    <tableColumn id="97" xr3:uid="{00000000-0010-0000-0000-000061000000}" name="Sensibilisez-vous / Impliquez-vous vos clients à votre politique environnementale ?" dataDxfId="10"/>
    <tableColumn id="98" xr3:uid="{00000000-0010-0000-0000-000062000000}" name="Sensibilisez-vous / Impliquez-vous vos salariés à votre politique environnementale ?" dataDxfId="9"/>
    <tableColumn id="99" xr3:uid="{00000000-0010-0000-0000-000063000000}" name="Mettez-vous en place des formations pour vos salariés afin de favoriser le développement de leurs compétences ?" dataDxfId="8"/>
    <tableColumn id="100" xr3:uid="{00000000-0010-0000-0000-000064000000}" name="Avez-vous établi des partenariats avec d'autres organismes / entreprises / associations dans un but social et/ou environnemental ?" dataDxfId="7"/>
    <tableColumn id="101" xr3:uid="{00000000-0010-0000-0000-000065000000}" name="Quel(s) partenariat(s) :" dataDxfId="6"/>
    <tableColumn id="102" xr3:uid="{00000000-0010-0000-0000-000066000000}" name="Aimeriez vous obtenir des informations sur les possibilités d'actions dans votre hôtel qui permettraient de le rendre plus respectueux de l'environnement :" dataDxfId="5"/>
    <tableColumn id="103" xr3:uid="{00000000-0010-0000-0000-000067000000}" name="Sur quel sujet :" dataDxfId="4"/>
    <tableColumn id="104" xr3:uid="{00000000-0010-0000-0000-000068000000}" name="Merci beaucoup de votre participation !_x000a_Nous ne manquerons pas de vous faire parvenir votre note par email._x000a__x000a_C'est un plaisir de vous compter parmi les hôtels du groupe Logis Hôtels. _x000a__x000a_En vous sou...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deschamps@logishotels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247"/>
  <sheetViews>
    <sheetView tabSelected="1" topLeftCell="CY1" zoomScaleNormal="100" workbookViewId="0">
      <selection activeCell="DU22" sqref="DU22"/>
    </sheetView>
  </sheetViews>
  <sheetFormatPr baseColWidth="10" defaultColWidth="8.85546875" defaultRowHeight="15"/>
  <cols>
    <col min="1" max="5" width="20" bestFit="1" customWidth="1"/>
    <col min="6" max="6" width="31.7109375" bestFit="1" customWidth="1"/>
    <col min="7" max="7" width="20" bestFit="1" customWidth="1"/>
    <col min="8" max="8" width="54.85546875" bestFit="1" customWidth="1"/>
    <col min="9" max="104" width="20" bestFit="1" customWidth="1"/>
    <col min="112" max="112" width="9.28515625" bestFit="1" customWidth="1"/>
    <col min="125" max="125" width="8.85546875" customWidth="1"/>
    <col min="126" max="126" width="11" customWidth="1"/>
    <col min="127" max="127" width="16.140625" bestFit="1" customWidth="1"/>
    <col min="128" max="128" width="28.28515625" bestFit="1" customWidth="1"/>
  </cols>
  <sheetData>
    <row r="1" spans="1:12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B1" t="s">
        <v>146</v>
      </c>
      <c r="DW1" t="s">
        <v>148</v>
      </c>
    </row>
    <row r="2" spans="1:127">
      <c r="A2">
        <v>1</v>
      </c>
      <c r="B2" s="1">
        <v>44662.371388888903</v>
      </c>
      <c r="C2" s="1">
        <v>44662.381423611099</v>
      </c>
      <c r="D2" t="s">
        <v>104</v>
      </c>
      <c r="F2" t="s">
        <v>218</v>
      </c>
      <c r="G2" s="3">
        <v>20001</v>
      </c>
      <c r="H2" s="32" t="s">
        <v>219</v>
      </c>
      <c r="I2" t="s">
        <v>220</v>
      </c>
      <c r="J2" t="s">
        <v>115</v>
      </c>
      <c r="K2" t="s">
        <v>108</v>
      </c>
      <c r="L2" t="s">
        <v>128</v>
      </c>
      <c r="M2" t="s">
        <v>109</v>
      </c>
      <c r="N2" t="s">
        <v>129</v>
      </c>
      <c r="O2" t="s">
        <v>130</v>
      </c>
      <c r="P2" t="s">
        <v>131</v>
      </c>
      <c r="Q2" t="s">
        <v>106</v>
      </c>
      <c r="R2" t="s">
        <v>126</v>
      </c>
      <c r="S2" t="s">
        <v>113</v>
      </c>
      <c r="T2" t="s">
        <v>116</v>
      </c>
      <c r="U2" t="s">
        <v>124</v>
      </c>
      <c r="V2" t="s">
        <v>109</v>
      </c>
      <c r="W2" t="s">
        <v>132</v>
      </c>
      <c r="X2" t="s">
        <v>133</v>
      </c>
      <c r="Y2" t="s">
        <v>121</v>
      </c>
      <c r="Z2" t="s">
        <v>109</v>
      </c>
      <c r="AB2" t="s">
        <v>117</v>
      </c>
      <c r="AC2" t="s">
        <v>109</v>
      </c>
      <c r="AD2" t="s">
        <v>134</v>
      </c>
      <c r="AE2" t="s">
        <v>105</v>
      </c>
      <c r="AG2" t="s">
        <v>109</v>
      </c>
      <c r="AH2" t="s">
        <v>109</v>
      </c>
      <c r="AI2" t="s">
        <v>105</v>
      </c>
      <c r="AJ2" t="s">
        <v>109</v>
      </c>
      <c r="AK2" t="s">
        <v>109</v>
      </c>
      <c r="AL2" t="s">
        <v>109</v>
      </c>
      <c r="AM2" t="s">
        <v>106</v>
      </c>
      <c r="AN2" t="s">
        <v>110</v>
      </c>
      <c r="AO2" t="s">
        <v>122</v>
      </c>
      <c r="AP2" t="s">
        <v>135</v>
      </c>
      <c r="AQ2" t="s">
        <v>127</v>
      </c>
      <c r="AR2" t="s">
        <v>136</v>
      </c>
      <c r="AS2" t="s">
        <v>111</v>
      </c>
      <c r="AT2" t="s">
        <v>107</v>
      </c>
      <c r="AU2" t="s">
        <v>109</v>
      </c>
      <c r="AV2" t="s">
        <v>109</v>
      </c>
      <c r="AW2" t="s">
        <v>105</v>
      </c>
      <c r="AZ2" t="s">
        <v>118</v>
      </c>
      <c r="BA2" t="s">
        <v>119</v>
      </c>
      <c r="BB2" t="s">
        <v>112</v>
      </c>
      <c r="BC2" t="s">
        <v>109</v>
      </c>
      <c r="BD2" t="s">
        <v>109</v>
      </c>
      <c r="BE2" t="s">
        <v>109</v>
      </c>
      <c r="BF2" t="s">
        <v>137</v>
      </c>
      <c r="BG2" t="s">
        <v>105</v>
      </c>
      <c r="BH2" t="s">
        <v>109</v>
      </c>
      <c r="BI2" t="s">
        <v>138</v>
      </c>
      <c r="BJ2" t="s">
        <v>109</v>
      </c>
      <c r="BK2" t="s">
        <v>109</v>
      </c>
      <c r="BL2" t="s">
        <v>105</v>
      </c>
      <c r="BM2" t="s">
        <v>105</v>
      </c>
      <c r="BN2" t="s">
        <v>120</v>
      </c>
      <c r="BO2" t="s">
        <v>109</v>
      </c>
      <c r="BP2" t="s">
        <v>113</v>
      </c>
      <c r="BR2" t="s">
        <v>109</v>
      </c>
      <c r="BS2" t="s">
        <v>125</v>
      </c>
      <c r="BT2" t="s">
        <v>109</v>
      </c>
      <c r="BU2" t="s">
        <v>108</v>
      </c>
      <c r="BV2" t="s">
        <v>109</v>
      </c>
      <c r="BY2" t="s">
        <v>109</v>
      </c>
      <c r="BZ2" t="s">
        <v>123</v>
      </c>
      <c r="CA2" t="s">
        <v>139</v>
      </c>
      <c r="CB2" t="s">
        <v>114</v>
      </c>
      <c r="CC2" t="s">
        <v>140</v>
      </c>
      <c r="CD2" t="s">
        <v>109</v>
      </c>
      <c r="CE2" t="s">
        <v>105</v>
      </c>
      <c r="CF2" t="s">
        <v>141</v>
      </c>
      <c r="CG2" t="s">
        <v>107</v>
      </c>
      <c r="CH2" t="s">
        <v>142</v>
      </c>
      <c r="CI2" t="s">
        <v>107</v>
      </c>
      <c r="CJ2" t="s">
        <v>109</v>
      </c>
      <c r="CK2" t="s">
        <v>105</v>
      </c>
      <c r="CL2" t="s">
        <v>109</v>
      </c>
      <c r="CM2" t="s">
        <v>143</v>
      </c>
      <c r="CN2" t="s">
        <v>144</v>
      </c>
      <c r="CO2" t="s">
        <v>109</v>
      </c>
      <c r="CP2" t="s">
        <v>109</v>
      </c>
      <c r="CQ2" t="s">
        <v>105</v>
      </c>
      <c r="CS2" t="s">
        <v>109</v>
      </c>
      <c r="CT2" t="s">
        <v>109</v>
      </c>
      <c r="CU2" t="s">
        <v>109</v>
      </c>
      <c r="CV2" t="s">
        <v>105</v>
      </c>
      <c r="CX2" t="s">
        <v>109</v>
      </c>
      <c r="CY2" t="s">
        <v>145</v>
      </c>
      <c r="DB2">
        <f t="shared" ref="DB2" si="0">COUNTIFS(J2:K2,"&lt;&gt;Non",J2:K2,"&lt;&gt;",J2:K2,"&lt;&gt;Non;")</f>
        <v>2</v>
      </c>
      <c r="DC2">
        <f t="shared" ref="DC2" si="1">COUNTIFS(M2,"&lt;&gt;Non",M2,"&lt;&gt;",M2,"&lt;&gt;Non;")</f>
        <v>1</v>
      </c>
      <c r="DD2">
        <f t="shared" ref="DD2" si="2">COUNTIFS(O2:T2,"&lt;&gt;Non",O2:T2,"&lt;&gt;",O2:T2,"&lt;&gt;Non;",O2:T2,"&lt;&gt;Je ne sais pas")</f>
        <v>5</v>
      </c>
      <c r="DE2">
        <f t="shared" ref="DE2" si="3">COUNTIFS(V2,"&lt;&gt;Non",V2,"&lt;&gt;",V2,"&lt;&gt;Non;",V2,"&lt;&gt;Non ")</f>
        <v>1</v>
      </c>
      <c r="DF2">
        <f t="shared" ref="DF2" si="4">COUNTIFS(X2:AC2,"&lt;&gt;Non",X2:AC2,"&lt;&gt;",X2:AC2,"&lt;&gt;Non;")</f>
        <v>5</v>
      </c>
      <c r="DG2">
        <f t="shared" ref="DG2" si="5">COUNTIFS(AE2,"&lt;&gt;Non",AE2,"&lt;&gt;",AE2,"&lt;&gt;Non;")</f>
        <v>0</v>
      </c>
      <c r="DH2">
        <f t="shared" ref="DH2" si="6">COUNTIFS(AG2:AQ2,"&lt;&gt;Non",AG2:AQ2,"&lt;&gt;",AG2:AQ2,"&lt;&gt;Non;")</f>
        <v>10</v>
      </c>
      <c r="DI2">
        <f t="shared" ref="DI2" si="7">COUNTIFS(AS2:AX2,"&lt;&gt;Non",AS2:AX2,"&lt;&gt;",AS2:AX2,"&lt;&gt;Non;")</f>
        <v>3</v>
      </c>
      <c r="DJ2">
        <f t="shared" ref="DJ2" si="8">COUNTIFS(AZ2:BB2,"&lt;&gt;Non",AZ2:BB2,"&lt;&gt;",AZ2:BB2,"&lt;&gt;Non;")</f>
        <v>3</v>
      </c>
      <c r="DK2">
        <f t="shared" ref="DK2" si="9">COUNTIFS(BD2:BE2,"&lt;&gt;Non",BD2:BE2,"&lt;&gt;",BD2:BE2,"&lt;&gt;Non;",BD2:BE2,"&lt;&gt;Je ne sais pas")</f>
        <v>2</v>
      </c>
      <c r="DL2">
        <f t="shared" ref="DL2" si="10">COUNTIFS(BG2:BH2,"&lt;&gt;Non",BG2:BH2,"&lt;&gt;",BG2:BH2,"&lt;&gt;Non;")</f>
        <v>1</v>
      </c>
      <c r="DM2">
        <f t="shared" ref="DM2" si="11">COUNTIFS(BJ2:BP2,"&lt;&gt;Non",BJ2:BP2,"&lt;&gt;",BJ2:BP2,"&lt;&gt;Non;",BJ2:BP2,"&lt;&gt;Je ne sais pas")</f>
        <v>4</v>
      </c>
      <c r="DN2">
        <f t="shared" ref="DN2" si="12">COUNTIFS(BR2:BV2,"&lt;&gt;Non",BR2:BV2,"&lt;&gt;",BR2:BV2,"&lt;&gt;Non;")</f>
        <v>5</v>
      </c>
      <c r="DO2">
        <f t="shared" ref="DO2" si="13">COUNTIFS(BY2,"&lt;&gt;Non",BY2,"&lt;&gt;",BY2,"&lt;&gt;Non;")</f>
        <v>1</v>
      </c>
      <c r="DP2">
        <f t="shared" ref="DP2" si="14">COUNTIFS(CA2:CD2,"&lt;&gt;Non",CA2:CD2,"&lt;&gt;",CA2:CD2,"&lt;&gt;Non;")</f>
        <v>4</v>
      </c>
      <c r="DQ2">
        <f t="shared" ref="DQ2" si="15">COUNTIFS(CF2:CH2,"&lt;&gt;Non",CF2:CH2,"&lt;&gt;",CF2:CH2,"&lt;&gt;Non;")</f>
        <v>2</v>
      </c>
      <c r="DR2">
        <f t="shared" ref="DR2" si="16">COUNTIFS(CJ2:CL2,"&lt;&gt;Non",CJ2:CL2,"&lt;&gt;",CJ2:CL2,"&lt;&gt;Non;")</f>
        <v>2</v>
      </c>
      <c r="DS2">
        <f t="shared" ref="DS2" si="17">COUNTIFS(CN2:CV2,"&lt;&gt;Non",CN2:CV2,"&lt;&gt;",CN2:CV2,"&lt;&gt;Non;")</f>
        <v>6</v>
      </c>
      <c r="DT2">
        <f t="shared" ref="DT2" si="18">SUM(DB2:DS2)</f>
        <v>57</v>
      </c>
      <c r="DU2">
        <f t="shared" ref="DU2" si="19">DT2/52*10</f>
        <v>10.961538461538463</v>
      </c>
      <c r="DV2">
        <f t="shared" ref="DV2" si="20">MROUND(DU2,0.5)</f>
        <v>11</v>
      </c>
      <c r="DW2">
        <f t="shared" ref="DW2" si="21">IF(DV2&gt;10,10,DV2)</f>
        <v>10</v>
      </c>
    </row>
    <row r="3" spans="1:127">
      <c r="B3" s="1"/>
      <c r="C3" s="1"/>
      <c r="G3" s="4"/>
    </row>
    <row r="4" spans="1:127">
      <c r="B4" s="1"/>
      <c r="C4" s="1"/>
      <c r="G4" s="3"/>
    </row>
    <row r="5" spans="1:127">
      <c r="B5" s="1"/>
      <c r="C5" s="1"/>
      <c r="G5" s="4"/>
    </row>
    <row r="6" spans="1:127">
      <c r="B6" s="1"/>
      <c r="C6" s="1"/>
      <c r="G6" s="3"/>
    </row>
    <row r="7" spans="1:127">
      <c r="B7" s="1"/>
      <c r="C7" s="1"/>
      <c r="G7" s="4"/>
    </row>
    <row r="8" spans="1:127">
      <c r="B8" s="1"/>
      <c r="C8" s="1"/>
      <c r="G8" s="3"/>
    </row>
    <row r="9" spans="1:127">
      <c r="B9" s="1"/>
      <c r="C9" s="1"/>
      <c r="G9" s="4"/>
    </row>
    <row r="10" spans="1:127">
      <c r="B10" s="1"/>
      <c r="C10" s="1"/>
      <c r="G10" s="3"/>
    </row>
    <row r="11" spans="1:127">
      <c r="B11" s="1"/>
      <c r="C11" s="1"/>
      <c r="G11" s="4"/>
    </row>
    <row r="12" spans="1:127">
      <c r="B12" s="1"/>
      <c r="C12" s="1"/>
      <c r="G12" s="3"/>
      <c r="W12" s="2"/>
    </row>
    <row r="13" spans="1:127">
      <c r="B13" s="1"/>
      <c r="C13" s="1"/>
      <c r="G13" s="4"/>
    </row>
    <row r="14" spans="1:127">
      <c r="B14" s="1"/>
      <c r="C14" s="1"/>
      <c r="G14" s="3"/>
    </row>
    <row r="15" spans="1:127">
      <c r="B15" s="1"/>
      <c r="C15" s="1"/>
      <c r="G15" s="4"/>
    </row>
    <row r="16" spans="1:127">
      <c r="B16" s="1"/>
      <c r="C16" s="1"/>
      <c r="G16" s="3"/>
    </row>
    <row r="17" spans="2:75">
      <c r="B17" s="1"/>
      <c r="C17" s="1"/>
      <c r="G17" s="4"/>
    </row>
    <row r="18" spans="2:75">
      <c r="B18" s="1"/>
      <c r="C18" s="1"/>
      <c r="G18" s="3"/>
    </row>
    <row r="19" spans="2:75">
      <c r="B19" s="1"/>
      <c r="C19" s="1"/>
      <c r="G19" s="4"/>
    </row>
    <row r="20" spans="2:75">
      <c r="B20" s="1"/>
      <c r="C20" s="1"/>
      <c r="G20" s="3"/>
      <c r="AD20" s="2"/>
      <c r="BW20" s="2"/>
    </row>
    <row r="21" spans="2:75">
      <c r="B21" s="1"/>
      <c r="C21" s="1"/>
      <c r="G21" s="4"/>
    </row>
    <row r="22" spans="2:75">
      <c r="B22" s="1"/>
      <c r="C22" s="1"/>
      <c r="G22" s="3"/>
    </row>
    <row r="23" spans="2:75">
      <c r="B23" s="1"/>
      <c r="C23" s="1"/>
      <c r="G23" s="4"/>
    </row>
    <row r="24" spans="2:75">
      <c r="B24" s="1"/>
      <c r="C24" s="1"/>
      <c r="G24" s="3"/>
    </row>
    <row r="25" spans="2:75">
      <c r="B25" s="1"/>
      <c r="C25" s="1"/>
      <c r="G25" s="4"/>
    </row>
    <row r="26" spans="2:75">
      <c r="B26" s="1"/>
      <c r="C26" s="1"/>
      <c r="G26" s="3"/>
    </row>
    <row r="27" spans="2:75">
      <c r="B27" s="1"/>
      <c r="C27" s="1"/>
      <c r="G27" s="4"/>
    </row>
    <row r="28" spans="2:75">
      <c r="B28" s="1"/>
      <c r="C28" s="1"/>
      <c r="G28" s="3"/>
    </row>
    <row r="29" spans="2:75">
      <c r="B29" s="1"/>
      <c r="C29" s="1"/>
      <c r="G29" s="4"/>
    </row>
    <row r="30" spans="2:75">
      <c r="B30" s="1"/>
      <c r="C30" s="1"/>
      <c r="G30" s="3"/>
      <c r="W30" s="2"/>
    </row>
    <row r="31" spans="2:75">
      <c r="B31" s="1"/>
      <c r="C31" s="1"/>
      <c r="G31" s="4"/>
    </row>
    <row r="32" spans="2:75">
      <c r="B32" s="1"/>
      <c r="C32" s="1"/>
      <c r="G32" s="3"/>
    </row>
    <row r="33" spans="2:30">
      <c r="B33" s="1"/>
      <c r="C33" s="1"/>
      <c r="G33" s="4"/>
    </row>
    <row r="34" spans="2:30">
      <c r="B34" s="1"/>
      <c r="C34" s="1"/>
      <c r="G34" s="3"/>
    </row>
    <row r="35" spans="2:30">
      <c r="B35" s="1"/>
      <c r="C35" s="1"/>
      <c r="G35" s="4"/>
    </row>
    <row r="36" spans="2:30">
      <c r="B36" s="1"/>
      <c r="C36" s="1"/>
      <c r="G36" s="3"/>
    </row>
    <row r="37" spans="2:30">
      <c r="B37" s="1"/>
      <c r="C37" s="1"/>
      <c r="G37" s="4"/>
    </row>
    <row r="38" spans="2:30">
      <c r="B38" s="1"/>
      <c r="C38" s="1"/>
      <c r="G38" s="3"/>
    </row>
    <row r="39" spans="2:30">
      <c r="B39" s="1"/>
      <c r="C39" s="1"/>
      <c r="G39" s="4"/>
    </row>
    <row r="40" spans="2:30">
      <c r="B40" s="1"/>
      <c r="C40" s="1"/>
      <c r="G40" s="3"/>
    </row>
    <row r="41" spans="2:30">
      <c r="B41" s="1"/>
      <c r="C41" s="1"/>
      <c r="G41" s="4"/>
    </row>
    <row r="42" spans="2:30">
      <c r="B42" s="1"/>
      <c r="C42" s="1"/>
      <c r="G42" s="3"/>
    </row>
    <row r="43" spans="2:30">
      <c r="B43" s="1"/>
      <c r="C43" s="1"/>
      <c r="G43" s="4"/>
      <c r="W43" s="2"/>
    </row>
    <row r="44" spans="2:30">
      <c r="B44" s="1"/>
      <c r="C44" s="1"/>
      <c r="G44" s="3"/>
    </row>
    <row r="45" spans="2:30">
      <c r="B45" s="1"/>
      <c r="C45" s="1"/>
      <c r="G45" s="4"/>
    </row>
    <row r="46" spans="2:30">
      <c r="B46" s="1"/>
      <c r="C46" s="1"/>
      <c r="G46" s="3"/>
    </row>
    <row r="47" spans="2:30">
      <c r="B47" s="1"/>
      <c r="C47" s="1"/>
      <c r="G47" s="4"/>
      <c r="AD47" s="2"/>
    </row>
    <row r="48" spans="2:30">
      <c r="B48" s="1"/>
      <c r="C48" s="1"/>
      <c r="G48" s="3"/>
    </row>
    <row r="49" spans="2:23">
      <c r="B49" s="1"/>
      <c r="C49" s="1"/>
      <c r="G49" s="4"/>
    </row>
    <row r="50" spans="2:23">
      <c r="B50" s="1"/>
      <c r="C50" s="1"/>
      <c r="G50" s="3"/>
    </row>
    <row r="51" spans="2:23">
      <c r="B51" s="1"/>
      <c r="C51" s="1"/>
      <c r="G51" s="4"/>
    </row>
    <row r="52" spans="2:23">
      <c r="B52" s="1"/>
      <c r="C52" s="1"/>
      <c r="G52" s="3"/>
    </row>
    <row r="53" spans="2:23">
      <c r="B53" s="1"/>
      <c r="C53" s="1"/>
      <c r="G53" s="4"/>
    </row>
    <row r="54" spans="2:23">
      <c r="B54" s="1"/>
      <c r="C54" s="1"/>
      <c r="G54" s="5"/>
      <c r="W54" s="2"/>
    </row>
    <row r="55" spans="2:23">
      <c r="B55" s="1"/>
      <c r="C55" s="1"/>
      <c r="G55" s="6"/>
    </row>
    <row r="56" spans="2:23">
      <c r="B56" s="1"/>
      <c r="C56" s="1"/>
      <c r="G56" s="3"/>
    </row>
    <row r="57" spans="2:23">
      <c r="B57" s="1"/>
      <c r="C57" s="1"/>
      <c r="G57" s="4"/>
    </row>
    <row r="58" spans="2:23">
      <c r="B58" s="1"/>
      <c r="C58" s="1"/>
      <c r="G58" s="3"/>
      <c r="W58" s="2"/>
    </row>
    <row r="59" spans="2:23">
      <c r="B59" s="1"/>
      <c r="C59" s="1"/>
      <c r="G59" s="4"/>
    </row>
    <row r="60" spans="2:23">
      <c r="B60" s="1"/>
      <c r="C60" s="1"/>
      <c r="G60" s="3"/>
    </row>
    <row r="61" spans="2:23">
      <c r="B61" s="1"/>
      <c r="C61" s="1"/>
      <c r="G61" s="4"/>
    </row>
    <row r="62" spans="2:23">
      <c r="B62" s="1"/>
      <c r="C62" s="1"/>
      <c r="G62" s="3"/>
    </row>
    <row r="63" spans="2:23">
      <c r="B63" s="1"/>
      <c r="C63" s="1"/>
      <c r="G63" s="4"/>
    </row>
    <row r="64" spans="2:23">
      <c r="B64" s="1"/>
      <c r="C64" s="1"/>
      <c r="G64" s="5"/>
    </row>
    <row r="65" spans="2:7">
      <c r="B65" s="1"/>
      <c r="C65" s="1"/>
      <c r="G65" s="6"/>
    </row>
    <row r="66" spans="2:7">
      <c r="B66" s="1"/>
      <c r="C66" s="1"/>
      <c r="G66" s="3"/>
    </row>
    <row r="67" spans="2:7">
      <c r="B67" s="1"/>
      <c r="C67" s="1"/>
      <c r="G67" s="6"/>
    </row>
    <row r="68" spans="2:7">
      <c r="B68" s="1"/>
      <c r="C68" s="1"/>
      <c r="G68" s="5"/>
    </row>
    <row r="69" spans="2:7">
      <c r="B69" s="1"/>
      <c r="C69" s="1"/>
      <c r="G69" s="6"/>
    </row>
    <row r="70" spans="2:7">
      <c r="B70" s="1"/>
      <c r="C70" s="1"/>
      <c r="G70" s="3"/>
    </row>
    <row r="71" spans="2:7">
      <c r="B71" s="1"/>
      <c r="C71" s="1"/>
      <c r="G71" s="4"/>
    </row>
    <row r="72" spans="2:7">
      <c r="B72" s="1"/>
      <c r="C72" s="1"/>
      <c r="G72" s="5"/>
    </row>
    <row r="73" spans="2:7">
      <c r="B73" s="1"/>
      <c r="C73" s="1"/>
      <c r="G73" s="6"/>
    </row>
    <row r="74" spans="2:7">
      <c r="B74" s="1"/>
      <c r="C74" s="1"/>
      <c r="G74" s="3"/>
    </row>
    <row r="75" spans="2:7">
      <c r="B75" s="1"/>
      <c r="C75" s="1"/>
      <c r="G75" s="4"/>
    </row>
    <row r="76" spans="2:7">
      <c r="B76" s="1"/>
      <c r="C76" s="1"/>
      <c r="G76" s="5"/>
    </row>
    <row r="77" spans="2:7">
      <c r="B77" s="1"/>
      <c r="C77" s="1"/>
      <c r="G77" s="6"/>
    </row>
    <row r="78" spans="2:7">
      <c r="B78" s="1"/>
      <c r="C78" s="1"/>
      <c r="G78" s="3"/>
    </row>
    <row r="79" spans="2:7">
      <c r="B79" s="1"/>
      <c r="C79" s="1"/>
      <c r="G79" s="6"/>
    </row>
    <row r="80" spans="2:7">
      <c r="B80" s="1"/>
      <c r="C80" s="1"/>
      <c r="G80" s="3"/>
    </row>
    <row r="81" spans="2:7">
      <c r="B81" s="1"/>
      <c r="C81" s="1"/>
      <c r="G81" s="6"/>
    </row>
    <row r="82" spans="2:7">
      <c r="B82" s="1"/>
      <c r="C82" s="1"/>
      <c r="G82" s="3"/>
    </row>
    <row r="83" spans="2:7">
      <c r="B83" s="1"/>
      <c r="C83" s="1"/>
      <c r="G83" s="6"/>
    </row>
    <row r="84" spans="2:7">
      <c r="B84" s="1"/>
      <c r="C84" s="1"/>
      <c r="G84" s="5"/>
    </row>
    <row r="85" spans="2:7">
      <c r="B85" s="1"/>
      <c r="C85" s="1"/>
      <c r="G85" s="4"/>
    </row>
    <row r="86" spans="2:7">
      <c r="B86" s="1"/>
      <c r="C86" s="1"/>
      <c r="G86" s="5"/>
    </row>
    <row r="87" spans="2:7">
      <c r="B87" s="1"/>
      <c r="C87" s="1"/>
      <c r="G87" s="4"/>
    </row>
    <row r="88" spans="2:7">
      <c r="B88" s="1"/>
      <c r="C88" s="1"/>
      <c r="G88" s="3"/>
    </row>
    <row r="89" spans="2:7">
      <c r="B89" s="1"/>
      <c r="C89" s="1"/>
      <c r="G89" s="4"/>
    </row>
    <row r="90" spans="2:7">
      <c r="B90" s="1"/>
      <c r="C90" s="1"/>
      <c r="G90" s="5"/>
    </row>
    <row r="91" spans="2:7">
      <c r="B91" s="1"/>
      <c r="C91" s="1"/>
      <c r="G91" s="6"/>
    </row>
    <row r="92" spans="2:7">
      <c r="B92" s="1"/>
      <c r="C92" s="1"/>
      <c r="G92" s="5"/>
    </row>
    <row r="93" spans="2:7">
      <c r="B93" s="1"/>
      <c r="C93" s="1"/>
      <c r="G93" s="4"/>
    </row>
    <row r="94" spans="2:7">
      <c r="B94" s="1"/>
      <c r="C94" s="1"/>
      <c r="G94" s="5"/>
    </row>
    <row r="95" spans="2:7">
      <c r="B95" s="1"/>
      <c r="C95" s="1"/>
      <c r="G95" s="4"/>
    </row>
    <row r="96" spans="2:7">
      <c r="B96" s="1"/>
      <c r="C96" s="1"/>
      <c r="G96" s="3"/>
    </row>
    <row r="97" spans="2:7">
      <c r="B97" s="1"/>
      <c r="C97" s="1"/>
      <c r="G97" s="4"/>
    </row>
    <row r="98" spans="2:7">
      <c r="B98" s="1"/>
      <c r="C98" s="1"/>
      <c r="G98" s="3"/>
    </row>
    <row r="99" spans="2:7">
      <c r="B99" s="1"/>
      <c r="C99" s="1"/>
      <c r="G99" s="4"/>
    </row>
    <row r="100" spans="2:7">
      <c r="B100" s="1"/>
      <c r="C100" s="1"/>
      <c r="G100" s="3"/>
    </row>
    <row r="101" spans="2:7">
      <c r="B101" s="1"/>
      <c r="C101" s="1"/>
      <c r="G101" s="4"/>
    </row>
    <row r="102" spans="2:7">
      <c r="B102" s="1"/>
      <c r="C102" s="1"/>
      <c r="G102" s="3"/>
    </row>
    <row r="103" spans="2:7">
      <c r="B103" s="1"/>
      <c r="C103" s="1"/>
      <c r="G103" s="4"/>
    </row>
    <row r="104" spans="2:7">
      <c r="B104" s="1"/>
      <c r="C104" s="1"/>
      <c r="G104" s="3"/>
    </row>
    <row r="105" spans="2:7">
      <c r="B105" s="1"/>
      <c r="C105" s="1"/>
      <c r="G105" s="4"/>
    </row>
    <row r="106" spans="2:7">
      <c r="B106" s="1"/>
      <c r="C106" s="1"/>
      <c r="G106" s="3"/>
    </row>
    <row r="107" spans="2:7">
      <c r="B107" s="1"/>
      <c r="C107" s="1"/>
      <c r="G107" s="4"/>
    </row>
    <row r="108" spans="2:7">
      <c r="B108" s="1"/>
      <c r="C108" s="1"/>
      <c r="G108" s="3"/>
    </row>
    <row r="109" spans="2:7">
      <c r="B109" s="1"/>
      <c r="C109" s="1"/>
      <c r="G109" s="4"/>
    </row>
    <row r="110" spans="2:7">
      <c r="B110" s="1"/>
      <c r="C110" s="1"/>
      <c r="G110" s="3"/>
    </row>
    <row r="111" spans="2:7">
      <c r="B111" s="1"/>
      <c r="C111" s="1"/>
      <c r="G111" s="4"/>
    </row>
    <row r="112" spans="2:7">
      <c r="B112" s="1"/>
      <c r="C112" s="1"/>
      <c r="G112" s="3"/>
    </row>
    <row r="113" spans="2:91">
      <c r="B113" s="1"/>
      <c r="C113" s="1"/>
      <c r="G113" s="4"/>
    </row>
    <row r="114" spans="2:91">
      <c r="B114" s="1"/>
      <c r="C114" s="1"/>
      <c r="G114" s="3"/>
    </row>
    <row r="115" spans="2:91">
      <c r="B115" s="1"/>
      <c r="C115" s="1"/>
      <c r="G115" s="4"/>
    </row>
    <row r="116" spans="2:91">
      <c r="B116" s="1"/>
      <c r="C116" s="1"/>
      <c r="G116" s="3"/>
      <c r="CM116" s="2"/>
    </row>
    <row r="117" spans="2:91">
      <c r="B117" s="1"/>
      <c r="C117" s="1"/>
      <c r="G117" s="4"/>
      <c r="W117" s="2"/>
    </row>
    <row r="118" spans="2:91">
      <c r="B118" s="1"/>
      <c r="C118" s="1"/>
      <c r="G118" s="3"/>
    </row>
    <row r="119" spans="2:91">
      <c r="B119" s="1"/>
      <c r="C119" s="1"/>
      <c r="G119" s="4"/>
    </row>
    <row r="120" spans="2:91">
      <c r="B120" s="1"/>
      <c r="C120" s="1"/>
      <c r="G120" s="3"/>
    </row>
    <row r="121" spans="2:91">
      <c r="B121" s="1"/>
      <c r="C121" s="1"/>
      <c r="G121" s="4"/>
    </row>
    <row r="122" spans="2:91">
      <c r="B122" s="1"/>
      <c r="C122" s="1"/>
      <c r="G122" s="3"/>
      <c r="W122" s="2"/>
    </row>
    <row r="123" spans="2:91">
      <c r="B123" s="1"/>
      <c r="C123" s="1"/>
      <c r="G123" s="4"/>
    </row>
    <row r="124" spans="2:91">
      <c r="B124" s="1"/>
      <c r="C124" s="1"/>
      <c r="G124" s="3"/>
    </row>
    <row r="125" spans="2:91">
      <c r="B125" s="1"/>
      <c r="C125" s="1"/>
      <c r="G125" s="4"/>
    </row>
    <row r="126" spans="2:91">
      <c r="B126" s="1"/>
      <c r="C126" s="1"/>
      <c r="G126" s="3"/>
    </row>
    <row r="127" spans="2:91">
      <c r="B127" s="1"/>
      <c r="C127" s="1"/>
      <c r="G127" s="4"/>
    </row>
    <row r="128" spans="2:91">
      <c r="B128" s="1"/>
      <c r="C128" s="1"/>
      <c r="G128" s="3"/>
    </row>
    <row r="129" spans="2:30">
      <c r="B129" s="1"/>
      <c r="C129" s="1"/>
      <c r="G129" s="4"/>
      <c r="W129" s="2"/>
    </row>
    <row r="130" spans="2:30">
      <c r="B130" s="1"/>
      <c r="C130" s="1"/>
      <c r="G130" s="3"/>
    </row>
    <row r="131" spans="2:30">
      <c r="B131" s="1"/>
      <c r="C131" s="1"/>
      <c r="G131" s="4"/>
    </row>
    <row r="132" spans="2:30">
      <c r="B132" s="1"/>
      <c r="C132" s="1"/>
      <c r="G132" s="3"/>
      <c r="W132" s="2"/>
    </row>
    <row r="133" spans="2:30">
      <c r="B133" s="1"/>
      <c r="C133" s="1"/>
      <c r="G133" s="4"/>
    </row>
    <row r="134" spans="2:30">
      <c r="B134" s="1"/>
      <c r="C134" s="1"/>
      <c r="G134" s="3"/>
    </row>
    <row r="135" spans="2:30">
      <c r="B135" s="1"/>
      <c r="C135" s="1"/>
      <c r="G135" s="4"/>
    </row>
    <row r="136" spans="2:30">
      <c r="B136" s="1"/>
      <c r="C136" s="1"/>
      <c r="G136" s="3"/>
    </row>
    <row r="137" spans="2:30">
      <c r="B137" s="1"/>
      <c r="C137" s="1"/>
      <c r="G137" s="4"/>
    </row>
    <row r="138" spans="2:30">
      <c r="B138" s="1"/>
      <c r="C138" s="1"/>
      <c r="G138" s="3"/>
    </row>
    <row r="139" spans="2:30">
      <c r="B139" s="1"/>
      <c r="C139" s="1"/>
      <c r="G139" s="4"/>
      <c r="W139" s="2"/>
    </row>
    <row r="140" spans="2:30">
      <c r="B140" s="1"/>
      <c r="C140" s="1"/>
      <c r="G140" s="3"/>
    </row>
    <row r="141" spans="2:30">
      <c r="B141" s="1"/>
      <c r="C141" s="1"/>
      <c r="G141" s="4"/>
    </row>
    <row r="142" spans="2:30">
      <c r="B142" s="1"/>
      <c r="C142" s="1"/>
      <c r="G142" s="3"/>
    </row>
    <row r="143" spans="2:30">
      <c r="B143" s="1"/>
      <c r="C143" s="1"/>
      <c r="G143" s="4"/>
    </row>
    <row r="144" spans="2:30">
      <c r="B144" s="1"/>
      <c r="C144" s="1"/>
      <c r="G144" s="3"/>
      <c r="AD144" s="2"/>
    </row>
    <row r="145" spans="2:23">
      <c r="B145" s="1"/>
      <c r="C145" s="1"/>
      <c r="G145" s="4"/>
    </row>
    <row r="146" spans="2:23">
      <c r="B146" s="1"/>
      <c r="C146" s="1"/>
      <c r="G146" s="3"/>
    </row>
    <row r="147" spans="2:23">
      <c r="B147" s="1"/>
      <c r="C147" s="1"/>
      <c r="G147" s="4"/>
    </row>
    <row r="148" spans="2:23">
      <c r="B148" s="1"/>
      <c r="C148" s="1"/>
      <c r="G148" s="3"/>
    </row>
    <row r="149" spans="2:23">
      <c r="B149" s="1"/>
      <c r="C149" s="1"/>
      <c r="G149" s="4"/>
    </row>
    <row r="150" spans="2:23">
      <c r="B150" s="1"/>
      <c r="C150" s="1"/>
      <c r="G150" s="3"/>
    </row>
    <row r="151" spans="2:23">
      <c r="B151" s="1"/>
      <c r="C151" s="1"/>
      <c r="G151" s="4"/>
    </row>
    <row r="152" spans="2:23">
      <c r="B152" s="1"/>
      <c r="C152" s="1"/>
      <c r="G152" s="3"/>
      <c r="W152" s="2"/>
    </row>
    <row r="153" spans="2:23">
      <c r="B153" s="1"/>
      <c r="C153" s="1"/>
      <c r="G153" s="4"/>
    </row>
    <row r="154" spans="2:23">
      <c r="B154" s="1"/>
      <c r="C154" s="1"/>
      <c r="G154" s="3"/>
    </row>
    <row r="155" spans="2:23">
      <c r="B155" s="1"/>
      <c r="C155" s="1"/>
      <c r="G155" s="4"/>
      <c r="W155" s="2"/>
    </row>
    <row r="156" spans="2:23">
      <c r="B156" s="1"/>
      <c r="C156" s="1"/>
      <c r="G156" s="3"/>
    </row>
    <row r="157" spans="2:23">
      <c r="B157" s="1"/>
      <c r="C157" s="1"/>
      <c r="G157" s="4"/>
    </row>
    <row r="158" spans="2:23">
      <c r="B158" s="1"/>
      <c r="C158" s="1"/>
      <c r="G158" s="3"/>
    </row>
    <row r="159" spans="2:23">
      <c r="B159" s="1"/>
      <c r="C159" s="1"/>
      <c r="G159" s="4"/>
    </row>
    <row r="160" spans="2:23">
      <c r="B160" s="1"/>
      <c r="C160" s="1"/>
      <c r="G160" s="3"/>
    </row>
    <row r="161" spans="2:7">
      <c r="B161" s="1"/>
      <c r="C161" s="1"/>
      <c r="G161" s="4"/>
    </row>
    <row r="162" spans="2:7">
      <c r="B162" s="1"/>
      <c r="C162" s="1"/>
      <c r="G162" s="3"/>
    </row>
    <row r="163" spans="2:7">
      <c r="B163" s="1"/>
      <c r="C163" s="1"/>
      <c r="G163" s="4"/>
    </row>
    <row r="164" spans="2:7">
      <c r="B164" s="1"/>
      <c r="C164" s="1"/>
      <c r="G164" s="3"/>
    </row>
    <row r="165" spans="2:7">
      <c r="B165" s="1"/>
      <c r="C165" s="1"/>
      <c r="G165" s="4"/>
    </row>
    <row r="166" spans="2:7">
      <c r="B166" s="1"/>
      <c r="C166" s="1"/>
      <c r="G166" s="3"/>
    </row>
    <row r="167" spans="2:7">
      <c r="B167" s="1"/>
      <c r="C167" s="1"/>
      <c r="G167" s="4"/>
    </row>
    <row r="168" spans="2:7">
      <c r="B168" s="1"/>
      <c r="C168" s="1"/>
      <c r="G168" s="3"/>
    </row>
    <row r="169" spans="2:7">
      <c r="B169" s="1"/>
      <c r="C169" s="1"/>
      <c r="G169" s="4"/>
    </row>
    <row r="170" spans="2:7">
      <c r="B170" s="1"/>
      <c r="C170" s="1"/>
      <c r="G170" s="3"/>
    </row>
    <row r="171" spans="2:7">
      <c r="B171" s="1"/>
      <c r="C171" s="1"/>
      <c r="G171" s="4"/>
    </row>
    <row r="172" spans="2:7">
      <c r="B172" s="1"/>
      <c r="C172" s="1"/>
      <c r="G172" s="3"/>
    </row>
    <row r="173" spans="2:7">
      <c r="B173" s="1"/>
      <c r="C173" s="1"/>
      <c r="G173" s="4"/>
    </row>
    <row r="174" spans="2:7">
      <c r="B174" s="1"/>
      <c r="C174" s="1"/>
      <c r="G174" s="3"/>
    </row>
    <row r="175" spans="2:7">
      <c r="B175" s="1"/>
      <c r="C175" s="1"/>
      <c r="G175" s="4"/>
    </row>
    <row r="176" spans="2:7">
      <c r="B176" s="1"/>
      <c r="C176" s="1"/>
      <c r="G176" s="3"/>
    </row>
    <row r="177" spans="2:128">
      <c r="B177" s="1"/>
      <c r="C177" s="1"/>
      <c r="G177" s="4"/>
      <c r="W177" s="2"/>
    </row>
    <row r="178" spans="2:128">
      <c r="B178" s="1"/>
      <c r="C178" s="1"/>
      <c r="G178" s="3"/>
      <c r="W178" s="2"/>
    </row>
    <row r="179" spans="2:128">
      <c r="B179" s="1"/>
      <c r="C179" s="1"/>
      <c r="G179" s="4"/>
    </row>
    <row r="180" spans="2:128">
      <c r="B180" s="1"/>
      <c r="C180" s="1"/>
      <c r="G180" s="3"/>
    </row>
    <row r="181" spans="2:128">
      <c r="B181" s="1"/>
      <c r="C181" s="1"/>
      <c r="G181" s="4"/>
    </row>
    <row r="182" spans="2:128">
      <c r="B182" s="1"/>
      <c r="C182" s="1"/>
      <c r="G182" s="3"/>
    </row>
    <row r="183" spans="2:128">
      <c r="B183" s="1"/>
      <c r="C183" s="1"/>
      <c r="G183" s="4"/>
    </row>
    <row r="184" spans="2:128">
      <c r="B184" s="1"/>
      <c r="C184" s="1"/>
      <c r="G184" s="3"/>
    </row>
    <row r="185" spans="2:128">
      <c r="B185" s="1"/>
      <c r="C185" s="1"/>
      <c r="G185" s="4"/>
    </row>
    <row r="186" spans="2:128">
      <c r="B186" s="1"/>
      <c r="C186" s="1"/>
      <c r="G186" s="3"/>
    </row>
    <row r="187" spans="2:128">
      <c r="B187" s="1"/>
      <c r="C187" s="1"/>
      <c r="G187" s="4"/>
    </row>
    <row r="188" spans="2:128">
      <c r="B188" s="1"/>
      <c r="C188" s="1"/>
      <c r="G188" s="3"/>
      <c r="DX188" s="7"/>
    </row>
    <row r="189" spans="2:128">
      <c r="B189" s="1"/>
      <c r="C189" s="1"/>
      <c r="G189" s="4"/>
    </row>
    <row r="190" spans="2:128">
      <c r="B190" s="1"/>
      <c r="C190" s="1"/>
      <c r="G190" s="3"/>
    </row>
    <row r="191" spans="2:128">
      <c r="B191" s="1"/>
      <c r="C191" s="1"/>
      <c r="G191" s="4"/>
      <c r="W191" s="2"/>
    </row>
    <row r="192" spans="2:128">
      <c r="B192" s="1"/>
      <c r="C192" s="1"/>
      <c r="G192" s="3"/>
    </row>
    <row r="193" spans="2:7">
      <c r="B193" s="1"/>
      <c r="C193" s="1"/>
      <c r="G193" s="4"/>
    </row>
    <row r="194" spans="2:7">
      <c r="B194" s="1"/>
      <c r="C194" s="1"/>
      <c r="G194" s="3"/>
    </row>
    <row r="195" spans="2:7">
      <c r="B195" s="1"/>
      <c r="C195" s="1"/>
      <c r="G195" s="4"/>
    </row>
    <row r="196" spans="2:7">
      <c r="B196" s="1"/>
      <c r="C196" s="1"/>
      <c r="G196" s="3"/>
    </row>
    <row r="197" spans="2:7">
      <c r="B197" s="1"/>
      <c r="C197" s="1"/>
      <c r="G197" s="4"/>
    </row>
    <row r="198" spans="2:7">
      <c r="B198" s="1"/>
      <c r="C198" s="1"/>
      <c r="G198" s="3"/>
    </row>
    <row r="199" spans="2:7">
      <c r="B199" s="1"/>
      <c r="C199" s="1"/>
      <c r="G199" s="4"/>
    </row>
    <row r="200" spans="2:7">
      <c r="B200" s="1"/>
      <c r="C200" s="1"/>
      <c r="G200" s="3"/>
    </row>
    <row r="201" spans="2:7">
      <c r="B201" s="1"/>
      <c r="C201" s="1"/>
      <c r="G201" s="4"/>
    </row>
    <row r="202" spans="2:7">
      <c r="B202" s="1"/>
      <c r="C202" s="1"/>
      <c r="G202" s="3"/>
    </row>
    <row r="203" spans="2:7">
      <c r="B203" s="1"/>
      <c r="C203" s="1"/>
      <c r="G203" s="3"/>
    </row>
    <row r="204" spans="2:7">
      <c r="B204" s="1"/>
      <c r="C204" s="1"/>
      <c r="G204" s="3"/>
    </row>
    <row r="205" spans="2:7">
      <c r="B205" s="1"/>
      <c r="C205" s="1"/>
      <c r="G205" s="4"/>
    </row>
    <row r="206" spans="2:7">
      <c r="B206" s="1"/>
      <c r="C206" s="1"/>
      <c r="G206" s="3"/>
    </row>
    <row r="207" spans="2:7">
      <c r="B207" s="1"/>
      <c r="C207" s="1"/>
      <c r="G207" s="4"/>
    </row>
    <row r="208" spans="2:7">
      <c r="B208" s="1"/>
      <c r="C208" s="1"/>
      <c r="G208" s="3"/>
    </row>
    <row r="209" spans="2:101">
      <c r="B209" s="1"/>
      <c r="C209" s="1"/>
      <c r="G209" s="4"/>
    </row>
    <row r="210" spans="2:101">
      <c r="B210" s="1"/>
      <c r="C210" s="1"/>
      <c r="G210" s="3"/>
    </row>
    <row r="211" spans="2:101">
      <c r="B211" s="1"/>
      <c r="C211" s="1"/>
      <c r="G211" s="4"/>
    </row>
    <row r="212" spans="2:101">
      <c r="B212" s="1"/>
      <c r="C212" s="1"/>
      <c r="G212" s="3"/>
    </row>
    <row r="213" spans="2:101">
      <c r="B213" s="1"/>
      <c r="C213" s="1"/>
      <c r="G213" s="4"/>
    </row>
    <row r="214" spans="2:101">
      <c r="B214" s="1"/>
      <c r="C214" s="1"/>
      <c r="G214" s="3"/>
    </row>
    <row r="215" spans="2:101">
      <c r="B215" s="1"/>
      <c r="C215" s="1"/>
      <c r="G215" s="3"/>
      <c r="AY215" s="2"/>
      <c r="CW215" s="2"/>
    </row>
    <row r="216" spans="2:101">
      <c r="B216" s="1"/>
      <c r="C216" s="1"/>
      <c r="G216" s="3"/>
    </row>
    <row r="217" spans="2:101">
      <c r="B217" s="1"/>
      <c r="C217" s="1"/>
      <c r="G217" s="4"/>
    </row>
    <row r="218" spans="2:101">
      <c r="B218" s="1"/>
      <c r="C218" s="1"/>
      <c r="G218" s="3"/>
    </row>
    <row r="219" spans="2:101">
      <c r="B219" s="1"/>
      <c r="C219" s="1"/>
      <c r="G219" s="4"/>
    </row>
    <row r="220" spans="2:101">
      <c r="B220" s="1"/>
      <c r="C220" s="1"/>
      <c r="G220" s="3"/>
    </row>
    <row r="221" spans="2:101">
      <c r="B221" s="1"/>
      <c r="C221" s="1"/>
      <c r="G221" s="4"/>
    </row>
    <row r="222" spans="2:101">
      <c r="B222" s="1"/>
      <c r="C222" s="1"/>
      <c r="G222" s="3"/>
    </row>
    <row r="223" spans="2:101">
      <c r="B223" s="1"/>
      <c r="C223" s="1"/>
      <c r="G223" s="4"/>
    </row>
    <row r="224" spans="2:101">
      <c r="B224" s="1"/>
      <c r="C224" s="1"/>
      <c r="G224" s="3"/>
    </row>
    <row r="225" spans="2:56">
      <c r="B225" s="1"/>
      <c r="C225" s="1"/>
      <c r="G225" s="4"/>
    </row>
    <row r="226" spans="2:56">
      <c r="B226" s="1"/>
      <c r="C226" s="1"/>
      <c r="G226" s="3"/>
    </row>
    <row r="227" spans="2:56">
      <c r="B227" s="1"/>
      <c r="C227" s="1"/>
      <c r="G227" s="4"/>
    </row>
    <row r="228" spans="2:56">
      <c r="B228" s="1"/>
      <c r="C228" s="1"/>
      <c r="G228" s="3"/>
    </row>
    <row r="229" spans="2:56">
      <c r="B229" s="1"/>
      <c r="C229" s="1"/>
      <c r="G229" s="4"/>
    </row>
    <row r="230" spans="2:56">
      <c r="B230" s="1"/>
      <c r="C230" s="1"/>
      <c r="G230" s="3"/>
    </row>
    <row r="231" spans="2:56">
      <c r="B231" s="1"/>
      <c r="C231" s="1"/>
      <c r="G231" s="4"/>
    </row>
    <row r="232" spans="2:56">
      <c r="B232" s="1"/>
      <c r="C232" s="1"/>
      <c r="G232" s="3"/>
    </row>
    <row r="233" spans="2:56">
      <c r="B233" s="1"/>
      <c r="C233" s="1"/>
      <c r="G233" s="4"/>
    </row>
    <row r="234" spans="2:56">
      <c r="B234" s="1"/>
      <c r="C234" s="1"/>
      <c r="G234" s="3"/>
    </row>
    <row r="235" spans="2:56">
      <c r="B235" s="1"/>
      <c r="C235" s="1"/>
      <c r="G235" s="4"/>
      <c r="W235" s="2"/>
    </row>
    <row r="236" spans="2:56">
      <c r="B236" s="1"/>
      <c r="C236" s="1"/>
      <c r="G236" s="3"/>
      <c r="W236" s="2"/>
    </row>
    <row r="237" spans="2:56">
      <c r="B237" s="1"/>
      <c r="C237" s="1"/>
      <c r="G237" s="4"/>
    </row>
    <row r="238" spans="2:56">
      <c r="B238" s="1"/>
      <c r="C238" s="1"/>
      <c r="G238" s="3"/>
      <c r="W238" s="2"/>
    </row>
    <row r="239" spans="2:56">
      <c r="B239" s="1"/>
      <c r="C239" s="1"/>
      <c r="G239" s="4"/>
      <c r="BD239" s="2"/>
    </row>
    <row r="240" spans="2:56">
      <c r="B240" s="1"/>
      <c r="C240" s="1"/>
      <c r="G240" s="3"/>
    </row>
    <row r="241" spans="2:23">
      <c r="B241" s="1"/>
      <c r="C241" s="1"/>
      <c r="G241" s="4"/>
    </row>
    <row r="242" spans="2:23">
      <c r="B242" s="1"/>
      <c r="C242" s="1"/>
      <c r="G242" s="3"/>
      <c r="W242" s="2"/>
    </row>
    <row r="243" spans="2:23">
      <c r="B243" s="1"/>
      <c r="C243" s="1"/>
      <c r="G243" s="4"/>
    </row>
    <row r="244" spans="2:23">
      <c r="B244" s="1"/>
      <c r="C244" s="1"/>
    </row>
    <row r="245" spans="2:23">
      <c r="B245" s="1"/>
      <c r="C245" s="1"/>
    </row>
    <row r="246" spans="2:23">
      <c r="B246" s="1"/>
      <c r="C246" s="1"/>
    </row>
    <row r="247" spans="2:23">
      <c r="B247" s="1"/>
      <c r="C247" s="1"/>
    </row>
  </sheetData>
  <conditionalFormatting sqref="DU1:DV1048576 DW2:DW247">
    <cfRule type="cellIs" dxfId="2" priority="6" operator="between">
      <formula>6.75</formula>
      <formula>20</formula>
    </cfRule>
  </conditionalFormatting>
  <conditionalFormatting sqref="F2:F247">
    <cfRule type="duplicateValues" dxfId="0" priority="59"/>
  </conditionalFormatting>
  <hyperlinks>
    <hyperlink ref="H2" r:id="rId1" xr:uid="{33CD7F58-1565-45BD-BE2D-C5C6C1C245E0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9466-7EFA-4B85-B374-376BF0C45D85}">
  <dimension ref="A1:DW5"/>
  <sheetViews>
    <sheetView zoomScale="70" zoomScaleNormal="70" workbookViewId="0">
      <selection activeCell="R2" sqref="R2"/>
    </sheetView>
  </sheetViews>
  <sheetFormatPr baseColWidth="10" defaultRowHeight="15"/>
  <cols>
    <col min="77" max="77" width="82" bestFit="1" customWidth="1"/>
  </cols>
  <sheetData>
    <row r="1" spans="1:127" ht="15.75" thickBo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B1" t="s">
        <v>146</v>
      </c>
      <c r="DW1" t="s">
        <v>148</v>
      </c>
    </row>
    <row r="2" spans="1:127" ht="345.75" thickBot="1">
      <c r="J2" s="8" t="s">
        <v>149</v>
      </c>
      <c r="K2" s="9" t="s">
        <v>150</v>
      </c>
      <c r="M2" s="10" t="s">
        <v>151</v>
      </c>
      <c r="O2" s="9" t="s">
        <v>152</v>
      </c>
      <c r="P2" s="10" t="s">
        <v>153</v>
      </c>
      <c r="Q2" s="9" t="s">
        <v>154</v>
      </c>
      <c r="R2" s="11" t="s">
        <v>155</v>
      </c>
      <c r="S2" s="9" t="s">
        <v>157</v>
      </c>
      <c r="T2" s="10" t="s">
        <v>156</v>
      </c>
      <c r="V2" s="10" t="s">
        <v>158</v>
      </c>
      <c r="X2" s="11" t="s">
        <v>159</v>
      </c>
      <c r="Y2" s="10" t="s">
        <v>160</v>
      </c>
      <c r="Z2" s="12" t="s">
        <v>161</v>
      </c>
      <c r="AB2" s="13" t="s">
        <v>162</v>
      </c>
      <c r="AC2" s="14" t="s">
        <v>150</v>
      </c>
      <c r="AE2" s="15" t="s">
        <v>163</v>
      </c>
      <c r="AG2" s="14" t="s">
        <v>164</v>
      </c>
      <c r="AH2" s="16" t="s">
        <v>165</v>
      </c>
      <c r="AI2" s="16" t="s">
        <v>166</v>
      </c>
      <c r="AJ2" s="14" t="s">
        <v>167</v>
      </c>
      <c r="AK2" s="16" t="s">
        <v>168</v>
      </c>
      <c r="AL2" s="14" t="s">
        <v>169</v>
      </c>
      <c r="AM2" s="16" t="s">
        <v>170</v>
      </c>
      <c r="AN2" s="14" t="s">
        <v>171</v>
      </c>
      <c r="AO2" s="17" t="s">
        <v>172</v>
      </c>
      <c r="AP2" s="18" t="s">
        <v>173</v>
      </c>
      <c r="AQ2" s="19" t="s">
        <v>174</v>
      </c>
      <c r="AS2" s="17" t="s">
        <v>175</v>
      </c>
      <c r="AU2" s="18" t="s">
        <v>176</v>
      </c>
      <c r="AV2" s="20" t="s">
        <v>179</v>
      </c>
      <c r="AW2" s="20" t="s">
        <v>177</v>
      </c>
      <c r="AX2" s="18" t="s">
        <v>178</v>
      </c>
      <c r="AZ2" s="18" t="s">
        <v>180</v>
      </c>
      <c r="BA2" s="20" t="s">
        <v>181</v>
      </c>
      <c r="BB2" s="21" t="s">
        <v>182</v>
      </c>
      <c r="BD2" s="28" t="s">
        <v>202</v>
      </c>
      <c r="BE2" s="29" t="s">
        <v>203</v>
      </c>
      <c r="BG2" s="29" t="s">
        <v>204</v>
      </c>
      <c r="BH2" s="30" t="s">
        <v>205</v>
      </c>
      <c r="BJ2" s="29" t="s">
        <v>206</v>
      </c>
      <c r="BK2" s="28" t="s">
        <v>207</v>
      </c>
      <c r="BL2" s="29" t="s">
        <v>208</v>
      </c>
      <c r="BM2" s="29" t="s">
        <v>210</v>
      </c>
      <c r="BN2" s="30" t="s">
        <v>209</v>
      </c>
      <c r="BO2" s="28" t="s">
        <v>211</v>
      </c>
      <c r="BP2" s="29" t="s">
        <v>212</v>
      </c>
      <c r="BR2" s="28" t="s">
        <v>213</v>
      </c>
      <c r="BS2" s="29" t="s">
        <v>214</v>
      </c>
      <c r="BT2" s="30" t="s">
        <v>215</v>
      </c>
      <c r="BU2" s="29" t="s">
        <v>216</v>
      </c>
      <c r="BV2" s="31" t="s">
        <v>217</v>
      </c>
      <c r="BY2" s="17" t="s">
        <v>183</v>
      </c>
      <c r="CA2" s="18" t="s">
        <v>184</v>
      </c>
      <c r="CB2" s="18" t="s">
        <v>185</v>
      </c>
      <c r="CC2" s="22" t="s">
        <v>186</v>
      </c>
      <c r="CD2" s="18" t="s">
        <v>187</v>
      </c>
      <c r="CF2" s="19" t="s">
        <v>188</v>
      </c>
      <c r="CG2" s="23" t="s">
        <v>189</v>
      </c>
      <c r="CH2" s="24" t="s">
        <v>190</v>
      </c>
      <c r="CJ2" s="25" t="s">
        <v>191</v>
      </c>
      <c r="CK2" s="24" t="s">
        <v>192</v>
      </c>
      <c r="CL2" s="25" t="s">
        <v>193</v>
      </c>
      <c r="CN2" s="24" t="s">
        <v>196</v>
      </c>
      <c r="CO2" s="24" t="s">
        <v>194</v>
      </c>
      <c r="CP2" s="25" t="s">
        <v>195</v>
      </c>
      <c r="CQ2" s="25" t="s">
        <v>197</v>
      </c>
      <c r="CS2" s="14" t="s">
        <v>198</v>
      </c>
      <c r="CT2" s="15" t="s">
        <v>199</v>
      </c>
      <c r="CU2" s="24" t="s">
        <v>200</v>
      </c>
      <c r="CV2" s="19" t="s">
        <v>201</v>
      </c>
    </row>
    <row r="5" spans="1:127">
      <c r="CL5" s="26"/>
      <c r="CM5" s="27"/>
    </row>
  </sheetData>
  <conditionalFormatting sqref="DU1:DV1">
    <cfRule type="cellIs" dxfId="1" priority="1" operator="between">
      <formula>6.75</formula>
      <formula>20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62FA-347C-40AA-B9A3-29D5B3D69D80}">
  <dimension ref="A1:A8"/>
  <sheetViews>
    <sheetView workbookViewId="0">
      <selection activeCell="A9" sqref="A9"/>
    </sheetView>
  </sheetViews>
  <sheetFormatPr baseColWidth="10" defaultRowHeight="15"/>
  <sheetData>
    <row r="1" spans="1:1">
      <c r="A1" t="s">
        <v>147</v>
      </c>
    </row>
    <row r="2" spans="1:1">
      <c r="A2">
        <v>7</v>
      </c>
    </row>
    <row r="3" spans="1:1">
      <c r="A3">
        <v>7.5</v>
      </c>
    </row>
    <row r="4" spans="1:1">
      <c r="A4">
        <v>8</v>
      </c>
    </row>
    <row r="5" spans="1:1">
      <c r="A5">
        <v>8.5</v>
      </c>
    </row>
    <row r="6" spans="1:1">
      <c r="A6">
        <v>9</v>
      </c>
    </row>
    <row r="7" spans="1:1">
      <c r="A7">
        <v>9.5</v>
      </c>
    </row>
    <row r="8" spans="1:1">
      <c r="A8">
        <v>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E89F43CBD1D24EB7BC663A2A4B737A" ma:contentTypeVersion="16" ma:contentTypeDescription="Crée un document." ma:contentTypeScope="" ma:versionID="0f1b0b10922fd975b421193ce9f8c216">
  <xsd:schema xmlns:xsd="http://www.w3.org/2001/XMLSchema" xmlns:xs="http://www.w3.org/2001/XMLSchema" xmlns:p="http://schemas.microsoft.com/office/2006/metadata/properties" xmlns:ns2="3ffec907-f3b8-4de0-8745-0035ef3824a7" xmlns:ns3="7bf0721e-c749-4be3-a32f-7433bde91a85" targetNamespace="http://schemas.microsoft.com/office/2006/metadata/properties" ma:root="true" ma:fieldsID="9aa6f71ac5f3e7157e277089d69cbf6d" ns2:_="" ns3:_="">
    <xsd:import namespace="3ffec907-f3b8-4de0-8745-0035ef3824a7"/>
    <xsd:import namespace="7bf0721e-c749-4be3-a32f-7433bde91a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ec907-f3b8-4de0-8745-0035ef3824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83f6ef-2f7c-45cb-969a-5922f5246f9f}" ma:internalName="TaxCatchAll" ma:showField="CatchAllData" ma:web="3ffec907-f3b8-4de0-8745-0035ef382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0721e-c749-4be3-a32f-7433bde91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de24dcc-8e94-44a4-a7dd-2394e7f7c1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D55E02-AF03-4B31-8DA0-D9D5E6D897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37A8F4-5335-41F8-B2DA-0278E34EE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ec907-f3b8-4de0-8745-0035ef3824a7"/>
    <ds:schemaRef ds:uri="7bf0721e-c749-4be3-a32f-7433bde91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Emel</dc:creator>
  <cp:lastModifiedBy>Nicolas DESCHAMPS | Groupe Logis Hotels</cp:lastModifiedBy>
  <dcterms:created xsi:type="dcterms:W3CDTF">2022-04-20T16:30:17Z</dcterms:created>
  <dcterms:modified xsi:type="dcterms:W3CDTF">2022-09-22T15:43:11Z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